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disco.uv.es\jortapi\contab\web\PT\dp\"/>
    </mc:Choice>
  </mc:AlternateContent>
  <xr:revisionPtr revIDLastSave="0" documentId="13_ncr:1_{954D6443-89D4-4C07-838E-673ED84CCC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definedNames>
    <definedName name="_xlnm.Print_Area" localSheetId="0">Hoja1!$A$1:$L$49</definedName>
    <definedName name="_xlnm.Print_Titles" localSheetId="0">Hoja1!$1:$9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8" i="1" l="1"/>
  <c r="K48" i="1"/>
  <c r="I48" i="1"/>
  <c r="H48" i="1"/>
  <c r="G48" i="1"/>
  <c r="F48" i="1"/>
  <c r="B48" i="1"/>
  <c r="L40" i="1"/>
  <c r="K40" i="1"/>
  <c r="I40" i="1"/>
  <c r="H40" i="1"/>
  <c r="G40" i="1"/>
  <c r="F40" i="1"/>
  <c r="B40" i="1"/>
  <c r="F49" i="1" l="1"/>
  <c r="G49" i="1"/>
  <c r="H49" i="1"/>
  <c r="I49" i="1"/>
  <c r="K49" i="1"/>
  <c r="L49" i="1"/>
</calcChain>
</file>

<file path=xl/sharedStrings.xml><?xml version="1.0" encoding="utf-8"?>
<sst xmlns="http://schemas.openxmlformats.org/spreadsheetml/2006/main" count="55" uniqueCount="27">
  <si>
    <t>Entitat</t>
  </si>
  <si>
    <t>Import formalitzat</t>
  </si>
  <si>
    <t>Any</t>
  </si>
  <si>
    <t>Deute viu a</t>
  </si>
  <si>
    <t>Forma- lització</t>
  </si>
  <si>
    <t>1a. amor- tització</t>
  </si>
  <si>
    <t>Venci- ment</t>
  </si>
  <si>
    <t xml:space="preserve">Incr. </t>
  </si>
  <si>
    <t>Dism.</t>
  </si>
  <si>
    <t>A curt termini</t>
  </si>
  <si>
    <t>A llarg termini</t>
  </si>
  <si>
    <t>Prèstecs i bestretes reemborsables de subv. del FEDER</t>
  </si>
  <si>
    <t>AEI (proyectos de invest.financiados por el FEDER)</t>
  </si>
  <si>
    <t>AEI (infraestructuras financiadas por el FEDER)</t>
  </si>
  <si>
    <t>AEI parque científico (financiación del FEDER)</t>
  </si>
  <si>
    <t>AEI Innplanta (financiación del FEDER)</t>
  </si>
  <si>
    <t>AEI Innocampus (financiación del FEDER)</t>
  </si>
  <si>
    <t>Prèstecs a amortitzar amb finançament extern</t>
  </si>
  <si>
    <t>AEI parque científico (finan. propia) INNPLANTA al 1,17%</t>
  </si>
  <si>
    <t>AEI (infraestructuras FEDER, financiación propia)</t>
  </si>
  <si>
    <t>AEI (infraestructuras FEDER, financiación propia) al 0,089%</t>
  </si>
  <si>
    <t>Prèstecs a amortitzar amb finançament propi</t>
  </si>
  <si>
    <t>31-12-2023</t>
  </si>
  <si>
    <t>AEI Innocampus (financiación propia) al 1,17%</t>
  </si>
  <si>
    <t>Saldo a 31-12-2025</t>
  </si>
  <si>
    <t>31-12-2025</t>
  </si>
  <si>
    <t xml:space="preserve">  Total Prèstecs Agencia Estatal de Investigación (AEI)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</si>
</sst>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P_t_s_-;\-* #,##0.00\ _P_t_s_-;_-* &quot;-&quot;??\ _P_t_s_-;_-@_-"/>
  </numFmts>
  <fonts count="8" x14ac:knownFonts="1">
    <font>
      <sz val="10"/>
      <color theme="1"/>
      <name val="Calibri"/>
      <family val="2"/>
    </font>
    <font>
      <sz val="11"/>
      <color theme="1"/>
      <name val="Calibri"/>
      <family val="2"/>
    </font>
    <font>
      <b/>
      <sz val="8"/>
      <color theme="1"/>
      <name val="Calibri"/>
      <family val="2"/>
    </font>
    <font>
      <sz val="10"/>
      <name val="Arial"/>
      <family val="2"/>
    </font>
    <font>
      <sz val="10"/>
      <color theme="1"/>
      <name val="Calibri"/>
      <family val="2"/>
    </font>
    <font>
      <b/>
      <sz val="7"/>
      <color rgb="FF000000"/>
      <name val="Calibri"/>
      <family val="2"/>
    </font>
    <font>
      <sz val="7"/>
      <color rgb="FF231F20"/>
      <name val="Calibri"/>
      <family val="2"/>
    </font>
    <font>
      <b/>
      <sz val="7"/>
      <color rgb="FF231F2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3" fillId="0" borderId="0"/>
    <xf numFmtId="164" fontId="3" fillId="0" borderId="0"/>
    <xf numFmtId="0" fontId="4" fillId="0" borderId="0"/>
  </cellStyleXfs>
  <cellXfs count="53">
    <xf numFmtId="0" fontId="0" fillId="0" borderId="0" xfId="0"/>
    <xf numFmtId="4" fontId="0" fillId="0" borderId="0" xfId="0" applyNumberFormat="1"/>
    <xf numFmtId="0" fontId="2" fillId="4" borderId="2" xfId="0" applyFont="1" applyFill="1" applyBorder="1" applyAlignment="1">
      <alignment horizontal="center" vertical="top"/>
    </xf>
    <xf numFmtId="0" fontId="2" fillId="4" borderId="3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0" fillId="4" borderId="8" xfId="0" applyFill="1" applyBorder="1"/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14" fontId="2" fillId="4" borderId="1" xfId="0" quotePrefix="1" applyNumberFormat="1" applyFont="1" applyFill="1" applyBorder="1" applyAlignment="1">
      <alignment horizontal="center"/>
    </xf>
    <xf numFmtId="4" fontId="2" fillId="4" borderId="1" xfId="0" applyNumberFormat="1" applyFont="1" applyFill="1" applyBorder="1" applyAlignment="1">
      <alignment horizontal="center"/>
    </xf>
    <xf numFmtId="0" fontId="6" fillId="0" borderId="4" xfId="0" applyFont="1" applyBorder="1" applyAlignment="1">
      <alignment horizontal="justify" vertical="center" wrapText="1"/>
    </xf>
    <xf numFmtId="0" fontId="6" fillId="2" borderId="10" xfId="0" applyFont="1" applyFill="1" applyBorder="1" applyAlignment="1">
      <alignment horizontal="justify" vertical="center" wrapText="1"/>
    </xf>
    <xf numFmtId="0" fontId="6" fillId="0" borderId="10" xfId="0" applyFont="1" applyBorder="1" applyAlignment="1">
      <alignment horizontal="justify" vertical="center" wrapText="1"/>
    </xf>
    <xf numFmtId="0" fontId="6" fillId="2" borderId="5" xfId="0" applyFont="1" applyFill="1" applyBorder="1" applyAlignment="1">
      <alignment horizontal="justify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2" borderId="10" xfId="0" applyNumberFormat="1" applyFont="1" applyFill="1" applyBorder="1" applyAlignment="1">
      <alignment horizontal="right" vertical="center" wrapText="1"/>
    </xf>
    <xf numFmtId="4" fontId="6" fillId="0" borderId="10" xfId="0" applyNumberFormat="1" applyFont="1" applyBorder="1" applyAlignment="1">
      <alignment horizontal="right" vertical="center" wrapText="1"/>
    </xf>
    <xf numFmtId="4" fontId="6" fillId="2" borderId="5" xfId="0" applyNumberFormat="1" applyFont="1" applyFill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4" fontId="6" fillId="2" borderId="11" xfId="0" applyNumberFormat="1" applyFont="1" applyFill="1" applyBorder="1" applyAlignment="1">
      <alignment horizontal="right" vertical="center" wrapText="1"/>
    </xf>
    <xf numFmtId="4" fontId="6" fillId="0" borderId="11" xfId="0" applyNumberFormat="1" applyFont="1" applyBorder="1" applyAlignment="1">
      <alignment horizontal="right" vertical="center" wrapText="1"/>
    </xf>
    <xf numFmtId="4" fontId="6" fillId="2" borderId="3" xfId="0" applyNumberFormat="1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horizontal="justify" vertical="center" wrapText="1"/>
    </xf>
    <xf numFmtId="4" fontId="7" fillId="3" borderId="1" xfId="0" applyNumberFormat="1" applyFont="1" applyFill="1" applyBorder="1" applyAlignment="1">
      <alignment horizontal="right" vertical="center" wrapText="1"/>
    </xf>
    <xf numFmtId="0" fontId="1" fillId="3" borderId="6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7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horizontal="justify" vertical="center" wrapText="1"/>
    </xf>
    <xf numFmtId="4" fontId="7" fillId="3" borderId="5" xfId="0" applyNumberFormat="1" applyFont="1" applyFill="1" applyBorder="1" applyAlignment="1">
      <alignment horizontal="right" vertical="center" wrapText="1"/>
    </xf>
    <xf numFmtId="0" fontId="6" fillId="0" borderId="5" xfId="0" applyFont="1" applyBorder="1" applyAlignment="1">
      <alignment horizontal="justify" vertical="center" wrapText="1"/>
    </xf>
    <xf numFmtId="4" fontId="6" fillId="0" borderId="5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3" borderId="7" xfId="0" applyFont="1" applyFill="1" applyBorder="1" applyAlignment="1">
      <alignment vertic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right" vertical="center" wrapText="1"/>
    </xf>
    <xf numFmtId="0" fontId="6" fillId="2" borderId="10" xfId="0" applyFont="1" applyFill="1" applyBorder="1" applyAlignment="1">
      <alignment horizontal="right" vertical="center" wrapText="1"/>
    </xf>
    <xf numFmtId="0" fontId="6" fillId="0" borderId="10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right" vertical="center" wrapText="1"/>
    </xf>
    <xf numFmtId="4" fontId="5" fillId="3" borderId="8" xfId="0" applyNumberFormat="1" applyFont="1" applyFill="1" applyBorder="1" applyAlignment="1">
      <alignment horizontal="righ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4" fontId="5" fillId="3" borderId="1" xfId="0" applyNumberFormat="1" applyFont="1" applyFill="1" applyBorder="1" applyAlignment="1">
      <alignment horizontal="right" vertical="center" wrapText="1"/>
    </xf>
    <xf numFmtId="4" fontId="5" fillId="3" borderId="5" xfId="0" applyNumberFormat="1" applyFont="1" applyFill="1" applyBorder="1" applyAlignment="1">
      <alignment horizontal="right" vertical="center" wrapText="1"/>
    </xf>
  </cellXfs>
  <cellStyles count="4">
    <cellStyle name="Millares 2" xfId="2" xr:uid="{00000000-0005-0000-0000-000002000000}"/>
    <cellStyle name="Normal" xfId="0" builtinId="0"/>
    <cellStyle name="Normal 2" xfId="1" xr:uid="{00000000-0005-0000-0000-000001000000}"/>
    <cellStyle name="Normal 3" xfId="3" xr:uid="{63E490A6-6A3D-4F12-887A-FEA489D610B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704850</xdr:colOff>
      <xdr:row>5</xdr:row>
      <xdr:rowOff>47625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228975" cy="857250"/>
        </a:xfrm>
        <a:prstGeom prst="rect">
          <a:avLst/>
        </a:prstGeom>
        <a:noFill/>
        <a:ln>
          <a:noFill/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7:L53"/>
  <sheetViews>
    <sheetView tabSelected="1" zoomScaleNormal="100" workbookViewId="0">
      <selection activeCell="L52" sqref="L52"/>
    </sheetView>
  </sheetViews>
  <sheetFormatPr baseColWidth="10" defaultRowHeight="12.75" x14ac:dyDescent="0.2"/>
  <cols>
    <col min="1" max="1" width="37.85546875" customWidth="1"/>
    <col min="2" max="2" width="13.7109375" customWidth="1"/>
    <col min="3" max="5" width="7.42578125" customWidth="1"/>
    <col min="6" max="6" width="14.85546875" customWidth="1"/>
    <col min="7" max="8" width="12.85546875" style="1" customWidth="1"/>
    <col min="9" max="9" width="15" customWidth="1"/>
    <col min="10" max="10" width="3" customWidth="1"/>
    <col min="11" max="11" width="13" customWidth="1"/>
    <col min="12" max="12" width="14.42578125" customWidth="1"/>
    <col min="13" max="13" width="12.7109375" bestFit="1" customWidth="1"/>
    <col min="14" max="14" width="13.28515625" bestFit="1" customWidth="1"/>
  </cols>
  <sheetData>
    <row r="7" spans="1:12" ht="13.5" customHeight="1" x14ac:dyDescent="0.2"/>
    <row r="8" spans="1:12" ht="15.75" customHeight="1" x14ac:dyDescent="0.2">
      <c r="A8" s="2" t="s">
        <v>0</v>
      </c>
      <c r="B8" s="4" t="s">
        <v>1</v>
      </c>
      <c r="C8" s="6" t="s">
        <v>2</v>
      </c>
      <c r="D8" s="7"/>
      <c r="E8" s="8"/>
      <c r="F8" s="6" t="s">
        <v>3</v>
      </c>
      <c r="G8" s="7"/>
      <c r="H8" s="7"/>
      <c r="I8" s="8"/>
      <c r="K8" s="9" t="s">
        <v>24</v>
      </c>
      <c r="L8" s="10"/>
    </row>
    <row r="9" spans="1:12" ht="24" customHeight="1" x14ac:dyDescent="0.2">
      <c r="A9" s="3" t="s">
        <v>11</v>
      </c>
      <c r="B9" s="5"/>
      <c r="C9" s="12" t="s">
        <v>4</v>
      </c>
      <c r="D9" s="12" t="s">
        <v>5</v>
      </c>
      <c r="E9" s="12" t="s">
        <v>6</v>
      </c>
      <c r="F9" s="13" t="s">
        <v>22</v>
      </c>
      <c r="G9" s="14" t="s">
        <v>7</v>
      </c>
      <c r="H9" s="14" t="s">
        <v>8</v>
      </c>
      <c r="I9" s="13" t="s">
        <v>25</v>
      </c>
      <c r="K9" s="11" t="s">
        <v>10</v>
      </c>
      <c r="L9" s="11" t="s">
        <v>9</v>
      </c>
    </row>
    <row r="10" spans="1:12" x14ac:dyDescent="0.2">
      <c r="A10" s="15" t="s">
        <v>12</v>
      </c>
      <c r="B10" s="19">
        <v>2078333.6</v>
      </c>
      <c r="C10" s="23">
        <v>2004</v>
      </c>
      <c r="D10" s="23">
        <v>2022</v>
      </c>
      <c r="E10" s="23">
        <v>2026</v>
      </c>
      <c r="F10" s="19">
        <v>857256.61</v>
      </c>
      <c r="G10" s="19"/>
      <c r="H10" s="19"/>
      <c r="I10" s="19">
        <v>857256.61</v>
      </c>
      <c r="K10" s="27"/>
      <c r="L10" s="19">
        <v>857256.61</v>
      </c>
    </row>
    <row r="11" spans="1:12" x14ac:dyDescent="0.2">
      <c r="A11" s="16" t="s">
        <v>12</v>
      </c>
      <c r="B11" s="20">
        <v>3701929.5</v>
      </c>
      <c r="C11" s="24">
        <v>2005</v>
      </c>
      <c r="D11" s="24">
        <v>2022</v>
      </c>
      <c r="E11" s="24">
        <v>2026</v>
      </c>
      <c r="F11" s="20">
        <v>2261530.2400000002</v>
      </c>
      <c r="G11" s="20"/>
      <c r="H11" s="20"/>
      <c r="I11" s="20">
        <v>2261530.2400000002</v>
      </c>
      <c r="K11" s="28"/>
      <c r="L11" s="20">
        <v>2261530.2400000002</v>
      </c>
    </row>
    <row r="12" spans="1:12" x14ac:dyDescent="0.2">
      <c r="A12" s="17" t="s">
        <v>12</v>
      </c>
      <c r="B12" s="21">
        <v>9785012.6199999992</v>
      </c>
      <c r="C12" s="25">
        <v>2006</v>
      </c>
      <c r="D12" s="25">
        <v>2022</v>
      </c>
      <c r="E12" s="25">
        <v>2026</v>
      </c>
      <c r="F12" s="21">
        <v>3990875.0300000012</v>
      </c>
      <c r="G12" s="21"/>
      <c r="H12" s="21"/>
      <c r="I12" s="21">
        <v>3990875.0300000012</v>
      </c>
      <c r="K12" s="29"/>
      <c r="L12" s="21">
        <v>3990875.0300000012</v>
      </c>
    </row>
    <row r="13" spans="1:12" x14ac:dyDescent="0.2">
      <c r="A13" s="16" t="s">
        <v>12</v>
      </c>
      <c r="B13" s="20">
        <v>11111733.619999999</v>
      </c>
      <c r="C13" s="24">
        <v>2007</v>
      </c>
      <c r="D13" s="24">
        <v>2022</v>
      </c>
      <c r="E13" s="24">
        <v>2026</v>
      </c>
      <c r="F13" s="20">
        <v>2929501.2000000011</v>
      </c>
      <c r="G13" s="20"/>
      <c r="H13" s="20">
        <v>222440.51</v>
      </c>
      <c r="I13" s="20">
        <v>2717625.1800000011</v>
      </c>
      <c r="K13" s="28"/>
      <c r="L13" s="20">
        <v>2717625.1800000011</v>
      </c>
    </row>
    <row r="14" spans="1:12" x14ac:dyDescent="0.2">
      <c r="A14" s="17" t="s">
        <v>12</v>
      </c>
      <c r="B14" s="21">
        <v>361848.1</v>
      </c>
      <c r="C14" s="25">
        <v>2008</v>
      </c>
      <c r="D14" s="25">
        <v>2022</v>
      </c>
      <c r="E14" s="25">
        <v>2026</v>
      </c>
      <c r="F14" s="21">
        <v>38163.619999999995</v>
      </c>
      <c r="G14" s="21"/>
      <c r="H14" s="21"/>
      <c r="I14" s="21">
        <v>38163.619999999995</v>
      </c>
      <c r="K14" s="29"/>
      <c r="L14" s="21">
        <v>38163.619999999995</v>
      </c>
    </row>
    <row r="15" spans="1:12" x14ac:dyDescent="0.2">
      <c r="A15" s="16" t="s">
        <v>12</v>
      </c>
      <c r="B15" s="20">
        <v>178378.2</v>
      </c>
      <c r="C15" s="24">
        <v>2011</v>
      </c>
      <c r="D15" s="24">
        <v>2022</v>
      </c>
      <c r="E15" s="24">
        <v>2026</v>
      </c>
      <c r="F15" s="20">
        <v>106920.78000000001</v>
      </c>
      <c r="G15" s="20"/>
      <c r="H15" s="20">
        <v>106920.78</v>
      </c>
      <c r="I15" s="20">
        <v>0</v>
      </c>
      <c r="K15" s="28"/>
      <c r="L15" s="20">
        <v>0</v>
      </c>
    </row>
    <row r="16" spans="1:12" x14ac:dyDescent="0.2">
      <c r="A16" s="17" t="s">
        <v>12</v>
      </c>
      <c r="B16" s="21">
        <v>2980593</v>
      </c>
      <c r="C16" s="25">
        <v>2012</v>
      </c>
      <c r="D16" s="25">
        <v>2022</v>
      </c>
      <c r="E16" s="25">
        <v>2026</v>
      </c>
      <c r="F16" s="21">
        <v>1854447.74</v>
      </c>
      <c r="G16" s="21"/>
      <c r="H16" s="21">
        <v>1854447.74</v>
      </c>
      <c r="I16" s="21">
        <v>0</v>
      </c>
      <c r="K16" s="29"/>
      <c r="L16" s="21">
        <v>0</v>
      </c>
    </row>
    <row r="17" spans="1:12" x14ac:dyDescent="0.2">
      <c r="A17" s="16" t="s">
        <v>12</v>
      </c>
      <c r="B17" s="20">
        <v>789066.36</v>
      </c>
      <c r="C17" s="24">
        <v>2013</v>
      </c>
      <c r="D17" s="24">
        <v>2022</v>
      </c>
      <c r="E17" s="24">
        <v>2026</v>
      </c>
      <c r="F17" s="20">
        <v>10341.20000000007</v>
      </c>
      <c r="G17" s="20"/>
      <c r="H17" s="20">
        <v>10341.200000000001</v>
      </c>
      <c r="I17" s="20">
        <v>6.9121597334742546E-11</v>
      </c>
      <c r="K17" s="28"/>
      <c r="L17" s="20">
        <v>6.9121597334742546E-11</v>
      </c>
    </row>
    <row r="18" spans="1:12" x14ac:dyDescent="0.2">
      <c r="A18" s="17" t="s">
        <v>12</v>
      </c>
      <c r="B18" s="21">
        <v>54450</v>
      </c>
      <c r="C18" s="25">
        <v>2014</v>
      </c>
      <c r="D18" s="25">
        <v>2022</v>
      </c>
      <c r="E18" s="25">
        <v>2026</v>
      </c>
      <c r="F18" s="21">
        <v>38115</v>
      </c>
      <c r="G18" s="21"/>
      <c r="H18" s="21"/>
      <c r="I18" s="21">
        <v>38115</v>
      </c>
      <c r="K18" s="29"/>
      <c r="L18" s="21">
        <v>38115</v>
      </c>
    </row>
    <row r="19" spans="1:12" x14ac:dyDescent="0.2">
      <c r="A19" s="16" t="s">
        <v>12</v>
      </c>
      <c r="B19" s="20">
        <v>1087534.79</v>
      </c>
      <c r="C19" s="24">
        <v>2015</v>
      </c>
      <c r="D19" s="24">
        <v>2022</v>
      </c>
      <c r="E19" s="24">
        <v>2026</v>
      </c>
      <c r="F19" s="20">
        <v>966890.51</v>
      </c>
      <c r="G19" s="20"/>
      <c r="H19" s="20"/>
      <c r="I19" s="20">
        <v>966890.51</v>
      </c>
      <c r="K19" s="28"/>
      <c r="L19" s="20">
        <v>966890.51</v>
      </c>
    </row>
    <row r="20" spans="1:12" x14ac:dyDescent="0.2">
      <c r="A20" s="17" t="s">
        <v>12</v>
      </c>
      <c r="B20" s="21">
        <v>3683277.51</v>
      </c>
      <c r="C20" s="25">
        <v>2015</v>
      </c>
      <c r="D20" s="25">
        <v>2022</v>
      </c>
      <c r="E20" s="25">
        <v>2026</v>
      </c>
      <c r="F20" s="21">
        <v>3557811.4099999997</v>
      </c>
      <c r="G20" s="21"/>
      <c r="H20" s="21"/>
      <c r="I20" s="21">
        <v>3557811.4099999997</v>
      </c>
      <c r="K20" s="29"/>
      <c r="L20" s="21">
        <v>3557811.4099999997</v>
      </c>
    </row>
    <row r="21" spans="1:12" x14ac:dyDescent="0.2">
      <c r="A21" s="16" t="s">
        <v>12</v>
      </c>
      <c r="B21" s="20">
        <v>4363368.16</v>
      </c>
      <c r="C21" s="24">
        <v>2016</v>
      </c>
      <c r="D21" s="24">
        <v>2023</v>
      </c>
      <c r="E21" s="24">
        <v>2026</v>
      </c>
      <c r="F21" s="20">
        <v>4035064.57</v>
      </c>
      <c r="G21" s="20"/>
      <c r="H21" s="20"/>
      <c r="I21" s="20">
        <v>4035064.57</v>
      </c>
      <c r="K21" s="28"/>
      <c r="L21" s="20">
        <v>4035064.57</v>
      </c>
    </row>
    <row r="22" spans="1:12" x14ac:dyDescent="0.2">
      <c r="A22" s="17" t="s">
        <v>12</v>
      </c>
      <c r="B22" s="21">
        <v>3676343</v>
      </c>
      <c r="C22" s="25">
        <v>2017</v>
      </c>
      <c r="D22" s="25">
        <v>2025</v>
      </c>
      <c r="E22" s="25">
        <v>2026</v>
      </c>
      <c r="F22" s="21">
        <v>3393374.36</v>
      </c>
      <c r="G22" s="21"/>
      <c r="H22" s="21"/>
      <c r="I22" s="21">
        <v>3393374.36</v>
      </c>
      <c r="K22" s="29"/>
      <c r="L22" s="21">
        <v>3393374.36</v>
      </c>
    </row>
    <row r="23" spans="1:12" x14ac:dyDescent="0.2">
      <c r="A23" s="16" t="s">
        <v>12</v>
      </c>
      <c r="B23" s="20">
        <v>4691896</v>
      </c>
      <c r="C23" s="24">
        <v>2018</v>
      </c>
      <c r="D23" s="24">
        <v>2025</v>
      </c>
      <c r="E23" s="24">
        <v>2026</v>
      </c>
      <c r="F23" s="20">
        <v>4497526.1399999997</v>
      </c>
      <c r="G23" s="20"/>
      <c r="H23" s="20"/>
      <c r="I23" s="20">
        <v>4497526.1399999997</v>
      </c>
      <c r="K23" s="28"/>
      <c r="L23" s="20">
        <v>4497526.1399999997</v>
      </c>
    </row>
    <row r="24" spans="1:12" x14ac:dyDescent="0.2">
      <c r="A24" s="17" t="s">
        <v>12</v>
      </c>
      <c r="B24" s="21">
        <v>4563075</v>
      </c>
      <c r="C24" s="25">
        <v>2019</v>
      </c>
      <c r="D24" s="25">
        <v>2025</v>
      </c>
      <c r="E24" s="25">
        <v>2026</v>
      </c>
      <c r="F24" s="21">
        <v>4162042.97</v>
      </c>
      <c r="G24" s="21"/>
      <c r="H24" s="21"/>
      <c r="I24" s="21">
        <v>4162042.97</v>
      </c>
      <c r="K24" s="29"/>
      <c r="L24" s="21">
        <v>4162042.97</v>
      </c>
    </row>
    <row r="25" spans="1:12" x14ac:dyDescent="0.2">
      <c r="A25" s="16" t="s">
        <v>12</v>
      </c>
      <c r="B25" s="20">
        <v>3835595.94</v>
      </c>
      <c r="C25" s="24">
        <v>2022</v>
      </c>
      <c r="D25" s="24"/>
      <c r="E25" s="24">
        <v>2029</v>
      </c>
      <c r="F25" s="20">
        <v>3835595.94</v>
      </c>
      <c r="G25" s="20">
        <v>-95047.34</v>
      </c>
      <c r="H25" s="20"/>
      <c r="I25" s="20">
        <v>3740548.6</v>
      </c>
      <c r="K25" s="28">
        <v>3740548.6</v>
      </c>
      <c r="L25" s="20"/>
    </row>
    <row r="26" spans="1:12" x14ac:dyDescent="0.2">
      <c r="A26" s="17" t="s">
        <v>12</v>
      </c>
      <c r="B26" s="21">
        <v>2036250</v>
      </c>
      <c r="C26" s="25">
        <v>2023</v>
      </c>
      <c r="D26" s="25"/>
      <c r="E26" s="25">
        <v>2029</v>
      </c>
      <c r="F26" s="21">
        <v>2036250</v>
      </c>
      <c r="G26" s="21"/>
      <c r="H26" s="21"/>
      <c r="I26" s="21">
        <v>2036250</v>
      </c>
      <c r="K26" s="29">
        <v>2036250</v>
      </c>
      <c r="L26" s="21"/>
    </row>
    <row r="27" spans="1:12" x14ac:dyDescent="0.2">
      <c r="A27" s="16" t="s">
        <v>12</v>
      </c>
      <c r="B27" s="20">
        <v>7220175</v>
      </c>
      <c r="C27" s="24">
        <v>2024</v>
      </c>
      <c r="D27" s="24"/>
      <c r="E27" s="24">
        <v>2029</v>
      </c>
      <c r="F27" s="20">
        <v>7220175</v>
      </c>
      <c r="G27" s="20"/>
      <c r="H27" s="20"/>
      <c r="I27" s="20">
        <v>7220175</v>
      </c>
      <c r="K27" s="28">
        <v>7220175</v>
      </c>
      <c r="L27" s="20"/>
    </row>
    <row r="28" spans="1:12" x14ac:dyDescent="0.2">
      <c r="A28" s="17" t="s">
        <v>12</v>
      </c>
      <c r="B28" s="21">
        <v>6091350</v>
      </c>
      <c r="C28" s="25">
        <v>2025</v>
      </c>
      <c r="D28" s="25"/>
      <c r="E28" s="25">
        <v>2030</v>
      </c>
      <c r="F28" s="21"/>
      <c r="G28" s="21">
        <v>6091350</v>
      </c>
      <c r="H28" s="21"/>
      <c r="I28" s="21">
        <v>6091350</v>
      </c>
      <c r="K28" s="29">
        <v>6091350</v>
      </c>
      <c r="L28" s="21"/>
    </row>
    <row r="29" spans="1:12" x14ac:dyDescent="0.2">
      <c r="A29" s="16" t="s">
        <v>13</v>
      </c>
      <c r="B29" s="20">
        <v>2395160.54</v>
      </c>
      <c r="C29" s="24">
        <v>2009</v>
      </c>
      <c r="D29" s="24">
        <v>2022</v>
      </c>
      <c r="E29" s="24">
        <v>2026</v>
      </c>
      <c r="F29" s="20">
        <v>44320.419999999925</v>
      </c>
      <c r="G29" s="20"/>
      <c r="H29" s="20">
        <v>44320.42</v>
      </c>
      <c r="I29" s="20">
        <v>-7.2759576141834259E-11</v>
      </c>
      <c r="K29" s="28"/>
      <c r="L29" s="20">
        <v>-7.2759576141834259E-11</v>
      </c>
    </row>
    <row r="30" spans="1:12" x14ac:dyDescent="0.2">
      <c r="A30" s="17" t="s">
        <v>13</v>
      </c>
      <c r="B30" s="21">
        <v>653863.31000000006</v>
      </c>
      <c r="C30" s="25">
        <v>2011</v>
      </c>
      <c r="D30" s="25">
        <v>2022</v>
      </c>
      <c r="E30" s="25">
        <v>2026</v>
      </c>
      <c r="F30" s="21">
        <v>11309.420000000042</v>
      </c>
      <c r="G30" s="21"/>
      <c r="H30" s="21">
        <v>11309.42</v>
      </c>
      <c r="I30" s="21">
        <v>4.1836756281554699E-11</v>
      </c>
      <c r="K30" s="29"/>
      <c r="L30" s="21">
        <v>4.1836756281554699E-11</v>
      </c>
    </row>
    <row r="31" spans="1:12" x14ac:dyDescent="0.2">
      <c r="A31" s="16" t="s">
        <v>13</v>
      </c>
      <c r="B31" s="20">
        <v>2947912.58</v>
      </c>
      <c r="C31" s="24">
        <v>2014</v>
      </c>
      <c r="D31" s="24">
        <v>2022</v>
      </c>
      <c r="E31" s="24">
        <v>2026</v>
      </c>
      <c r="F31" s="20">
        <v>2943320.37</v>
      </c>
      <c r="G31" s="20"/>
      <c r="H31" s="20"/>
      <c r="I31" s="20">
        <v>2943320.37</v>
      </c>
      <c r="K31" s="28"/>
      <c r="L31" s="20">
        <v>2943320.37</v>
      </c>
    </row>
    <row r="32" spans="1:12" x14ac:dyDescent="0.2">
      <c r="A32" s="17" t="s">
        <v>13</v>
      </c>
      <c r="B32" s="21">
        <v>1790783.92</v>
      </c>
      <c r="C32" s="25">
        <v>2016</v>
      </c>
      <c r="D32" s="25">
        <v>2022</v>
      </c>
      <c r="E32" s="25">
        <v>2026</v>
      </c>
      <c r="F32" s="21">
        <v>1759085.72</v>
      </c>
      <c r="G32" s="21"/>
      <c r="H32" s="21"/>
      <c r="I32" s="21">
        <v>1759085.72</v>
      </c>
      <c r="K32" s="29"/>
      <c r="L32" s="21">
        <v>1759085.72</v>
      </c>
    </row>
    <row r="33" spans="1:12" x14ac:dyDescent="0.2">
      <c r="A33" s="16" t="s">
        <v>13</v>
      </c>
      <c r="B33" s="20">
        <v>829078.63</v>
      </c>
      <c r="C33" s="24">
        <v>2018</v>
      </c>
      <c r="D33" s="24">
        <v>2022</v>
      </c>
      <c r="E33" s="24">
        <v>2026</v>
      </c>
      <c r="F33" s="20">
        <v>382326.9</v>
      </c>
      <c r="G33" s="20"/>
      <c r="H33" s="20"/>
      <c r="I33" s="20">
        <v>382326.9</v>
      </c>
      <c r="K33" s="28"/>
      <c r="L33" s="20">
        <v>382326.9</v>
      </c>
    </row>
    <row r="34" spans="1:12" x14ac:dyDescent="0.2">
      <c r="A34" s="17" t="s">
        <v>13</v>
      </c>
      <c r="B34" s="21">
        <v>1301796.3799999999</v>
      </c>
      <c r="C34" s="25">
        <v>2019</v>
      </c>
      <c r="D34" s="25">
        <v>2023</v>
      </c>
      <c r="E34" s="25">
        <v>2026</v>
      </c>
      <c r="F34" s="21">
        <v>1094893.4099999999</v>
      </c>
      <c r="G34" s="21"/>
      <c r="H34" s="21"/>
      <c r="I34" s="21">
        <v>1094893.4099999999</v>
      </c>
      <c r="K34" s="29"/>
      <c r="L34" s="21">
        <v>1094893.4099999999</v>
      </c>
    </row>
    <row r="35" spans="1:12" x14ac:dyDescent="0.2">
      <c r="A35" s="16" t="s">
        <v>14</v>
      </c>
      <c r="B35" s="20">
        <v>50807.4</v>
      </c>
      <c r="C35" s="24">
        <v>2009</v>
      </c>
      <c r="D35" s="24">
        <v>2022</v>
      </c>
      <c r="E35" s="24">
        <v>2026</v>
      </c>
      <c r="F35" s="20">
        <v>50807.4</v>
      </c>
      <c r="G35" s="20"/>
      <c r="H35" s="20"/>
      <c r="I35" s="20">
        <v>50807.4</v>
      </c>
      <c r="K35" s="28"/>
      <c r="L35" s="20">
        <v>50807.4</v>
      </c>
    </row>
    <row r="36" spans="1:12" x14ac:dyDescent="0.2">
      <c r="A36" s="17" t="s">
        <v>15</v>
      </c>
      <c r="B36" s="21">
        <v>540364.26</v>
      </c>
      <c r="C36" s="25">
        <v>2011</v>
      </c>
      <c r="D36" s="25">
        <v>2022</v>
      </c>
      <c r="E36" s="25">
        <v>2026</v>
      </c>
      <c r="F36" s="21">
        <v>540364.26</v>
      </c>
      <c r="G36" s="21"/>
      <c r="H36" s="21"/>
      <c r="I36" s="21">
        <v>540364.26</v>
      </c>
      <c r="K36" s="29"/>
      <c r="L36" s="21">
        <v>540364.26</v>
      </c>
    </row>
    <row r="37" spans="1:12" x14ac:dyDescent="0.2">
      <c r="A37" s="16" t="s">
        <v>15</v>
      </c>
      <c r="B37" s="20">
        <v>186602.54</v>
      </c>
      <c r="C37" s="24">
        <v>2012</v>
      </c>
      <c r="D37" s="24">
        <v>2022</v>
      </c>
      <c r="E37" s="24">
        <v>2026</v>
      </c>
      <c r="F37" s="20">
        <v>186602.54</v>
      </c>
      <c r="G37" s="20"/>
      <c r="H37" s="20"/>
      <c r="I37" s="20">
        <v>186602.54</v>
      </c>
      <c r="K37" s="28"/>
      <c r="L37" s="20">
        <v>186602.54</v>
      </c>
    </row>
    <row r="38" spans="1:12" x14ac:dyDescent="0.2">
      <c r="A38" s="17" t="s">
        <v>15</v>
      </c>
      <c r="B38" s="21">
        <v>676285.81</v>
      </c>
      <c r="C38" s="25">
        <v>2013</v>
      </c>
      <c r="D38" s="25">
        <v>2022</v>
      </c>
      <c r="E38" s="25">
        <v>2026</v>
      </c>
      <c r="F38" s="21">
        <v>605761.41</v>
      </c>
      <c r="G38" s="21"/>
      <c r="H38" s="21"/>
      <c r="I38" s="21">
        <v>605761.41</v>
      </c>
      <c r="K38" s="29"/>
      <c r="L38" s="21">
        <v>605761.41</v>
      </c>
    </row>
    <row r="39" spans="1:12" x14ac:dyDescent="0.2">
      <c r="A39" s="18" t="s">
        <v>16</v>
      </c>
      <c r="B39" s="22">
        <v>600000</v>
      </c>
      <c r="C39" s="26">
        <v>2011</v>
      </c>
      <c r="D39" s="26">
        <v>2022</v>
      </c>
      <c r="E39" s="26">
        <v>2026</v>
      </c>
      <c r="F39" s="22">
        <v>600000</v>
      </c>
      <c r="G39" s="22"/>
      <c r="H39" s="22"/>
      <c r="I39" s="22">
        <v>600000</v>
      </c>
      <c r="K39" s="30"/>
      <c r="L39" s="22">
        <v>600000</v>
      </c>
    </row>
    <row r="40" spans="1:12" ht="15" x14ac:dyDescent="0.2">
      <c r="A40" s="31" t="s">
        <v>17</v>
      </c>
      <c r="B40" s="32">
        <f>+SUM(B10:B39)</f>
        <v>84262865.770000011</v>
      </c>
      <c r="C40" s="33"/>
      <c r="D40" s="35"/>
      <c r="E40" s="34"/>
      <c r="F40" s="32">
        <f>+SUM(F10:F39)</f>
        <v>54010674.169999987</v>
      </c>
      <c r="G40" s="32">
        <f>+SUM(G10:G39)</f>
        <v>5996302.6600000001</v>
      </c>
      <c r="H40" s="32">
        <f>+SUM(H10:H39)</f>
        <v>2249780.0700000003</v>
      </c>
      <c r="I40" s="32">
        <f>+SUM(I10:I39)</f>
        <v>57767761.249999985</v>
      </c>
      <c r="K40" s="32">
        <f>+SUM(K10:K39)</f>
        <v>19088323.600000001</v>
      </c>
      <c r="L40" s="32">
        <f>+SUM(L10:L39)</f>
        <v>38679437.649999991</v>
      </c>
    </row>
    <row r="41" spans="1:12" x14ac:dyDescent="0.2">
      <c r="A41" s="15" t="s">
        <v>18</v>
      </c>
      <c r="B41" s="19">
        <v>231584.68</v>
      </c>
      <c r="C41" s="23">
        <v>2011</v>
      </c>
      <c r="D41" s="23">
        <v>2014</v>
      </c>
      <c r="E41" s="23">
        <v>2026</v>
      </c>
      <c r="F41" s="19">
        <v>20557.159999999989</v>
      </c>
      <c r="G41" s="45"/>
      <c r="H41" s="19">
        <v>20557.16</v>
      </c>
      <c r="I41" s="19">
        <v>0</v>
      </c>
      <c r="K41" s="19"/>
      <c r="L41" s="19">
        <v>0</v>
      </c>
    </row>
    <row r="42" spans="1:12" x14ac:dyDescent="0.2">
      <c r="A42" s="16" t="s">
        <v>18</v>
      </c>
      <c r="B42" s="20">
        <v>79972.52</v>
      </c>
      <c r="C42" s="24">
        <v>2012</v>
      </c>
      <c r="D42" s="24">
        <v>2015</v>
      </c>
      <c r="E42" s="24">
        <v>2026</v>
      </c>
      <c r="F42" s="20">
        <v>14115.779999999999</v>
      </c>
      <c r="G42" s="46"/>
      <c r="H42" s="20">
        <v>7016.86</v>
      </c>
      <c r="I42" s="20">
        <v>7098.9199999999992</v>
      </c>
      <c r="K42" s="20"/>
      <c r="L42" s="20">
        <v>7098.92</v>
      </c>
    </row>
    <row r="43" spans="1:12" x14ac:dyDescent="0.2">
      <c r="A43" s="17" t="s">
        <v>18</v>
      </c>
      <c r="B43" s="21">
        <v>289836.78000000003</v>
      </c>
      <c r="C43" s="25">
        <v>2013</v>
      </c>
      <c r="D43" s="25">
        <v>2016</v>
      </c>
      <c r="E43" s="25">
        <v>2027</v>
      </c>
      <c r="F43" s="21">
        <v>65866.53</v>
      </c>
      <c r="G43" s="47"/>
      <c r="H43" s="21">
        <v>21700.62</v>
      </c>
      <c r="I43" s="21">
        <v>44165.91</v>
      </c>
      <c r="K43" s="21">
        <v>22211.39</v>
      </c>
      <c r="L43" s="21">
        <v>21954.52</v>
      </c>
    </row>
    <row r="44" spans="1:12" x14ac:dyDescent="0.2">
      <c r="A44" s="16" t="s">
        <v>20</v>
      </c>
      <c r="B44" s="20">
        <v>1790783.91</v>
      </c>
      <c r="C44" s="24">
        <v>2016</v>
      </c>
      <c r="D44" s="24">
        <v>2017</v>
      </c>
      <c r="E44" s="24">
        <v>2026</v>
      </c>
      <c r="F44" s="20">
        <v>346736.16000000009</v>
      </c>
      <c r="G44" s="46"/>
      <c r="H44" s="20">
        <v>173290.98</v>
      </c>
      <c r="I44" s="20">
        <v>173445.18000000008</v>
      </c>
      <c r="K44" s="20"/>
      <c r="L44" s="20">
        <v>173445.18</v>
      </c>
    </row>
    <row r="45" spans="1:12" x14ac:dyDescent="0.2">
      <c r="A45" s="17" t="s">
        <v>19</v>
      </c>
      <c r="B45" s="21">
        <v>1339858.6299999999</v>
      </c>
      <c r="C45" s="25">
        <v>2018</v>
      </c>
      <c r="D45" s="25">
        <v>2020</v>
      </c>
      <c r="E45" s="25">
        <v>2029</v>
      </c>
      <c r="F45" s="21">
        <v>387407.05000000005</v>
      </c>
      <c r="G45" s="47"/>
      <c r="H45" s="21">
        <v>77481.41</v>
      </c>
      <c r="I45" s="21">
        <v>309925.64</v>
      </c>
      <c r="K45" s="21">
        <v>232444.23</v>
      </c>
      <c r="L45" s="21">
        <v>77481.41</v>
      </c>
    </row>
    <row r="46" spans="1:12" x14ac:dyDescent="0.2">
      <c r="A46" s="16" t="s">
        <v>19</v>
      </c>
      <c r="B46" s="20">
        <v>2128068.37</v>
      </c>
      <c r="C46" s="24">
        <v>2019</v>
      </c>
      <c r="D46" s="24">
        <v>2021</v>
      </c>
      <c r="E46" s="24">
        <v>2030</v>
      </c>
      <c r="F46" s="20">
        <v>1069763.0399999998</v>
      </c>
      <c r="G46" s="46"/>
      <c r="H46" s="20">
        <v>178293.85</v>
      </c>
      <c r="I46" s="20">
        <v>891469.18999999983</v>
      </c>
      <c r="K46" s="20">
        <v>713175.34</v>
      </c>
      <c r="L46" s="20">
        <v>178293.85</v>
      </c>
    </row>
    <row r="47" spans="1:12" x14ac:dyDescent="0.2">
      <c r="A47" s="38" t="s">
        <v>23</v>
      </c>
      <c r="B47" s="39">
        <v>3400000</v>
      </c>
      <c r="C47" s="40">
        <v>2011</v>
      </c>
      <c r="D47" s="40">
        <v>2014</v>
      </c>
      <c r="E47" s="40">
        <v>2026</v>
      </c>
      <c r="F47" s="39">
        <v>301809.10000000003</v>
      </c>
      <c r="G47" s="48"/>
      <c r="H47" s="39">
        <v>301809.09999999998</v>
      </c>
      <c r="I47" s="39">
        <v>0</v>
      </c>
      <c r="K47" s="39"/>
      <c r="L47" s="39">
        <v>0</v>
      </c>
    </row>
    <row r="48" spans="1:12" ht="15" x14ac:dyDescent="0.2">
      <c r="A48" s="36" t="s">
        <v>21</v>
      </c>
      <c r="B48" s="37">
        <f>+SUM(B41:B47)</f>
        <v>9260104.8900000006</v>
      </c>
      <c r="C48" s="33"/>
      <c r="D48" s="41"/>
      <c r="E48" s="34"/>
      <c r="F48" s="32">
        <f>+SUM(F41:F47)</f>
        <v>2206254.8199999998</v>
      </c>
      <c r="G48" s="32">
        <f>+SUM(G41:G47)</f>
        <v>0</v>
      </c>
      <c r="H48" s="32">
        <f>+SUM(H41:H47)</f>
        <v>780149.98</v>
      </c>
      <c r="I48" s="50">
        <f>+SUM(I41:I47)</f>
        <v>1426104.8399999999</v>
      </c>
      <c r="K48" s="32">
        <f>+SUM(K41:K47)</f>
        <v>967830.96</v>
      </c>
      <c r="L48" s="32">
        <f>+SUM(L41:L47)</f>
        <v>458273.88</v>
      </c>
    </row>
    <row r="49" spans="1:12" ht="18.75" customHeight="1" x14ac:dyDescent="0.2">
      <c r="A49" s="42" t="s">
        <v>26</v>
      </c>
      <c r="B49" s="43"/>
      <c r="C49" s="43"/>
      <c r="D49" s="43"/>
      <c r="E49" s="44"/>
      <c r="F49" s="51">
        <f>+F48+F40</f>
        <v>56216928.989999987</v>
      </c>
      <c r="G49" s="51">
        <f>+G48+G40</f>
        <v>5996302.6600000001</v>
      </c>
      <c r="H49" s="51">
        <f>+H48+H40</f>
        <v>3029930.0500000003</v>
      </c>
      <c r="I49" s="49">
        <f>+I48+I40</f>
        <v>59193866.089999989</v>
      </c>
      <c r="K49" s="52">
        <f>+K48+K40</f>
        <v>20056154.560000002</v>
      </c>
      <c r="L49" s="52">
        <f>+L48+L40</f>
        <v>39137711.529999994</v>
      </c>
    </row>
    <row r="50" spans="1:12" x14ac:dyDescent="0.2">
      <c r="F50" s="1"/>
    </row>
    <row r="51" spans="1:12" x14ac:dyDescent="0.2">
      <c r="B51" s="1"/>
      <c r="C51" s="1"/>
      <c r="D51" s="1"/>
      <c r="E51" s="1"/>
      <c r="F51" s="1"/>
      <c r="I51" s="1"/>
      <c r="J51" s="1"/>
      <c r="K51" s="1"/>
    </row>
    <row r="53" spans="1:12" x14ac:dyDescent="0.2">
      <c r="F53" s="1"/>
      <c r="I53" s="1"/>
      <c r="J53" s="1"/>
      <c r="K53" s="1"/>
      <c r="L53" s="1"/>
    </row>
  </sheetData>
  <mergeCells count="4">
    <mergeCell ref="C8:E8"/>
    <mergeCell ref="F8:I8"/>
    <mergeCell ref="K8:L8"/>
    <mergeCell ref="A49:E49"/>
  </mergeCells>
  <printOptions horizontalCentered="1"/>
  <pageMargins left="0.70866141732283461" right="0.70866141732283461" top="0.74803149606299213" bottom="0.74803149606299213" header="0.31496062992125984" footer="0.31496062992125984"/>
  <pageSetup paperSize="9" scale="61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Mª Cruz</dc:creator>
  <cp:lastModifiedBy>Jorge Tarrazon Pitarch</cp:lastModifiedBy>
  <cp:lastPrinted>2026-04-22T08:07:04Z</cp:lastPrinted>
  <dcterms:created xsi:type="dcterms:W3CDTF">2016-04-15T12:22:58Z</dcterms:created>
  <dcterms:modified xsi:type="dcterms:W3CDTF">2026-04-22T08:07:22Z</dcterms:modified>
</cp:coreProperties>
</file>