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120" windowHeight="597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7" i="1"/>
  <c r="J6"/>
  <c r="K6" s="1"/>
  <c r="I3"/>
  <c r="J3" s="1"/>
  <c r="K3" s="1"/>
  <c r="I4"/>
  <c r="J4" s="1"/>
  <c r="K4" s="1"/>
  <c r="I5"/>
  <c r="J5" s="1"/>
  <c r="K5" s="1"/>
  <c r="I6"/>
  <c r="I2"/>
  <c r="J2" s="1"/>
  <c r="K2" s="1"/>
  <c r="C2"/>
  <c r="F2" s="1"/>
  <c r="D2"/>
  <c r="C3"/>
  <c r="F3" s="1"/>
  <c r="D3"/>
  <c r="C4"/>
  <c r="F4" s="1"/>
  <c r="D4"/>
  <c r="C5"/>
  <c r="F5" s="1"/>
  <c r="D5"/>
  <c r="C6"/>
  <c r="F6" s="1"/>
  <c r="D6"/>
  <c r="H16"/>
  <c r="H17" s="1"/>
  <c r="G16"/>
  <c r="G15"/>
  <c r="F15"/>
  <c r="F16"/>
  <c r="F14"/>
  <c r="E14"/>
  <c r="E15"/>
  <c r="E16"/>
  <c r="E13"/>
  <c r="D13"/>
  <c r="D14"/>
  <c r="D15"/>
  <c r="D16"/>
  <c r="D12"/>
  <c r="C7"/>
  <c r="E4" l="1"/>
  <c r="E5"/>
  <c r="D17"/>
  <c r="E3"/>
  <c r="G17"/>
  <c r="E6"/>
  <c r="E2"/>
  <c r="E17"/>
  <c r="F17"/>
  <c r="F7" l="1"/>
  <c r="D7"/>
  <c r="G7" l="1"/>
  <c r="H7" s="1"/>
  <c r="G2"/>
  <c r="H2" s="1"/>
  <c r="G6"/>
  <c r="H6" s="1"/>
  <c r="G4"/>
  <c r="H4" s="1"/>
  <c r="G5"/>
  <c r="H5" s="1"/>
  <c r="G3"/>
  <c r="H3" s="1"/>
  <c r="E7"/>
</calcChain>
</file>

<file path=xl/sharedStrings.xml><?xml version="1.0" encoding="utf-8"?>
<sst xmlns="http://schemas.openxmlformats.org/spreadsheetml/2006/main" count="15" uniqueCount="15">
  <si>
    <t>años</t>
  </si>
  <si>
    <t>Cantidad existencia  vida residual    suma desde X hasta W de Lx             Tx</t>
  </si>
  <si>
    <t xml:space="preserve"> supervivien cumplieron x años             lx</t>
  </si>
  <si>
    <t xml:space="preserve"> defun   dx  =lx-lx+1         dx</t>
  </si>
  <si>
    <t xml:space="preserve"> probab de supervi ese año  px=lx+1/lx        px </t>
  </si>
  <si>
    <t>probab de  fallecer ese año            qx=1-px         qx</t>
  </si>
  <si>
    <t>pob censal  nº medio per vivas      Lx=lx -dx/2       Lx</t>
  </si>
  <si>
    <r>
      <t xml:space="preserve">esperanza de vida              ex =Tx/lx           </t>
    </r>
    <r>
      <rPr>
        <sz val="18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x  con tilde</t>
    </r>
  </si>
  <si>
    <r>
      <t xml:space="preserve">si falleci al princ año  vida residual   </t>
    </r>
    <r>
      <rPr>
        <b/>
        <sz val="11"/>
        <color theme="1"/>
        <rFont val="Calibri"/>
        <family val="2"/>
        <scheme val="minor"/>
      </rPr>
      <t>abreviada</t>
    </r>
    <r>
      <rPr>
        <sz val="11"/>
        <color theme="1"/>
        <rFont val="Calibri"/>
        <family val="2"/>
        <scheme val="minor"/>
      </rPr>
      <t xml:space="preserve">  suma desde X+1 hasta W de lx             Tx</t>
    </r>
  </si>
  <si>
    <t>tPx</t>
  </si>
  <si>
    <t>t</t>
  </si>
  <si>
    <t>x</t>
  </si>
  <si>
    <t>suma = ex</t>
  </si>
  <si>
    <r>
      <t xml:space="preserve">esperanza de vida    </t>
    </r>
    <r>
      <rPr>
        <sz val="11"/>
        <color rgb="FFFF0000"/>
        <rFont val="Calibri"/>
        <family val="2"/>
        <scheme val="minor"/>
      </rPr>
      <t xml:space="preserve"> abreviada  </t>
    </r>
    <r>
      <rPr>
        <sz val="11"/>
        <color theme="1"/>
        <rFont val="Calibri"/>
        <family val="2"/>
        <scheme val="minor"/>
      </rPr>
      <t xml:space="preserve">       ex =Tx(abrev)/lx           </t>
    </r>
    <r>
      <rPr>
        <sz val="18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x  sin tilde</t>
    </r>
  </si>
  <si>
    <r>
      <t xml:space="preserve">esperanza de vida     </t>
    </r>
    <r>
      <rPr>
        <sz val="11"/>
        <color theme="5" tint="-0.249977111117893"/>
        <rFont val="Calibri"/>
        <family val="2"/>
        <scheme val="minor"/>
      </rPr>
      <t xml:space="preserve">completa </t>
    </r>
    <r>
      <rPr>
        <sz val="11"/>
        <color theme="1"/>
        <rFont val="Calibri"/>
        <family val="2"/>
        <scheme val="minor"/>
      </rPr>
      <t xml:space="preserve">      ex =0,5+ex      </t>
    </r>
    <r>
      <rPr>
        <sz val="18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x  con superind O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</si>
</sst>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228599</xdr:colOff>
      <xdr:row>7</xdr:row>
      <xdr:rowOff>9526</xdr:rowOff>
    </xdr:from>
    <xdr:to>
      <xdr:col>9</xdr:col>
      <xdr:colOff>695324</xdr:colOff>
      <xdr:row>16</xdr:row>
      <xdr:rowOff>47626</xdr:rowOff>
    </xdr:to>
    <xdr:cxnSp macro="">
      <xdr:nvCxnSpPr>
        <xdr:cNvPr id="3" name="2 Conector curvado"/>
        <xdr:cNvCxnSpPr/>
      </xdr:nvCxnSpPr>
      <xdr:spPr>
        <a:xfrm rot="5400000" flipH="1" flipV="1">
          <a:off x="6062662" y="3224213"/>
          <a:ext cx="1752600" cy="1228725"/>
        </a:xfrm>
        <a:prstGeom prst="curvedConnector3">
          <a:avLst>
            <a:gd name="adj1" fmla="val -2174"/>
          </a:avLst>
        </a:prstGeom>
        <a:ln w="412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K19" sqref="K19"/>
    </sheetView>
  </sheetViews>
  <sheetFormatPr baseColWidth="10" defaultRowHeight="15"/>
  <cols>
    <col min="10" max="10" width="13.85546875" customWidth="1"/>
  </cols>
  <sheetData>
    <row r="1" spans="1:11" ht="142.5" customHeight="1">
      <c r="A1" t="s">
        <v>0</v>
      </c>
      <c r="B1" s="3" t="s">
        <v>2</v>
      </c>
      <c r="C1" s="1" t="s">
        <v>3</v>
      </c>
      <c r="D1" s="2" t="s">
        <v>4</v>
      </c>
      <c r="E1" s="2" t="s">
        <v>5</v>
      </c>
      <c r="F1" s="2" t="s">
        <v>6</v>
      </c>
      <c r="G1" s="2" t="s">
        <v>1</v>
      </c>
      <c r="H1" s="2" t="s">
        <v>7</v>
      </c>
      <c r="I1" s="2" t="s">
        <v>8</v>
      </c>
      <c r="J1" s="2" t="s">
        <v>13</v>
      </c>
      <c r="K1" s="2" t="s">
        <v>14</v>
      </c>
    </row>
    <row r="2" spans="1:11">
      <c r="A2">
        <v>0</v>
      </c>
      <c r="B2">
        <v>100</v>
      </c>
      <c r="C2">
        <f>B2-B3</f>
        <v>20</v>
      </c>
      <c r="D2">
        <f>B3/B2</f>
        <v>0.8</v>
      </c>
      <c r="E2">
        <f>C2/B2</f>
        <v>0.2</v>
      </c>
      <c r="F2">
        <f>B2-(C2/2)</f>
        <v>90</v>
      </c>
      <c r="G2">
        <f>SUM(F2:F$7)</f>
        <v>320</v>
      </c>
      <c r="H2">
        <f>G2/B2</f>
        <v>3.2</v>
      </c>
      <c r="I2">
        <f>SUM(B3:B$7)</f>
        <v>270</v>
      </c>
      <c r="J2">
        <f>I2/B2</f>
        <v>2.7</v>
      </c>
      <c r="K2">
        <f>J2+0.5</f>
        <v>3.2</v>
      </c>
    </row>
    <row r="3" spans="1:11">
      <c r="A3">
        <v>1</v>
      </c>
      <c r="B3">
        <v>80</v>
      </c>
      <c r="C3">
        <f t="shared" ref="C3:C6" si="0">B3-B4</f>
        <v>10</v>
      </c>
      <c r="D3">
        <f t="shared" ref="D3:D7" si="1">B4/B3</f>
        <v>0.875</v>
      </c>
      <c r="E3">
        <f t="shared" ref="E3:E7" si="2">C3/B3</f>
        <v>0.125</v>
      </c>
      <c r="F3">
        <f t="shared" ref="F3:F7" si="3">B3-(C3/2)</f>
        <v>75</v>
      </c>
      <c r="G3">
        <f>SUM(F3:F$7)</f>
        <v>230</v>
      </c>
      <c r="H3">
        <f t="shared" ref="H3:H7" si="4">G3/B3</f>
        <v>2.875</v>
      </c>
      <c r="I3">
        <f>SUM(B4:B$7)</f>
        <v>190</v>
      </c>
      <c r="J3">
        <f t="shared" ref="J3:J6" si="5">I3/B3</f>
        <v>2.375</v>
      </c>
      <c r="K3">
        <f t="shared" ref="K3:K7" si="6">J3+0.5</f>
        <v>2.875</v>
      </c>
    </row>
    <row r="4" spans="1:11">
      <c r="A4">
        <v>2</v>
      </c>
      <c r="B4">
        <v>70</v>
      </c>
      <c r="C4">
        <f t="shared" si="0"/>
        <v>10</v>
      </c>
      <c r="D4">
        <f t="shared" si="1"/>
        <v>0.8571428571428571</v>
      </c>
      <c r="E4">
        <f t="shared" si="2"/>
        <v>0.14285714285714285</v>
      </c>
      <c r="F4">
        <f t="shared" si="3"/>
        <v>65</v>
      </c>
      <c r="G4">
        <f>SUM(F4:F$7)</f>
        <v>155</v>
      </c>
      <c r="H4">
        <f t="shared" si="4"/>
        <v>2.2142857142857144</v>
      </c>
      <c r="I4">
        <f>SUM(B5:B$7)</f>
        <v>120</v>
      </c>
      <c r="J4">
        <f t="shared" si="5"/>
        <v>1.7142857142857142</v>
      </c>
      <c r="K4">
        <f t="shared" si="6"/>
        <v>2.2142857142857144</v>
      </c>
    </row>
    <row r="5" spans="1:11">
      <c r="A5">
        <v>3</v>
      </c>
      <c r="B5">
        <v>60</v>
      </c>
      <c r="C5">
        <f t="shared" si="0"/>
        <v>10</v>
      </c>
      <c r="D5">
        <f t="shared" si="1"/>
        <v>0.83333333333333337</v>
      </c>
      <c r="E5">
        <f t="shared" si="2"/>
        <v>0.16666666666666666</v>
      </c>
      <c r="F5">
        <f t="shared" si="3"/>
        <v>55</v>
      </c>
      <c r="G5">
        <f>SUM(F5:F$7)</f>
        <v>90</v>
      </c>
      <c r="H5">
        <f t="shared" si="4"/>
        <v>1.5</v>
      </c>
      <c r="I5">
        <f>SUM(B6:B$7)</f>
        <v>60</v>
      </c>
      <c r="J5">
        <f t="shared" si="5"/>
        <v>1</v>
      </c>
      <c r="K5">
        <f t="shared" si="6"/>
        <v>1.5</v>
      </c>
    </row>
    <row r="6" spans="1:11">
      <c r="A6">
        <v>4</v>
      </c>
      <c r="B6">
        <v>50</v>
      </c>
      <c r="C6">
        <f t="shared" si="0"/>
        <v>40</v>
      </c>
      <c r="D6">
        <f t="shared" si="1"/>
        <v>0.2</v>
      </c>
      <c r="E6">
        <f t="shared" si="2"/>
        <v>0.8</v>
      </c>
      <c r="F6">
        <f t="shared" si="3"/>
        <v>30</v>
      </c>
      <c r="G6">
        <f>SUM(F6:F$7)</f>
        <v>35</v>
      </c>
      <c r="H6">
        <f t="shared" si="4"/>
        <v>0.7</v>
      </c>
      <c r="I6">
        <f>SUM(B7:B$7)</f>
        <v>10</v>
      </c>
      <c r="J6">
        <f t="shared" si="5"/>
        <v>0.2</v>
      </c>
      <c r="K6">
        <f t="shared" si="6"/>
        <v>0.7</v>
      </c>
    </row>
    <row r="7" spans="1:11">
      <c r="A7">
        <v>5</v>
      </c>
      <c r="B7">
        <v>10</v>
      </c>
      <c r="C7">
        <f>B7-B8</f>
        <v>10</v>
      </c>
      <c r="D7">
        <f t="shared" si="1"/>
        <v>0</v>
      </c>
      <c r="E7">
        <f t="shared" si="2"/>
        <v>1</v>
      </c>
      <c r="F7">
        <f t="shared" si="3"/>
        <v>5</v>
      </c>
      <c r="G7">
        <f>SUM(F7:F$7)</f>
        <v>5</v>
      </c>
      <c r="H7">
        <f t="shared" si="4"/>
        <v>0.5</v>
      </c>
      <c r="K7">
        <f t="shared" si="6"/>
        <v>0.5</v>
      </c>
    </row>
    <row r="10" spans="1:11">
      <c r="C10" t="s">
        <v>9</v>
      </c>
      <c r="D10" t="s">
        <v>11</v>
      </c>
    </row>
    <row r="11" spans="1:11">
      <c r="C11" t="s">
        <v>10</v>
      </c>
      <c r="D11">
        <v>0</v>
      </c>
      <c r="E11">
        <v>1</v>
      </c>
      <c r="F11">
        <v>2</v>
      </c>
      <c r="G11">
        <v>3</v>
      </c>
      <c r="H11">
        <v>4</v>
      </c>
      <c r="I11">
        <v>5</v>
      </c>
    </row>
    <row r="12" spans="1:11">
      <c r="C12">
        <v>1</v>
      </c>
      <c r="D12">
        <f>B3/$B2</f>
        <v>0.8</v>
      </c>
    </row>
    <row r="13" spans="1:11">
      <c r="C13">
        <v>2</v>
      </c>
      <c r="D13">
        <f>70/100</f>
        <v>0.7</v>
      </c>
      <c r="E13">
        <f>B4/B$3</f>
        <v>0.875</v>
      </c>
    </row>
    <row r="14" spans="1:11">
      <c r="C14">
        <v>3</v>
      </c>
      <c r="D14">
        <f>60/100</f>
        <v>0.6</v>
      </c>
      <c r="E14">
        <f t="shared" ref="E14:E16" si="7">B5/B$3</f>
        <v>0.75</v>
      </c>
      <c r="F14">
        <f>B5/B$4</f>
        <v>0.8571428571428571</v>
      </c>
    </row>
    <row r="15" spans="1:11">
      <c r="C15">
        <v>4</v>
      </c>
      <c r="D15">
        <f>50/100</f>
        <v>0.5</v>
      </c>
      <c r="E15">
        <f t="shared" si="7"/>
        <v>0.625</v>
      </c>
      <c r="F15">
        <f t="shared" ref="F15:F16" si="8">B6/B$4</f>
        <v>0.7142857142857143</v>
      </c>
      <c r="G15">
        <f>B6/B$5</f>
        <v>0.83333333333333337</v>
      </c>
    </row>
    <row r="16" spans="1:11">
      <c r="C16">
        <v>5</v>
      </c>
      <c r="D16">
        <f>10/100</f>
        <v>0.1</v>
      </c>
      <c r="E16">
        <f t="shared" si="7"/>
        <v>0.125</v>
      </c>
      <c r="F16">
        <f t="shared" si="8"/>
        <v>0.14285714285714285</v>
      </c>
      <c r="G16">
        <f>B7/B$5</f>
        <v>0.16666666666666666</v>
      </c>
      <c r="H16">
        <f>B7/B$6</f>
        <v>0.2</v>
      </c>
    </row>
    <row r="17" spans="3:8">
      <c r="C17" t="s">
        <v>12</v>
      </c>
      <c r="D17" s="4">
        <f>SUM(D12:D16)</f>
        <v>2.7</v>
      </c>
      <c r="E17" s="4">
        <f>SUM(E13:E16)</f>
        <v>2.375</v>
      </c>
      <c r="F17" s="4">
        <f>SUM(F14:F16)</f>
        <v>1.7142857142857142</v>
      </c>
      <c r="G17" s="4">
        <f>SUM(G15:G16)</f>
        <v>1</v>
      </c>
      <c r="H17" s="4">
        <f>SUM(H16)</f>
        <v>0.2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UVEG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jlejarza</dc:creator>
  <cp:lastModifiedBy>jlejarza</cp:lastModifiedBy>
  <dcterms:created xsi:type="dcterms:W3CDTF">2017-10-09T08:45:10Z</dcterms:created>
  <dcterms:modified xsi:type="dcterms:W3CDTF">2017-10-10T08:47:57Z</dcterms:modified>
</cp:coreProperties>
</file>