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0" yWindow="0" windowWidth="28800" windowHeight="1456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2" i="1"/>
  <c r="E4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2" i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2" i="1"/>
  <c r="F46" i="1" l="1"/>
  <c r="D46" i="1" l="1"/>
</calcChain>
</file>

<file path=xl/sharedStrings.xml><?xml version="1.0" encoding="utf-8"?>
<sst xmlns="http://schemas.openxmlformats.org/spreadsheetml/2006/main" count="79" uniqueCount="79">
  <si>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</si>
  <si>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</si>
  <si>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</si>
  <si>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</si>
  <si>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</si>
  <si>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</si>
  <si>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</si>
  <si>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</si>
  <si>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</si>
  <si>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</si>
  <si>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</si>
  <si>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</si>
  <si>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</si>
  <si>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</si>
  <si>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</si>
  <si>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</si>
  <si>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</si>
  <si>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</si>
  <si>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</si>
  <si>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</si>
  <si>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</si>
  <si>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</si>
  <si>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</si>
  <si>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</si>
  <si>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</si>
  <si>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</si>
  <si>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</si>
  <si>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</si>
  <si>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</si>
  <si>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</si>
  <si>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</si>
  <si>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</si>
  <si>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</si>
  <si>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</si>
  <si>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</si>
  <si>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</si>
  <si>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</si>
  <si>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</si>
  <si>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</si>
  <si>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</si>
  <si>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</si>
  <si>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</si>
  <si>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</si>
  <si>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</si>
  <si>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</si>
  <si>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</si>
  <si>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</si>
  <si>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</si>
  <si>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</si>
  <si>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</si>
  <si>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</si>
  <si>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</si>
  <si>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</si>
  <si>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</si>
  <si>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</si>
  <si>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</si>
  <si>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</si>
  <si>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</si>
  <si>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</si>
  <si>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</si>
  <si>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</si>
  <si>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</si>
  <si>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</si>
  <si>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</si>
  <si>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</si>
  <si>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</si>
  <si>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</si>
  <si>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</si>
  <si>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</si>
  <si>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</si>
  <si>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</si>
  <si>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</si>
  <si>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</si>
  <si>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</si>
  <si>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</si>
  <si>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</si>
  <si>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1º trimestre 2024</t>
  </si>
  <si>
    <t>2º trimestre 2024</t>
  </si>
  <si>
    <t xml:space="preserve"> PAGAMENTS PEL SISTEMA DE CAIXA FIXA A DATA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</si>
</sst>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Caja%20fija\TRANSPARENCIA\Despeses_caixa_fixa_31-03-2024_calcu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Caja%20fija\TRANSPARENCIA\Despeses_caixa_fixa_30-06-2024_cal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_SIT_CF_1_C6660030"/>
      <sheetName val="ADOKPTCF-PTCF"/>
      <sheetName val="Hoja3"/>
    </sheetNames>
    <sheetDataSet>
      <sheetData sheetId="0"/>
      <sheetData sheetId="1"/>
      <sheetData sheetId="2">
        <row r="3">
          <cell r="A3" t="str">
            <v>114</v>
          </cell>
          <cell r="B3" t="str">
            <v>FACULTAD DE MATEMATICAS</v>
          </cell>
          <cell r="C3">
            <v>12023.52</v>
          </cell>
        </row>
        <row r="4">
          <cell r="A4" t="str">
            <v>14037</v>
          </cell>
          <cell r="B4" t="str">
            <v>SERVEI DE CULTURA UNIVERSITÀRIA</v>
          </cell>
          <cell r="C4">
            <v>1635.5700000000002</v>
          </cell>
        </row>
        <row r="5">
          <cell r="A5" t="str">
            <v>15168</v>
          </cell>
          <cell r="B5" t="str">
            <v>SEDI - SERVEI DINFORMACIO I DINAMITZACIO</v>
          </cell>
          <cell r="C5">
            <v>1332.3400000000001</v>
          </cell>
        </row>
        <row r="6">
          <cell r="A6" t="str">
            <v>182</v>
          </cell>
          <cell r="B6" t="str">
            <v>COLEGIO MAYOR RECTOR PESET</v>
          </cell>
          <cell r="C6">
            <v>92.91</v>
          </cell>
        </row>
        <row r="7">
          <cell r="A7" t="str">
            <v>20</v>
          </cell>
          <cell r="B7" t="str">
            <v>SERVEI D'ESPORTS</v>
          </cell>
          <cell r="C7">
            <v>511.82000000000005</v>
          </cell>
        </row>
        <row r="8">
          <cell r="A8" t="str">
            <v>21</v>
          </cell>
          <cell r="B8" t="str">
            <v>FACULTAD DE FILOSOFIA Y CC.EDUCACION</v>
          </cell>
          <cell r="C8">
            <v>6671.09</v>
          </cell>
        </row>
        <row r="9">
          <cell r="A9" t="str">
            <v>225</v>
          </cell>
          <cell r="B9" t="str">
            <v>SERVEI DE FORMACIO PERMANENT I INNOVACIO EDUCATIVA</v>
          </cell>
          <cell r="C9">
            <v>2043.48</v>
          </cell>
        </row>
        <row r="10">
          <cell r="A10" t="str">
            <v>22538</v>
          </cell>
          <cell r="B10" t="str">
            <v>ESCOLA TÈCNICA SUPERIOR D'ENGINYERIA - UV</v>
          </cell>
          <cell r="C10">
            <v>4719.5200000000013</v>
          </cell>
        </row>
        <row r="11">
          <cell r="A11" t="str">
            <v>23</v>
          </cell>
          <cell r="B11" t="str">
            <v>FACULTAD DE ECONOMIA</v>
          </cell>
          <cell r="C11">
            <v>12363.749999999998</v>
          </cell>
        </row>
        <row r="12">
          <cell r="A12" t="str">
            <v>246</v>
          </cell>
          <cell r="B12" t="str">
            <v>FACULTAT DE FISIOTERAPIA</v>
          </cell>
          <cell r="C12">
            <v>2639.4700000000003</v>
          </cell>
        </row>
        <row r="13">
          <cell r="A13" t="str">
            <v>30</v>
          </cell>
          <cell r="B13" t="str">
            <v>VENTA AL CONSUMO/SERVICIO DE PUBLICACIONES</v>
          </cell>
          <cell r="C13">
            <v>1890.3200000000002</v>
          </cell>
        </row>
        <row r="14">
          <cell r="A14" t="str">
            <v>3090</v>
          </cell>
          <cell r="B14" t="str">
            <v>TALLER D'AUDIOVISUALS</v>
          </cell>
          <cell r="C14">
            <v>673.64</v>
          </cell>
        </row>
        <row r="15">
          <cell r="A15" t="str">
            <v>3099</v>
          </cell>
          <cell r="B15" t="str">
            <v>INST.DE ROBOTICA</v>
          </cell>
          <cell r="C15">
            <v>6270.2800000000007</v>
          </cell>
        </row>
        <row r="16">
          <cell r="A16" t="str">
            <v>3102</v>
          </cell>
          <cell r="B16" t="str">
            <v>FACULTAD DE CC  ACTIV. FISICAS Y DEPORTES</v>
          </cell>
          <cell r="C16">
            <v>835.99</v>
          </cell>
        </row>
        <row r="17">
          <cell r="A17" t="str">
            <v>3103</v>
          </cell>
          <cell r="B17" t="str">
            <v>UNITAT SUPORT INST.UNIV.BURJASOT</v>
          </cell>
          <cell r="C17">
            <v>64002.64999999998</v>
          </cell>
        </row>
        <row r="18">
          <cell r="A18" t="str">
            <v>32</v>
          </cell>
          <cell r="B18" t="str">
            <v>FACULTAT DE MAGISTERI</v>
          </cell>
          <cell r="C18">
            <v>3064.6700000000005</v>
          </cell>
        </row>
        <row r="19">
          <cell r="A19" t="str">
            <v>3496</v>
          </cell>
          <cell r="B19" t="str">
            <v>UNITAT SUPORT INST.UNIV.BLASCO IBAÑEZ</v>
          </cell>
          <cell r="C19">
            <v>868.18</v>
          </cell>
        </row>
        <row r="20">
          <cell r="A20" t="str">
            <v>35</v>
          </cell>
          <cell r="B20" t="str">
            <v>FACULTAD DE MEDICINA Y ODONTOLOGIA</v>
          </cell>
          <cell r="C20">
            <v>9649.4</v>
          </cell>
        </row>
        <row r="21">
          <cell r="A21" t="str">
            <v>40</v>
          </cell>
          <cell r="B21" t="str">
            <v>SERVEI DE POLITICA LINGUISTICA</v>
          </cell>
          <cell r="C21">
            <v>42</v>
          </cell>
        </row>
        <row r="22">
          <cell r="A22" t="str">
            <v>43</v>
          </cell>
          <cell r="B22" t="str">
            <v>JARDIN BOTANICO</v>
          </cell>
          <cell r="C22">
            <v>1448.77</v>
          </cell>
        </row>
        <row r="23">
          <cell r="A23" t="str">
            <v>44</v>
          </cell>
          <cell r="B23" t="str">
            <v>FACULTAT D'INFERMERIA I PODOLOGIA</v>
          </cell>
          <cell r="C23">
            <v>1563.2999999999997</v>
          </cell>
        </row>
        <row r="24">
          <cell r="A24" t="str">
            <v>46</v>
          </cell>
          <cell r="B24" t="str">
            <v>FACULTAD DE DERECHO</v>
          </cell>
          <cell r="C24">
            <v>4605.7</v>
          </cell>
        </row>
        <row r="25">
          <cell r="A25" t="str">
            <v>47</v>
          </cell>
          <cell r="B25" t="str">
            <v>FACULTAD DE GEOGRAFIA E HISTORIA</v>
          </cell>
          <cell r="C25">
            <v>9193.73</v>
          </cell>
        </row>
        <row r="26">
          <cell r="A26" t="str">
            <v>48</v>
          </cell>
          <cell r="B26" t="str">
            <v>FACULTAD DE BIOLOGICAS</v>
          </cell>
          <cell r="C26">
            <v>5685.8799999999992</v>
          </cell>
        </row>
        <row r="27">
          <cell r="A27" t="str">
            <v>55</v>
          </cell>
          <cell r="B27" t="str">
            <v>SERVICIO DE INFORMATICA</v>
          </cell>
          <cell r="C27">
            <v>480.17</v>
          </cell>
        </row>
        <row r="28">
          <cell r="A28" t="str">
            <v>57</v>
          </cell>
          <cell r="B28" t="str">
            <v>FACULTAD DE FISICAS</v>
          </cell>
          <cell r="C28">
            <v>10632.330000000002</v>
          </cell>
        </row>
        <row r="29">
          <cell r="A29" t="str">
            <v>58</v>
          </cell>
          <cell r="B29" t="str">
            <v>FACULTAD DE FILOLOGIA</v>
          </cell>
          <cell r="C29">
            <v>3701.3</v>
          </cell>
        </row>
        <row r="30">
          <cell r="A30" t="str">
            <v>62</v>
          </cell>
          <cell r="B30" t="str">
            <v>FACULTAD DE PSICOLOGIA I LOGOPÈDIA</v>
          </cell>
          <cell r="C30">
            <v>3741.2100000000005</v>
          </cell>
        </row>
        <row r="31">
          <cell r="A31" t="str">
            <v>7084</v>
          </cell>
          <cell r="B31" t="str">
            <v>UNITAT SUPORT INST.UNIV.TARONGERS</v>
          </cell>
          <cell r="C31">
            <v>17986.940000000002</v>
          </cell>
        </row>
        <row r="32">
          <cell r="A32" t="str">
            <v>78</v>
          </cell>
          <cell r="B32" t="str">
            <v>FACULTAD DE FARMACIA</v>
          </cell>
          <cell r="C32">
            <v>13697.82</v>
          </cell>
        </row>
        <row r="33">
          <cell r="A33" t="str">
            <v>7975</v>
          </cell>
          <cell r="B33" t="str">
            <v>FACULTAD DE CIENCIAS SOCIALES</v>
          </cell>
          <cell r="C33">
            <v>530.6</v>
          </cell>
        </row>
        <row r="34">
          <cell r="A34" t="str">
            <v>8142</v>
          </cell>
          <cell r="B34" t="str">
            <v>SERVICIOS CENTRALES</v>
          </cell>
          <cell r="C34">
            <v>12486.8</v>
          </cell>
        </row>
        <row r="35">
          <cell r="A35" t="str">
            <v>95</v>
          </cell>
          <cell r="B35" t="str">
            <v>FACULTAD DE QUIMICAS</v>
          </cell>
          <cell r="C35">
            <v>2114.8199999999997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_SIT_CF_1_C6660030"/>
      <sheetName val="adokptcf-ptcf"/>
      <sheetName val="Hoja2"/>
    </sheetNames>
    <sheetDataSet>
      <sheetData sheetId="0"/>
      <sheetData sheetId="1"/>
      <sheetData sheetId="2">
        <row r="3">
          <cell r="A3" t="str">
            <v>114</v>
          </cell>
          <cell r="B3" t="str">
            <v>FACULTAD DE MATEMATICAS</v>
          </cell>
          <cell r="C3">
            <v>10497.06</v>
          </cell>
        </row>
        <row r="4">
          <cell r="A4" t="str">
            <v>14037</v>
          </cell>
          <cell r="B4" t="str">
            <v>SERVEI DE CULTURA UNIVERSITÀRIA</v>
          </cell>
          <cell r="C4">
            <v>2478.2800000000007</v>
          </cell>
        </row>
        <row r="5">
          <cell r="A5" t="str">
            <v>15168</v>
          </cell>
          <cell r="B5" t="str">
            <v>SEDI - SERVEI DINFORMACIO I DINAMITZACIO</v>
          </cell>
          <cell r="C5">
            <v>1589.6599999999999</v>
          </cell>
        </row>
        <row r="6">
          <cell r="A6" t="str">
            <v>182</v>
          </cell>
          <cell r="B6" t="str">
            <v>COLEGIO MAYOR RECTOR PESET</v>
          </cell>
          <cell r="C6">
            <v>199.14000000000004</v>
          </cell>
        </row>
        <row r="7">
          <cell r="A7" t="str">
            <v>20</v>
          </cell>
          <cell r="B7" t="str">
            <v>SERVEI D'ESPORTS</v>
          </cell>
          <cell r="C7">
            <v>3335.37</v>
          </cell>
        </row>
        <row r="8">
          <cell r="A8" t="str">
            <v>21</v>
          </cell>
          <cell r="B8" t="str">
            <v>FACULTAD DE FILOSOFIA Y CC.EDUCACION</v>
          </cell>
          <cell r="C8">
            <v>6229.3499999999995</v>
          </cell>
        </row>
        <row r="9">
          <cell r="A9" t="str">
            <v>225</v>
          </cell>
          <cell r="B9" t="str">
            <v>SERVEI DE FORMACIO PERMANENT I INNOVACIO EDUCATIVA</v>
          </cell>
          <cell r="C9">
            <v>155.22</v>
          </cell>
        </row>
        <row r="10">
          <cell r="A10" t="str">
            <v>22538</v>
          </cell>
          <cell r="B10" t="str">
            <v>ESCOLA TÈCNICA SUPERIOR D'ENGINYERIA - UV</v>
          </cell>
          <cell r="C10">
            <v>16489.64</v>
          </cell>
        </row>
        <row r="11">
          <cell r="A11" t="str">
            <v>23</v>
          </cell>
          <cell r="B11" t="str">
            <v>FACULTAD DE ECONOMIA</v>
          </cell>
          <cell r="C11">
            <v>25917.399999999998</v>
          </cell>
        </row>
        <row r="12">
          <cell r="A12" t="str">
            <v>246</v>
          </cell>
          <cell r="B12" t="str">
            <v>FACULTAT DE FISIOTERAPIA</v>
          </cell>
          <cell r="C12">
            <v>6595.1599999999989</v>
          </cell>
        </row>
        <row r="13">
          <cell r="A13" t="str">
            <v>30</v>
          </cell>
          <cell r="B13" t="str">
            <v>VENTA AL CONSUMO/SERVICIO DE PUBLICACIONES</v>
          </cell>
          <cell r="C13">
            <v>321.58999999999992</v>
          </cell>
        </row>
        <row r="14">
          <cell r="A14" t="str">
            <v>3090</v>
          </cell>
          <cell r="B14" t="str">
            <v>TALLER D'AUDIOVISUALS</v>
          </cell>
          <cell r="C14">
            <v>329.00000000000006</v>
          </cell>
        </row>
        <row r="15">
          <cell r="A15" t="str">
            <v>3099</v>
          </cell>
          <cell r="B15" t="str">
            <v>INST.DE ROBOTICA</v>
          </cell>
          <cell r="C15">
            <v>4285</v>
          </cell>
        </row>
        <row r="16">
          <cell r="A16" t="str">
            <v>3102</v>
          </cell>
          <cell r="B16" t="str">
            <v>FACULTAD DE CC  ACTIV. FISICAS Y DEPORTES</v>
          </cell>
          <cell r="C16">
            <v>1720.3000000000004</v>
          </cell>
        </row>
        <row r="17">
          <cell r="A17" t="str">
            <v>3103</v>
          </cell>
          <cell r="B17" t="str">
            <v>UNITAT SUPORT INST.UNIV.BURJASOT</v>
          </cell>
          <cell r="C17">
            <v>257896.10000000009</v>
          </cell>
        </row>
        <row r="18">
          <cell r="A18" t="str">
            <v>32</v>
          </cell>
          <cell r="B18" t="str">
            <v>FACULTAT DE MAGISTERI</v>
          </cell>
          <cell r="C18">
            <v>8695.6999999999953</v>
          </cell>
        </row>
        <row r="19">
          <cell r="A19" t="str">
            <v>3496</v>
          </cell>
          <cell r="B19" t="str">
            <v>UNITAT SUPORT INST.UNIV.BLASCO IBAÑEZ</v>
          </cell>
          <cell r="C19">
            <v>16571.289999999997</v>
          </cell>
        </row>
        <row r="20">
          <cell r="A20" t="str">
            <v>35</v>
          </cell>
          <cell r="B20" t="str">
            <v>FACULTAD DE MEDICINA Y ODONTOLOGIA</v>
          </cell>
          <cell r="C20">
            <v>6377.7700000000023</v>
          </cell>
        </row>
        <row r="21">
          <cell r="A21" t="str">
            <v>40</v>
          </cell>
          <cell r="B21" t="str">
            <v>SERVEI DE POLITICA LINGUISTICA</v>
          </cell>
          <cell r="C21">
            <v>46</v>
          </cell>
        </row>
        <row r="22">
          <cell r="A22" t="str">
            <v>43</v>
          </cell>
          <cell r="B22" t="str">
            <v>JARDIN BOTANICO</v>
          </cell>
          <cell r="C22">
            <v>2276.5500000000002</v>
          </cell>
        </row>
        <row r="23">
          <cell r="A23" t="str">
            <v>44</v>
          </cell>
          <cell r="B23" t="str">
            <v>FACULTAT D'INFERMERIA I PODOLOGIA</v>
          </cell>
          <cell r="C23">
            <v>1374.33</v>
          </cell>
        </row>
        <row r="24">
          <cell r="A24" t="str">
            <v>46</v>
          </cell>
          <cell r="B24" t="str">
            <v>FACULTAD DE DERECHO</v>
          </cell>
          <cell r="C24">
            <v>3671.88</v>
          </cell>
        </row>
        <row r="25">
          <cell r="A25" t="str">
            <v>47</v>
          </cell>
          <cell r="B25" t="str">
            <v>FACULTAD DE GEOGRAFIA E HISTORIA</v>
          </cell>
          <cell r="C25">
            <v>25638.22</v>
          </cell>
        </row>
        <row r="26">
          <cell r="A26" t="str">
            <v>48</v>
          </cell>
          <cell r="B26" t="str">
            <v>FACULTAD DE BIOLOGICAS</v>
          </cell>
          <cell r="C26">
            <v>20958.799999999992</v>
          </cell>
        </row>
        <row r="27">
          <cell r="A27" t="str">
            <v>55</v>
          </cell>
          <cell r="B27" t="str">
            <v>SERVICIO DE INFORMATICA</v>
          </cell>
          <cell r="C27">
            <v>2081.02</v>
          </cell>
        </row>
        <row r="28">
          <cell r="A28" t="str">
            <v>57</v>
          </cell>
          <cell r="B28" t="str">
            <v>FACULTAD DE FISICAS</v>
          </cell>
          <cell r="C28">
            <v>76079.849999999991</v>
          </cell>
        </row>
        <row r="29">
          <cell r="A29" t="str">
            <v>58</v>
          </cell>
          <cell r="B29" t="str">
            <v>FACULTAD DE FILOLOGIA</v>
          </cell>
          <cell r="C29">
            <v>6021.99</v>
          </cell>
        </row>
        <row r="30">
          <cell r="A30" t="str">
            <v>62</v>
          </cell>
          <cell r="B30" t="str">
            <v>FACULTAD DE PSICOLOGIA I LOGOPÈDIA</v>
          </cell>
          <cell r="C30">
            <v>25435.180000000004</v>
          </cell>
        </row>
        <row r="31">
          <cell r="A31" t="str">
            <v>7084</v>
          </cell>
          <cell r="B31" t="str">
            <v>UNITAT SUPORT INST.UNIV.TARONGERS</v>
          </cell>
          <cell r="C31">
            <v>44223.090000000018</v>
          </cell>
        </row>
        <row r="32">
          <cell r="A32" t="str">
            <v>78</v>
          </cell>
          <cell r="B32" t="str">
            <v>FACULTAD DE FARMACIA</v>
          </cell>
          <cell r="C32">
            <v>20455.159999999993</v>
          </cell>
        </row>
        <row r="33">
          <cell r="A33" t="str">
            <v>7975</v>
          </cell>
          <cell r="B33" t="str">
            <v>FACULTAD DE CIENCIAS SOCIALES</v>
          </cell>
          <cell r="C33">
            <v>1937.2600000000004</v>
          </cell>
        </row>
        <row r="34">
          <cell r="A34" t="str">
            <v>8142</v>
          </cell>
          <cell r="B34" t="str">
            <v>SERVICIOS CENTRALES</v>
          </cell>
          <cell r="C34">
            <v>18352.129999999997</v>
          </cell>
        </row>
        <row r="35">
          <cell r="A35" t="str">
            <v>95</v>
          </cell>
          <cell r="B35" t="str">
            <v>FACULTAD DE QUIMICAS</v>
          </cell>
          <cell r="C35">
            <v>18132.700000000004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52"/>
  <sheetViews>
    <sheetView tabSelected="1" workbookViewId="0">
      <selection activeCell="B4" sqref="B4"/>
    </sheetView>
  </sheetViews>
  <sheetFormatPr baseColWidth="10" defaultRowHeight="15" x14ac:dyDescent="0.25"/>
  <cols>
    <col min="2" max="2" width="81" bestFit="1" customWidth="1"/>
    <col min="3" max="3" width="24.7109375" customWidth="1"/>
    <col min="4" max="5" width="16.28515625" customWidth="1"/>
    <col min="6" max="6" width="17.85546875" bestFit="1" customWidth="1"/>
    <col min="8" max="8" width="49" style="3" customWidth="1"/>
    <col min="9" max="9" width="19.7109375" customWidth="1"/>
  </cols>
  <sheetData>
    <row r="7" spans="1:9" ht="18.75" x14ac:dyDescent="0.3">
      <c r="A7" s="1"/>
      <c r="B7" s="1"/>
      <c r="C7" s="1"/>
      <c r="D7" s="1"/>
      <c r="E7" s="1"/>
    </row>
    <row r="8" spans="1:9" ht="18.75" x14ac:dyDescent="0.3">
      <c r="A8" s="1" t="s">
        <v>78</v>
      </c>
      <c r="B8" s="1"/>
      <c r="C8" s="1"/>
      <c r="D8" s="1"/>
      <c r="E8" s="1"/>
      <c r="F8" s="2"/>
    </row>
    <row r="11" spans="1:9" ht="71.25" customHeight="1" x14ac:dyDescent="0.25">
      <c r="A11" s="21" t="s">
        <v>42</v>
      </c>
      <c r="B11" s="4" t="s">
        <v>5</v>
      </c>
      <c r="C11" s="8" t="s">
        <v>32</v>
      </c>
      <c r="D11" s="8" t="s">
        <v>76</v>
      </c>
      <c r="E11" s="8" t="s">
        <v>77</v>
      </c>
      <c r="F11" s="13" t="s">
        <v>38</v>
      </c>
      <c r="H11" s="16"/>
      <c r="I11" s="17"/>
    </row>
    <row r="12" spans="1:9" x14ac:dyDescent="0.25">
      <c r="A12" s="22" t="s">
        <v>43</v>
      </c>
      <c r="B12" s="5" t="s">
        <v>17</v>
      </c>
      <c r="C12" s="9">
        <v>1</v>
      </c>
      <c r="D12" s="12">
        <f>VLOOKUP(A12,[1]Hoja3!$A$3:$C$35,3,FALSE)</f>
        <v>92.91</v>
      </c>
      <c r="E12" s="12">
        <f>VLOOKUP(A12,[2]Hoja2!$A$3:$C$35,3,FALSE)</f>
        <v>199.14000000000004</v>
      </c>
      <c r="F12" s="6">
        <f>SUM(D12:E12)</f>
        <v>292.05000000000007</v>
      </c>
      <c r="H12"/>
    </row>
    <row r="13" spans="1:9" x14ac:dyDescent="0.25">
      <c r="A13" s="22" t="s">
        <v>44</v>
      </c>
      <c r="B13" s="5" t="s">
        <v>6</v>
      </c>
      <c r="C13" s="9">
        <v>4</v>
      </c>
      <c r="D13" s="12">
        <f>VLOOKUP(A13,[1]Hoja3!$A$3:$C$35,3,FALSE)</f>
        <v>4719.5200000000013</v>
      </c>
      <c r="E13" s="12">
        <f>VLOOKUP(A13,[2]Hoja2!$A$3:$C$35,3,FALSE)</f>
        <v>16489.64</v>
      </c>
      <c r="F13" s="6">
        <f t="shared" ref="F13:F44" si="0">SUM(D13:E13)</f>
        <v>21209.16</v>
      </c>
      <c r="H13"/>
    </row>
    <row r="14" spans="1:9" x14ac:dyDescent="0.25">
      <c r="A14" s="22" t="s">
        <v>45</v>
      </c>
      <c r="B14" s="5" t="s">
        <v>25</v>
      </c>
      <c r="C14" s="9">
        <v>8</v>
      </c>
      <c r="D14" s="12">
        <f>VLOOKUP(A14,[1]Hoja3!$A$3:$C$35,3,FALSE)</f>
        <v>5685.8799999999992</v>
      </c>
      <c r="E14" s="12">
        <f>VLOOKUP(A14,[2]Hoja2!$A$3:$C$35,3,FALSE)</f>
        <v>20958.799999999992</v>
      </c>
      <c r="F14" s="6">
        <f t="shared" si="0"/>
        <v>26644.679999999993</v>
      </c>
      <c r="H14"/>
    </row>
    <row r="15" spans="1:9" x14ac:dyDescent="0.25">
      <c r="A15" s="22" t="s">
        <v>46</v>
      </c>
      <c r="B15" s="5" t="s">
        <v>26</v>
      </c>
      <c r="C15" s="9">
        <v>2</v>
      </c>
      <c r="D15" s="12">
        <f>VLOOKUP(A15,[1]Hoja3!$A$3:$C$35,3,FALSE)</f>
        <v>835.99</v>
      </c>
      <c r="E15" s="12">
        <f>VLOOKUP(A15,[2]Hoja2!$A$3:$C$35,3,FALSE)</f>
        <v>1720.3000000000004</v>
      </c>
      <c r="F15" s="6">
        <f t="shared" si="0"/>
        <v>2556.2900000000004</v>
      </c>
      <c r="H15"/>
    </row>
    <row r="16" spans="1:9" x14ac:dyDescent="0.25">
      <c r="A16" s="22" t="s">
        <v>47</v>
      </c>
      <c r="B16" s="5" t="s">
        <v>7</v>
      </c>
      <c r="C16" s="9">
        <v>3</v>
      </c>
      <c r="D16" s="12">
        <f>VLOOKUP(A16,[1]Hoja3!$A$3:$C$35,3,FALSE)</f>
        <v>530.6</v>
      </c>
      <c r="E16" s="12">
        <f>VLOOKUP(A16,[2]Hoja2!$A$3:$C$35,3,FALSE)</f>
        <v>1937.2600000000004</v>
      </c>
      <c r="F16" s="6">
        <f t="shared" si="0"/>
        <v>2467.8600000000006</v>
      </c>
      <c r="H16"/>
    </row>
    <row r="17" spans="1:8" x14ac:dyDescent="0.25">
      <c r="A17" s="22" t="s">
        <v>48</v>
      </c>
      <c r="B17" s="5" t="s">
        <v>8</v>
      </c>
      <c r="C17" s="9">
        <v>11</v>
      </c>
      <c r="D17" s="12">
        <f>VLOOKUP(A17,[1]Hoja3!$A$3:$C$35,3,FALSE)</f>
        <v>4605.7</v>
      </c>
      <c r="E17" s="12">
        <f>VLOOKUP(A17,[2]Hoja2!$A$3:$C$35,3,FALSE)</f>
        <v>3671.88</v>
      </c>
      <c r="F17" s="6">
        <f t="shared" si="0"/>
        <v>8277.58</v>
      </c>
      <c r="H17"/>
    </row>
    <row r="18" spans="1:8" x14ac:dyDescent="0.25">
      <c r="A18" s="22" t="s">
        <v>49</v>
      </c>
      <c r="B18" s="5" t="s">
        <v>9</v>
      </c>
      <c r="C18" s="9">
        <v>10</v>
      </c>
      <c r="D18" s="12">
        <f>VLOOKUP(A18,[1]Hoja3!$A$3:$C$35,3,FALSE)</f>
        <v>12363.749999999998</v>
      </c>
      <c r="E18" s="12">
        <f>VLOOKUP(A18,[2]Hoja2!$A$3:$C$35,3,FALSE)</f>
        <v>25917.399999999998</v>
      </c>
      <c r="F18" s="6">
        <f t="shared" si="0"/>
        <v>38281.149999999994</v>
      </c>
      <c r="H18"/>
    </row>
    <row r="19" spans="1:8" x14ac:dyDescent="0.25">
      <c r="A19" s="22" t="s">
        <v>50</v>
      </c>
      <c r="B19" s="5" t="s">
        <v>10</v>
      </c>
      <c r="C19" s="9">
        <v>4</v>
      </c>
      <c r="D19" s="12">
        <f>VLOOKUP(A19,[1]Hoja3!$A$3:$C$35,3,FALSE)</f>
        <v>13697.82</v>
      </c>
      <c r="E19" s="12">
        <f>VLOOKUP(A19,[2]Hoja2!$A$3:$C$35,3,FALSE)</f>
        <v>20455.159999999993</v>
      </c>
      <c r="F19" s="6">
        <f t="shared" si="0"/>
        <v>34152.979999999996</v>
      </c>
      <c r="H19"/>
    </row>
    <row r="20" spans="1:8" x14ac:dyDescent="0.25">
      <c r="A20" s="22" t="s">
        <v>51</v>
      </c>
      <c r="B20" s="5" t="s">
        <v>27</v>
      </c>
      <c r="C20" s="9">
        <v>7</v>
      </c>
      <c r="D20" s="12">
        <f>VLOOKUP(A20,[1]Hoja3!$A$3:$C$35,3,FALSE)</f>
        <v>3701.3</v>
      </c>
      <c r="E20" s="12">
        <f>VLOOKUP(A20,[2]Hoja2!$A$3:$C$35,3,FALSE)</f>
        <v>6021.99</v>
      </c>
      <c r="F20" s="6">
        <f t="shared" si="0"/>
        <v>9723.2900000000009</v>
      </c>
      <c r="H20"/>
    </row>
    <row r="21" spans="1:8" x14ac:dyDescent="0.25">
      <c r="A21" s="22" t="s">
        <v>52</v>
      </c>
      <c r="B21" s="5" t="s">
        <v>28</v>
      </c>
      <c r="C21" s="9">
        <v>6</v>
      </c>
      <c r="D21" s="12">
        <f>VLOOKUP(A21,[1]Hoja3!$A$3:$C$35,3,FALSE)</f>
        <v>6671.09</v>
      </c>
      <c r="E21" s="12">
        <f>VLOOKUP(A21,[2]Hoja2!$A$3:$C$35,3,FALSE)</f>
        <v>6229.3499999999995</v>
      </c>
      <c r="F21" s="6">
        <f t="shared" si="0"/>
        <v>12900.439999999999</v>
      </c>
      <c r="H21"/>
    </row>
    <row r="22" spans="1:8" x14ac:dyDescent="0.25">
      <c r="A22" s="22" t="s">
        <v>53</v>
      </c>
      <c r="B22" s="5" t="s">
        <v>11</v>
      </c>
      <c r="C22" s="9">
        <v>7</v>
      </c>
      <c r="D22" s="12">
        <f>VLOOKUP(A22,[1]Hoja3!$A$3:$C$35,3,FALSE)</f>
        <v>10632.330000000002</v>
      </c>
      <c r="E22" s="12">
        <f>VLOOKUP(A22,[2]Hoja2!$A$3:$C$35,3,FALSE)</f>
        <v>76079.849999999991</v>
      </c>
      <c r="F22" s="6">
        <f t="shared" si="0"/>
        <v>86712.18</v>
      </c>
      <c r="H22"/>
    </row>
    <row r="23" spans="1:8" x14ac:dyDescent="0.25">
      <c r="A23" s="22" t="s">
        <v>54</v>
      </c>
      <c r="B23" s="5" t="s">
        <v>12</v>
      </c>
      <c r="C23" s="9">
        <v>2</v>
      </c>
      <c r="D23" s="12">
        <f>VLOOKUP(A23,[1]Hoja3!$A$3:$C$35,3,FALSE)</f>
        <v>2639.4700000000003</v>
      </c>
      <c r="E23" s="12">
        <f>VLOOKUP(A23,[2]Hoja2!$A$3:$C$35,3,FALSE)</f>
        <v>6595.1599999999989</v>
      </c>
      <c r="F23" s="6">
        <f t="shared" si="0"/>
        <v>9234.6299999999992</v>
      </c>
      <c r="H23"/>
    </row>
    <row r="24" spans="1:8" x14ac:dyDescent="0.25">
      <c r="A24" s="22" t="s">
        <v>55</v>
      </c>
      <c r="B24" s="5" t="s">
        <v>13</v>
      </c>
      <c r="C24" s="9">
        <v>5</v>
      </c>
      <c r="D24" s="12">
        <f>VLOOKUP(A24,[1]Hoja3!$A$3:$C$35,3,FALSE)</f>
        <v>3064.6700000000005</v>
      </c>
      <c r="E24" s="12">
        <f>VLOOKUP(A24,[2]Hoja2!$A$3:$C$35,3,FALSE)</f>
        <v>8695.6999999999953</v>
      </c>
      <c r="F24" s="6">
        <f t="shared" si="0"/>
        <v>11760.369999999995</v>
      </c>
      <c r="H24"/>
    </row>
    <row r="25" spans="1:8" x14ac:dyDescent="0.25">
      <c r="A25" s="22" t="s">
        <v>56</v>
      </c>
      <c r="B25" s="5" t="s">
        <v>33</v>
      </c>
      <c r="C25" s="9">
        <v>4</v>
      </c>
      <c r="D25" s="12">
        <f>VLOOKUP(A25,[1]Hoja3!$A$3:$C$35,3,FALSE)</f>
        <v>12023.52</v>
      </c>
      <c r="E25" s="12">
        <f>VLOOKUP(A25,[2]Hoja2!$A$3:$C$35,3,FALSE)</f>
        <v>10497.06</v>
      </c>
      <c r="F25" s="6">
        <f t="shared" si="0"/>
        <v>22520.58</v>
      </c>
      <c r="H25"/>
    </row>
    <row r="26" spans="1:8" x14ac:dyDescent="0.25">
      <c r="A26" s="22" t="s">
        <v>57</v>
      </c>
      <c r="B26" s="5" t="s">
        <v>41</v>
      </c>
      <c r="C26" s="9">
        <v>10</v>
      </c>
      <c r="D26" s="12">
        <f>VLOOKUP(A26,[1]Hoja3!$A$3:$C$35,3,FALSE)</f>
        <v>9649.4</v>
      </c>
      <c r="E26" s="12">
        <f>VLOOKUP(A26,[2]Hoja2!$A$3:$C$35,3,FALSE)</f>
        <v>6377.7700000000023</v>
      </c>
      <c r="F26" s="6">
        <f t="shared" si="0"/>
        <v>16027.170000000002</v>
      </c>
      <c r="H26"/>
    </row>
    <row r="27" spans="1:8" x14ac:dyDescent="0.25">
      <c r="A27" s="22" t="s">
        <v>58</v>
      </c>
      <c r="B27" s="5" t="s">
        <v>14</v>
      </c>
      <c r="C27" s="9">
        <v>7</v>
      </c>
      <c r="D27" s="12">
        <f>VLOOKUP(A27,[1]Hoja3!$A$3:$C$35,3,FALSE)</f>
        <v>3741.2100000000005</v>
      </c>
      <c r="E27" s="12">
        <f>VLOOKUP(A27,[2]Hoja2!$A$3:$C$35,3,FALSE)</f>
        <v>25435.180000000004</v>
      </c>
      <c r="F27" s="6">
        <f t="shared" si="0"/>
        <v>29176.390000000003</v>
      </c>
      <c r="H27"/>
    </row>
    <row r="28" spans="1:8" x14ac:dyDescent="0.25">
      <c r="A28" s="22" t="s">
        <v>59</v>
      </c>
      <c r="B28" s="5" t="s">
        <v>34</v>
      </c>
      <c r="C28" s="9">
        <v>5</v>
      </c>
      <c r="D28" s="12">
        <f>VLOOKUP(A28,[1]Hoja3!$A$3:$C$35,3,FALSE)</f>
        <v>2114.8199999999997</v>
      </c>
      <c r="E28" s="12">
        <f>VLOOKUP(A28,[2]Hoja2!$A$3:$C$35,3,FALSE)</f>
        <v>18132.700000000004</v>
      </c>
      <c r="F28" s="6">
        <f t="shared" si="0"/>
        <v>20247.520000000004</v>
      </c>
      <c r="H28"/>
    </row>
    <row r="29" spans="1:8" x14ac:dyDescent="0.25">
      <c r="A29" s="22" t="s">
        <v>60</v>
      </c>
      <c r="B29" s="5" t="s">
        <v>15</v>
      </c>
      <c r="C29" s="9">
        <v>3</v>
      </c>
      <c r="D29" s="12">
        <f>VLOOKUP(A29,[1]Hoja3!$A$3:$C$35,3,FALSE)</f>
        <v>1563.2999999999997</v>
      </c>
      <c r="E29" s="12">
        <f>VLOOKUP(A29,[2]Hoja2!$A$3:$C$35,3,FALSE)</f>
        <v>1374.33</v>
      </c>
      <c r="F29" s="6">
        <f t="shared" si="0"/>
        <v>2937.6299999999997</v>
      </c>
      <c r="H29"/>
    </row>
    <row r="30" spans="1:8" x14ac:dyDescent="0.25">
      <c r="A30" s="22" t="s">
        <v>61</v>
      </c>
      <c r="B30" s="5" t="s">
        <v>16</v>
      </c>
      <c r="C30" s="9">
        <v>6</v>
      </c>
      <c r="D30" s="12">
        <f>VLOOKUP(A30,[1]Hoja3!$A$3:$C$35,3,FALSE)</f>
        <v>9193.73</v>
      </c>
      <c r="E30" s="12">
        <f>VLOOKUP(A30,[2]Hoja2!$A$3:$C$35,3,FALSE)</f>
        <v>25638.22</v>
      </c>
      <c r="F30" s="6">
        <f t="shared" si="0"/>
        <v>34831.949999999997</v>
      </c>
      <c r="H30"/>
    </row>
    <row r="31" spans="1:8" x14ac:dyDescent="0.25">
      <c r="A31" s="22" t="s">
        <v>62</v>
      </c>
      <c r="B31" s="5" t="s">
        <v>36</v>
      </c>
      <c r="C31" s="9">
        <v>1</v>
      </c>
      <c r="D31" s="12">
        <f>VLOOKUP(A31,[1]Hoja3!$A$3:$C$35,3,FALSE)</f>
        <v>6270.2800000000007</v>
      </c>
      <c r="E31" s="12">
        <f>VLOOKUP(A31,[2]Hoja2!$A$3:$C$35,3,FALSE)</f>
        <v>4285</v>
      </c>
      <c r="F31" s="6">
        <f t="shared" si="0"/>
        <v>10555.28</v>
      </c>
      <c r="H31"/>
    </row>
    <row r="32" spans="1:8" x14ac:dyDescent="0.25">
      <c r="A32" s="22" t="s">
        <v>63</v>
      </c>
      <c r="B32" s="5" t="s">
        <v>18</v>
      </c>
      <c r="C32" s="9">
        <v>1</v>
      </c>
      <c r="D32" s="12">
        <f>VLOOKUP(A32,[1]Hoja3!$A$3:$C$35,3,FALSE)</f>
        <v>1448.77</v>
      </c>
      <c r="E32" s="12">
        <f>VLOOKUP(A32,[2]Hoja2!$A$3:$C$35,3,FALSE)</f>
        <v>2276.5500000000002</v>
      </c>
      <c r="F32" s="6">
        <f t="shared" si="0"/>
        <v>3725.32</v>
      </c>
      <c r="H32"/>
    </row>
    <row r="33" spans="1:9" x14ac:dyDescent="0.25">
      <c r="A33" s="22" t="s">
        <v>64</v>
      </c>
      <c r="B33" s="5" t="s">
        <v>19</v>
      </c>
      <c r="C33" s="9">
        <v>1</v>
      </c>
      <c r="D33" s="12">
        <f>VLOOKUP(A33,[1]Hoja3!$A$3:$C$35,3,FALSE)</f>
        <v>42</v>
      </c>
      <c r="E33" s="12">
        <f>VLOOKUP(A33,[2]Hoja2!$A$3:$C$35,3,FALSE)</f>
        <v>46</v>
      </c>
      <c r="F33" s="6">
        <f t="shared" si="0"/>
        <v>88</v>
      </c>
      <c r="H33"/>
    </row>
    <row r="34" spans="1:9" x14ac:dyDescent="0.25">
      <c r="A34" s="22" t="s">
        <v>65</v>
      </c>
      <c r="B34" s="5" t="s">
        <v>39</v>
      </c>
      <c r="C34" s="9">
        <v>1</v>
      </c>
      <c r="D34" s="12">
        <f>VLOOKUP(A34,[1]Hoja3!$A$3:$C$35,3,FALSE)</f>
        <v>511.82000000000005</v>
      </c>
      <c r="E34" s="12">
        <f>VLOOKUP(A34,[2]Hoja2!$A$3:$C$35,3,FALSE)</f>
        <v>3335.37</v>
      </c>
      <c r="F34" s="6">
        <f t="shared" si="0"/>
        <v>3847.19</v>
      </c>
      <c r="H34"/>
    </row>
    <row r="35" spans="1:9" x14ac:dyDescent="0.25">
      <c r="A35" s="22" t="s">
        <v>66</v>
      </c>
      <c r="B35" s="5" t="s">
        <v>40</v>
      </c>
      <c r="C35" s="9">
        <v>1</v>
      </c>
      <c r="D35" s="12">
        <f>VLOOKUP(A35,[1]Hoja3!$A$3:$C$35,3,FALSE)</f>
        <v>2043.48</v>
      </c>
      <c r="E35" s="12">
        <f>VLOOKUP(A35,[2]Hoja2!$A$3:$C$35,3,FALSE)</f>
        <v>155.22</v>
      </c>
      <c r="F35" s="6">
        <f t="shared" si="0"/>
        <v>2198.6999999999998</v>
      </c>
      <c r="H35"/>
    </row>
    <row r="36" spans="1:9" x14ac:dyDescent="0.25">
      <c r="A36" s="22" t="s">
        <v>67</v>
      </c>
      <c r="B36" s="5" t="s">
        <v>20</v>
      </c>
      <c r="C36" s="9">
        <v>1</v>
      </c>
      <c r="D36" s="12">
        <f>VLOOKUP(A36,[1]Hoja3!$A$3:$C$35,3,FALSE)</f>
        <v>1332.3400000000001</v>
      </c>
      <c r="E36" s="12">
        <f>VLOOKUP(A36,[2]Hoja2!$A$3:$C$35,3,FALSE)</f>
        <v>1589.6599999999999</v>
      </c>
      <c r="F36" s="6">
        <f t="shared" si="0"/>
        <v>2922</v>
      </c>
      <c r="H36"/>
    </row>
    <row r="37" spans="1:9" x14ac:dyDescent="0.25">
      <c r="A37" s="22" t="s">
        <v>68</v>
      </c>
      <c r="B37" s="5" t="s">
        <v>21</v>
      </c>
      <c r="C37" s="9">
        <v>1</v>
      </c>
      <c r="D37" s="12">
        <f>VLOOKUP(A37,[1]Hoja3!$A$3:$C$35,3,FALSE)</f>
        <v>480.17</v>
      </c>
      <c r="E37" s="12">
        <f>VLOOKUP(A37,[2]Hoja2!$A$3:$C$35,3,FALSE)</f>
        <v>2081.02</v>
      </c>
      <c r="F37" s="6">
        <f t="shared" si="0"/>
        <v>2561.19</v>
      </c>
      <c r="H37"/>
    </row>
    <row r="38" spans="1:9" x14ac:dyDescent="0.25">
      <c r="A38" s="22" t="s">
        <v>69</v>
      </c>
      <c r="B38" s="5" t="s">
        <v>22</v>
      </c>
      <c r="C38" s="9">
        <v>1</v>
      </c>
      <c r="D38" s="12">
        <f>VLOOKUP(A38,[1]Hoja3!$A$3:$C$35,3,FALSE)</f>
        <v>1890.3200000000002</v>
      </c>
      <c r="E38" s="12">
        <f>VLOOKUP(A38,[2]Hoja2!$A$3:$C$35,3,FALSE)</f>
        <v>321.58999999999992</v>
      </c>
      <c r="F38" s="6">
        <f t="shared" si="0"/>
        <v>2211.91</v>
      </c>
      <c r="H38"/>
    </row>
    <row r="39" spans="1:9" x14ac:dyDescent="0.25">
      <c r="A39" s="22" t="s">
        <v>70</v>
      </c>
      <c r="B39" s="5" t="s">
        <v>23</v>
      </c>
      <c r="C39" s="9">
        <v>32</v>
      </c>
      <c r="D39" s="12">
        <f>VLOOKUP(A39,[1]Hoja3!$A$3:$C$35,3,FALSE)</f>
        <v>12486.8</v>
      </c>
      <c r="E39" s="12">
        <f>VLOOKUP(A39,[2]Hoja2!$A$3:$C$35,3,FALSE)</f>
        <v>18352.129999999997</v>
      </c>
      <c r="F39" s="6">
        <f t="shared" si="0"/>
        <v>30838.929999999997</v>
      </c>
      <c r="H39"/>
    </row>
    <row r="40" spans="1:9" x14ac:dyDescent="0.25">
      <c r="A40" s="22" t="s">
        <v>71</v>
      </c>
      <c r="B40" s="5" t="s">
        <v>24</v>
      </c>
      <c r="C40" s="9">
        <v>1</v>
      </c>
      <c r="D40" s="12">
        <f>VLOOKUP(A40,[1]Hoja3!$A$3:$C$35,3,FALSE)</f>
        <v>673.64</v>
      </c>
      <c r="E40" s="12">
        <f>VLOOKUP(A40,[2]Hoja2!$A$3:$C$35,3,FALSE)</f>
        <v>329.00000000000006</v>
      </c>
      <c r="F40" s="6">
        <f t="shared" si="0"/>
        <v>1002.6400000000001</v>
      </c>
      <c r="H40"/>
    </row>
    <row r="41" spans="1:9" x14ac:dyDescent="0.25">
      <c r="A41" s="22" t="s">
        <v>72</v>
      </c>
      <c r="B41" s="5" t="s">
        <v>37</v>
      </c>
      <c r="C41" s="9">
        <v>1</v>
      </c>
      <c r="D41" s="12">
        <f>VLOOKUP(A41,[1]Hoja3!$A$3:$C$35,3,FALSE)</f>
        <v>1635.5700000000002</v>
      </c>
      <c r="E41" s="12">
        <f>VLOOKUP(A41,[2]Hoja2!$A$3:$C$35,3,FALSE)</f>
        <v>2478.2800000000007</v>
      </c>
      <c r="F41" s="6">
        <f t="shared" si="0"/>
        <v>4113.8500000000004</v>
      </c>
      <c r="H41"/>
    </row>
    <row r="42" spans="1:9" x14ac:dyDescent="0.25">
      <c r="A42" s="22" t="s">
        <v>73</v>
      </c>
      <c r="B42" s="5" t="s">
        <v>29</v>
      </c>
      <c r="C42" s="9">
        <v>7</v>
      </c>
      <c r="D42" s="12">
        <f>VLOOKUP(A42,[1]Hoja3!$A$3:$C$35,3,FALSE)</f>
        <v>868.18</v>
      </c>
      <c r="E42" s="12">
        <f>VLOOKUP(A42,[2]Hoja2!$A$3:$C$35,3,FALSE)</f>
        <v>16571.289999999997</v>
      </c>
      <c r="F42" s="6">
        <f t="shared" si="0"/>
        <v>17439.469999999998</v>
      </c>
      <c r="H42"/>
    </row>
    <row r="43" spans="1:9" x14ac:dyDescent="0.25">
      <c r="A43" s="22" t="s">
        <v>74</v>
      </c>
      <c r="B43" s="5" t="s">
        <v>30</v>
      </c>
      <c r="C43" s="9">
        <v>8</v>
      </c>
      <c r="D43" s="12">
        <f>VLOOKUP(A43,[1]Hoja3!$A$3:$C$35,3,FALSE)</f>
        <v>64002.64999999998</v>
      </c>
      <c r="E43" s="12">
        <f>VLOOKUP(A43,[2]Hoja2!$A$3:$C$35,3,FALSE)</f>
        <v>257896.10000000009</v>
      </c>
      <c r="F43" s="6">
        <f t="shared" si="0"/>
        <v>321898.75000000006</v>
      </c>
      <c r="H43"/>
    </row>
    <row r="44" spans="1:9" x14ac:dyDescent="0.25">
      <c r="A44" s="22" t="s">
        <v>75</v>
      </c>
      <c r="B44" s="5" t="s">
        <v>31</v>
      </c>
      <c r="C44" s="9">
        <v>10</v>
      </c>
      <c r="D44" s="12">
        <f>VLOOKUP(A44,[1]Hoja3!$A$3:$C$35,3,FALSE)</f>
        <v>17986.940000000002</v>
      </c>
      <c r="E44" s="12">
        <f>VLOOKUP(A44,[2]Hoja2!$A$3:$C$35,3,FALSE)</f>
        <v>44223.090000000018</v>
      </c>
      <c r="F44" s="6">
        <f t="shared" si="0"/>
        <v>62210.030000000021</v>
      </c>
      <c r="G44" s="11"/>
      <c r="H44"/>
    </row>
    <row r="45" spans="1:9" ht="15.75" x14ac:dyDescent="0.25">
      <c r="C45" s="10"/>
      <c r="D45" s="12"/>
      <c r="E45" s="16"/>
      <c r="H45" s="18"/>
      <c r="I45" s="17"/>
    </row>
    <row r="46" spans="1:9" x14ac:dyDescent="0.25">
      <c r="A46" s="20"/>
      <c r="B46" s="7" t="s">
        <v>35</v>
      </c>
      <c r="C46" s="15"/>
      <c r="D46" s="19">
        <f>SUM(D12:D44)</f>
        <v>219199.97000000003</v>
      </c>
      <c r="E46" s="19">
        <f>SUM(E12:E45)</f>
        <v>636367.18999999994</v>
      </c>
      <c r="F46" s="14">
        <f>SUM(F12:F44)</f>
        <v>855567.16000000015</v>
      </c>
    </row>
    <row r="47" spans="1:9" x14ac:dyDescent="0.25">
      <c r="A47" s="2" t="s">
        <v>0</v>
      </c>
    </row>
    <row r="48" spans="1:9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2018-07-19T11:50:25Z</cp:lastPrinted>
  <dcterms:created xsi:type="dcterms:W3CDTF">2018-07-17T09:14:04Z</dcterms:created>
  <dcterms:modified xsi:type="dcterms:W3CDTF">2024-07-12T10:53:52Z</dcterms:modified>
</cp:coreProperties>
</file>