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13_ncr:1_{CC75B97E-58A1-4E2C-9570-46CEFF4899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GRESOS" sheetId="1" r:id="rId1"/>
  </sheets>
  <definedNames>
    <definedName name="_xlnm._FilterDatabase" localSheetId="0" hidden="1">INGRESOS!$A$9:$L$9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" l="1"/>
  <c r="E76" i="1"/>
  <c r="E75" i="1"/>
  <c r="E74" i="1"/>
  <c r="E73" i="1"/>
  <c r="E72" i="1"/>
  <c r="E71" i="1"/>
  <c r="E78" i="1" s="1"/>
  <c r="D77" i="1"/>
  <c r="D76" i="1"/>
  <c r="D75" i="1"/>
  <c r="D74" i="1"/>
  <c r="D73" i="1"/>
  <c r="D72" i="1"/>
  <c r="D71" i="1"/>
  <c r="D78" i="1" s="1"/>
  <c r="C77" i="1"/>
  <c r="C76" i="1"/>
  <c r="C75" i="1"/>
  <c r="C74" i="1"/>
  <c r="C73" i="1"/>
  <c r="C72" i="1"/>
  <c r="C71" i="1"/>
  <c r="C78" i="1" s="1"/>
  <c r="C58" i="1"/>
  <c r="C57" i="1"/>
  <c r="C56" i="1"/>
  <c r="C55" i="1"/>
  <c r="C54" i="1"/>
  <c r="C53" i="1"/>
  <c r="C52" i="1"/>
  <c r="C59" i="1" s="1"/>
</calcChain>
</file>

<file path=xl/sharedStrings.xml><?xml version="1.0" encoding="utf-8"?>
<sst xmlns="http://schemas.openxmlformats.org/spreadsheetml/2006/main" count="73" uniqueCount="62">
  <si>
    <t>(*) Sense  considerar en el grau d'execució l'article 85-Romanent de tresoreria, que no pot tindre drets reconeguts en l'exercici.</t>
  </si>
  <si>
    <t>TOTAL GENERAL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</si>
  <si>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</si>
  <si>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</si>
  <si>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</si>
  <si>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</si>
  <si>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</si>
  <si>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</si>
  <si>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</si>
  <si>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</si>
  <si>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</si>
  <si>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</si>
  <si>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</si>
  <si>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</si>
  <si>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</si>
  <si>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</si>
  <si>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</si>
  <si>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</si>
  <si>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</si>
  <si>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</si>
  <si>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</si>
  <si>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</si>
  <si>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</si>
  <si>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</si>
  <si>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</si>
  <si>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</si>
  <si>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</si>
  <si>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</si>
  <si>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</si>
  <si>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</si>
  <si>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</si>
  <si>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</si>
  <si>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</si>
  <si>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</si>
  <si>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</si>
  <si>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</si>
  <si>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</si>
  <si>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</si>
  <si>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</si>
  <si>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</si>
  <si>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</si>
  <si>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</si>
  <si>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</si>
  <si>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</si>
  <si>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</si>
  <si>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5</t>
  </si>
  <si>
    <t>TOTAL CAP.6  ALIENACIÓ D'INVERSIONS</t>
  </si>
  <si>
    <t xml:space="preserve">77   TRANSF. CAP DE EMPRESES PRIVADES </t>
  </si>
  <si>
    <t xml:space="preserve">                                                  ESTAT D'EXECUCIÓ DEL PRESSUPOST D'INGRESSOS DE 2022</t>
  </si>
  <si>
    <t>PRESSUPOST 
FINAL</t>
  </si>
  <si>
    <t>a. PRESSUPOST 
FINAL</t>
  </si>
  <si>
    <t>b. DRETS RECONEGUTS NETS</t>
  </si>
  <si>
    <t xml:space="preserve">c. RECAPTACIÓ NETA
</t>
  </si>
  <si>
    <t>Total Cap. 3</t>
  </si>
  <si>
    <t xml:space="preserve">Total Cap. 4 </t>
  </si>
  <si>
    <t>Total Cap. 5</t>
  </si>
  <si>
    <t xml:space="preserve">Total Cap. 6 </t>
  </si>
  <si>
    <t>Total Cap. 7</t>
  </si>
  <si>
    <t>Total Cap. 8</t>
  </si>
  <si>
    <t>Total Cap. 9</t>
  </si>
  <si>
    <t>DRETS PDTS. 
COBRAMENT A 
30-09-22</t>
  </si>
  <si>
    <t>a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</si>
</sst>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  <scheme val="minor"/>
    </font>
    <font>
      <sz val="8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70AD47"/>
        <bgColor rgb="FF000000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164" fontId="3" fillId="2" borderId="0" xfId="2" applyNumberFormat="1" applyFont="1" applyFill="1"/>
    <xf numFmtId="0" fontId="3" fillId="2" borderId="0" xfId="2" applyFont="1" applyFill="1"/>
    <xf numFmtId="0" fontId="3" fillId="2" borderId="0" xfId="2" applyFont="1" applyFill="1" applyAlignment="1">
      <alignment vertical="center"/>
    </xf>
    <xf numFmtId="164" fontId="4" fillId="3" borderId="1" xfId="0" applyNumberFormat="1" applyFont="1" applyFill="1" applyBorder="1"/>
    <xf numFmtId="9" fontId="4" fillId="3" borderId="2" xfId="1" applyFont="1" applyFill="1" applyBorder="1" applyAlignment="1">
      <alignment horizontal="center"/>
    </xf>
    <xf numFmtId="164" fontId="4" fillId="3" borderId="3" xfId="0" applyNumberFormat="1" applyFont="1" applyFill="1" applyBorder="1"/>
    <xf numFmtId="9" fontId="4" fillId="3" borderId="4" xfId="1" applyFont="1" applyFill="1" applyBorder="1" applyAlignment="1">
      <alignment horizontal="center"/>
    </xf>
    <xf numFmtId="164" fontId="4" fillId="3" borderId="5" xfId="0" applyNumberFormat="1" applyFont="1" applyFill="1" applyBorder="1"/>
    <xf numFmtId="164" fontId="4" fillId="3" borderId="6" xfId="0" applyNumberFormat="1" applyFont="1" applyFill="1" applyBorder="1"/>
    <xf numFmtId="164" fontId="4" fillId="3" borderId="7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164" fontId="3" fillId="3" borderId="2" xfId="0" applyNumberFormat="1" applyFont="1" applyFill="1" applyBorder="1"/>
    <xf numFmtId="164" fontId="3" fillId="3" borderId="5" xfId="0" applyNumberFormat="1" applyFont="1" applyFill="1" applyBorder="1"/>
    <xf numFmtId="0" fontId="4" fillId="3" borderId="9" xfId="2" applyFont="1" applyFill="1" applyBorder="1"/>
    <xf numFmtId="0" fontId="4" fillId="3" borderId="10" xfId="2" applyFont="1" applyFill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/>
    <xf numFmtId="0" fontId="3" fillId="0" borderId="10" xfId="2" applyFont="1" applyBorder="1"/>
    <xf numFmtId="0" fontId="3" fillId="0" borderId="2" xfId="0" applyFont="1" applyBorder="1" applyAlignment="1">
      <alignment horizontal="center"/>
    </xf>
    <xf numFmtId="164" fontId="3" fillId="3" borderId="9" xfId="0" applyNumberFormat="1" applyFont="1" applyFill="1" applyBorder="1"/>
    <xf numFmtId="164" fontId="3" fillId="0" borderId="8" xfId="0" applyNumberFormat="1" applyFont="1" applyBorder="1"/>
    <xf numFmtId="0" fontId="3" fillId="0" borderId="14" xfId="0" applyFont="1" applyBorder="1" applyAlignment="1">
      <alignment horizontal="center"/>
    </xf>
    <xf numFmtId="0" fontId="4" fillId="3" borderId="8" xfId="2" applyFont="1" applyFill="1" applyBorder="1"/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164" fontId="3" fillId="0" borderId="17" xfId="0" applyNumberFormat="1" applyFont="1" applyBorder="1"/>
    <xf numFmtId="0" fontId="3" fillId="0" borderId="11" xfId="0" applyFont="1" applyBorder="1" applyAlignment="1">
      <alignment horizontal="center"/>
    </xf>
    <xf numFmtId="0" fontId="4" fillId="3" borderId="18" xfId="0" applyFont="1" applyFill="1" applyBorder="1"/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0" xfId="0" applyFont="1" applyBorder="1" applyAlignment="1">
      <alignment horizontal="left"/>
    </xf>
    <xf numFmtId="164" fontId="3" fillId="0" borderId="12" xfId="0" applyNumberFormat="1" applyFont="1" applyBorder="1"/>
    <xf numFmtId="0" fontId="3" fillId="0" borderId="10" xfId="2" applyFont="1" applyBorder="1" applyAlignment="1">
      <alignment horizontal="left"/>
    </xf>
    <xf numFmtId="0" fontId="3" fillId="0" borderId="16" xfId="0" applyFont="1" applyBorder="1"/>
    <xf numFmtId="164" fontId="3" fillId="0" borderId="20" xfId="0" applyNumberFormat="1" applyFont="1" applyBorder="1"/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/>
    <xf numFmtId="0" fontId="3" fillId="0" borderId="17" xfId="2" applyFont="1" applyBorder="1"/>
    <xf numFmtId="0" fontId="3" fillId="0" borderId="20" xfId="0" applyFont="1" applyBorder="1" applyAlignment="1">
      <alignment horizontal="center"/>
    </xf>
    <xf numFmtId="164" fontId="4" fillId="3" borderId="2" xfId="2" applyNumberFormat="1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vertical="center" wrapText="1"/>
    </xf>
    <xf numFmtId="164" fontId="4" fillId="3" borderId="9" xfId="2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applyFont="1"/>
    <xf numFmtId="9" fontId="4" fillId="3" borderId="2" xfId="1" applyNumberFormat="1" applyFont="1" applyFill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164" fontId="3" fillId="0" borderId="9" xfId="0" applyNumberFormat="1" applyFont="1" applyBorder="1"/>
    <xf numFmtId="9" fontId="4" fillId="2" borderId="2" xfId="1" applyNumberFormat="1" applyFont="1" applyFill="1" applyBorder="1" applyAlignment="1">
      <alignment horizontal="center" vertical="center"/>
    </xf>
    <xf numFmtId="164" fontId="3" fillId="0" borderId="0" xfId="0" applyNumberFormat="1" applyFont="1" applyBorder="1"/>
    <xf numFmtId="0" fontId="8" fillId="4" borderId="2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8" fillId="4" borderId="2" xfId="0" applyFont="1" applyFill="1" applyBorder="1"/>
    <xf numFmtId="164" fontId="10" fillId="4" borderId="9" xfId="0" applyNumberFormat="1" applyFont="1" applyFill="1" applyBorder="1"/>
    <xf numFmtId="9" fontId="8" fillId="4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/>
    <xf numFmtId="0" fontId="8" fillId="5" borderId="2" xfId="0" applyFont="1" applyFill="1" applyBorder="1"/>
    <xf numFmtId="164" fontId="8" fillId="5" borderId="2" xfId="0" applyNumberFormat="1" applyFont="1" applyFill="1" applyBorder="1"/>
    <xf numFmtId="9" fontId="8" fillId="5" borderId="2" xfId="0" applyNumberFormat="1" applyFont="1" applyFill="1" applyBorder="1" applyAlignment="1">
      <alignment horizontal="center"/>
    </xf>
    <xf numFmtId="0" fontId="9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164" fontId="10" fillId="4" borderId="15" xfId="0" applyNumberFormat="1" applyFont="1" applyFill="1" applyBorder="1"/>
    <xf numFmtId="164" fontId="10" fillId="4" borderId="14" xfId="0" applyNumberFormat="1" applyFont="1" applyFill="1" applyBorder="1"/>
    <xf numFmtId="0" fontId="12" fillId="4" borderId="2" xfId="0" applyFont="1" applyFill="1" applyBorder="1" applyAlignment="1">
      <alignment horizontal="left" vertical="center"/>
    </xf>
    <xf numFmtId="164" fontId="8" fillId="6" borderId="14" xfId="0" applyNumberFormat="1" applyFont="1" applyFill="1" applyBorder="1"/>
    <xf numFmtId="164" fontId="2" fillId="0" borderId="0" xfId="0" applyNumberFormat="1" applyFont="1"/>
  </cellXfs>
  <cellStyles count="3">
    <cellStyle name="Normal" xfId="0" builtinId="0"/>
    <cellStyle name="Normal 2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68263129393914423"/>
          <c:y val="3.3845150486934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09204392541329"/>
          <c:y val="0.27064909884105232"/>
          <c:w val="0.81701556283762888"/>
          <c:h val="0.64924129647329687"/>
        </c:manualLayout>
      </c:layout>
      <c:pie3DChart>
        <c:varyColors val="1"/>
        <c:ser>
          <c:idx val="0"/>
          <c:order val="0"/>
          <c:tx>
            <c:strRef>
              <c:f>INGRESOS!$C$51</c:f>
              <c:strCache>
                <c:ptCount val="1"/>
                <c:pt idx="0">
                  <c:v>PRESSUPOST 
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E9-495D-A6AB-C69A151C3B0C}"/>
              </c:ext>
            </c:extLst>
          </c:dPt>
          <c:dPt>
            <c:idx val="1"/>
            <c:bubble3D val="0"/>
            <c:explosion val="1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E9-495D-A6AB-C69A151C3B0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E9-495D-A6AB-C69A151C3B0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E9-495D-A6AB-C69A151C3B0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6E9-495D-A6AB-C69A151C3B0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6E9-495D-A6AB-C69A151C3B0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6E9-495D-A6AB-C69A151C3B0C}"/>
              </c:ext>
            </c:extLst>
          </c:dPt>
          <c:dLbls>
            <c:dLbl>
              <c:idx val="0"/>
              <c:layout>
                <c:manualLayout>
                  <c:x val="-0.2458596399975653"/>
                  <c:y val="-0.19975707051648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E9-495D-A6AB-C69A151C3B0C}"/>
                </c:ext>
              </c:extLst>
            </c:dLbl>
            <c:dLbl>
              <c:idx val="1"/>
              <c:layout>
                <c:manualLayout>
                  <c:x val="9.3537291202740159E-4"/>
                  <c:y val="1.0484802069426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E9-495D-A6AB-C69A151C3B0C}"/>
                </c:ext>
              </c:extLst>
            </c:dLbl>
            <c:dLbl>
              <c:idx val="2"/>
              <c:layout>
                <c:manualLayout>
                  <c:x val="-0.20604165763151566"/>
                  <c:y val="-3.6282423146283414E-3"/>
                </c:manualLayout>
              </c:layout>
              <c:tx>
                <c:rich>
                  <a:bodyPr/>
                  <a:lstStyle/>
                  <a:p>
                    <a:fld id="{53DF3F61-6644-4372-8CA5-D725864223C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6E9-495D-A6AB-C69A151C3B0C}"/>
                </c:ext>
              </c:extLst>
            </c:dLbl>
            <c:dLbl>
              <c:idx val="3"/>
              <c:layout>
                <c:manualLayout>
                  <c:x val="-0.23811637800180571"/>
                  <c:y val="-0.51175559712388086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E9-495D-A6AB-C69A151C3B0C}"/>
                </c:ext>
              </c:extLst>
            </c:dLbl>
            <c:dLbl>
              <c:idx val="4"/>
              <c:layout>
                <c:manualLayout>
                  <c:x val="-9.7048955405123025E-2"/>
                  <c:y val="-0.23515512319778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E9-495D-A6AB-C69A151C3B0C}"/>
                </c:ext>
              </c:extLst>
            </c:dLbl>
            <c:dLbl>
              <c:idx val="5"/>
              <c:layout>
                <c:manualLayout>
                  <c:x val="-0.12629100808629587"/>
                  <c:y val="-0.128669697575685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E9-495D-A6AB-C69A151C3B0C}"/>
                </c:ext>
              </c:extLst>
            </c:dLbl>
            <c:dLbl>
              <c:idx val="6"/>
              <c:layout>
                <c:manualLayout>
                  <c:x val="-0.25395029944133196"/>
                  <c:y val="-9.6921603986783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E9-495D-A6AB-C69A151C3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INGRESOS!$B$52:$B$58</c:f>
              <c:strCache>
                <c:ptCount val="7"/>
                <c:pt idx="0">
                  <c:v>TOTAL CAP. 3  TAXES I ALTRES INGRESSOS</c:v>
                </c:pt>
                <c:pt idx="1">
                  <c:v>TOTAL CAP. 4  TRANSFERÈNCIES CORRENTS</c:v>
                </c:pt>
                <c:pt idx="2">
                  <c:v>TOTAL CAP. 5  INGRESSOS PATRIMONIALS</c:v>
                </c:pt>
                <c:pt idx="3">
                  <c:v>TOTAL CAP.6  ALIENACIÓ D'INVERSIONS</c:v>
                </c:pt>
                <c:pt idx="4">
                  <c:v>TOTAL CAP. 7  TRANSFERÈNCIES DE CAPITAL</c:v>
                </c:pt>
                <c:pt idx="5">
                  <c:v>TOTAL CAP. 8  ACTIUS FINANCERS</c:v>
                </c:pt>
                <c:pt idx="6">
                  <c:v>TOTAL CAP. 9  PASSIUS FINANCERS</c:v>
                </c:pt>
              </c:strCache>
            </c:strRef>
          </c:cat>
          <c:val>
            <c:numRef>
              <c:f>INGRESOS!$C$52:$C$58</c:f>
              <c:numCache>
                <c:formatCode>#,##0.00_ ;[Red]\-#,##0.00\ </c:formatCode>
                <c:ptCount val="7"/>
                <c:pt idx="0">
                  <c:v>78551544.770000011</c:v>
                </c:pt>
                <c:pt idx="1">
                  <c:v>315265726.45999998</c:v>
                </c:pt>
                <c:pt idx="2">
                  <c:v>710642.13</c:v>
                </c:pt>
                <c:pt idx="3">
                  <c:v>0</c:v>
                </c:pt>
                <c:pt idx="4">
                  <c:v>101568120.37</c:v>
                </c:pt>
                <c:pt idx="5">
                  <c:v>218833889.77000001</c:v>
                </c:pt>
                <c:pt idx="6">
                  <c:v>-302204.74000000005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6E9-495D-A6AB-C69A151C3B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INGRESOS!$C$70</c:f>
              <c:strCache>
                <c:ptCount val="1"/>
                <c:pt idx="0">
                  <c:v>a. PRESSUPOST 
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INGRESOS!$B$71:$B$77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INGRESOS!$C$71:$C$77</c:f>
              <c:numCache>
                <c:formatCode>#,##0.00_ ;[Red]\-#,##0.00\ </c:formatCode>
                <c:ptCount val="7"/>
                <c:pt idx="0">
                  <c:v>78551544.770000011</c:v>
                </c:pt>
                <c:pt idx="1">
                  <c:v>315265726.45999998</c:v>
                </c:pt>
                <c:pt idx="2">
                  <c:v>710642.13</c:v>
                </c:pt>
                <c:pt idx="3">
                  <c:v>0</c:v>
                </c:pt>
                <c:pt idx="4">
                  <c:v>101568120.37</c:v>
                </c:pt>
                <c:pt idx="5">
                  <c:v>218833889.77000001</c:v>
                </c:pt>
                <c:pt idx="6">
                  <c:v>-302204.74000000005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C-4F65-A00B-CB75E61C00A7}"/>
            </c:ext>
          </c:extLst>
        </c:ser>
        <c:ser>
          <c:idx val="1"/>
          <c:order val="1"/>
          <c:tx>
            <c:strRef>
              <c:f>INGRESOS!$D$70</c:f>
              <c:strCache>
                <c:ptCount val="1"/>
                <c:pt idx="0">
                  <c:v>b. DRETS RECONEGUTS NETS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INGRESOS!$B$71:$B$77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INGRESOS!$D$71:$D$77</c:f>
              <c:numCache>
                <c:formatCode>#,##0.00_ ;[Red]\-#,##0.00\ </c:formatCode>
                <c:ptCount val="7"/>
                <c:pt idx="0">
                  <c:v>40561332.569999985</c:v>
                </c:pt>
                <c:pt idx="1">
                  <c:v>227824162.80999997</c:v>
                </c:pt>
                <c:pt idx="2">
                  <c:v>774501.53999999992</c:v>
                </c:pt>
                <c:pt idx="3">
                  <c:v>250</c:v>
                </c:pt>
                <c:pt idx="4">
                  <c:v>58190788.709999993</c:v>
                </c:pt>
                <c:pt idx="5">
                  <c:v>0</c:v>
                </c:pt>
                <c:pt idx="6">
                  <c:v>-302204.74000000005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C-4F65-A00B-CB75E61C00A7}"/>
            </c:ext>
          </c:extLst>
        </c:ser>
        <c:ser>
          <c:idx val="2"/>
          <c:order val="2"/>
          <c:tx>
            <c:strRef>
              <c:f>INGRESOS!$E$70</c:f>
              <c:strCache>
                <c:ptCount val="1"/>
                <c:pt idx="0">
                  <c:v>c. RECAPTACIÓ NETA
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INGRESOS!$B$71:$B$77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INGRESOS!$E$71:$E$77</c:f>
              <c:numCache>
                <c:formatCode>#,##0.00_ ;[Red]\-#,##0.00\ </c:formatCode>
                <c:ptCount val="7"/>
                <c:pt idx="0">
                  <c:v>37045938.679999992</c:v>
                </c:pt>
                <c:pt idx="1">
                  <c:v>80861892.980000004</c:v>
                </c:pt>
                <c:pt idx="2">
                  <c:v>459439.23</c:v>
                </c:pt>
                <c:pt idx="3">
                  <c:v>0</c:v>
                </c:pt>
                <c:pt idx="4">
                  <c:v>29516967.509999998</c:v>
                </c:pt>
                <c:pt idx="5">
                  <c:v>0</c:v>
                </c:pt>
                <c:pt idx="6">
                  <c:v>-302204.74000000005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2C-4F65-A00B-CB75E61C0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13722498017917"/>
          <c:y val="0.15833857148112429"/>
          <c:w val="0.75569538260192959"/>
          <c:h val="0.1127370961627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199396</xdr:colOff>
      <xdr:row>49</xdr:row>
      <xdr:rowOff>122401</xdr:rowOff>
    </xdr:from>
    <xdr:to>
      <xdr:col>12</xdr:col>
      <xdr:colOff>269045</xdr:colOff>
      <xdr:row>66</xdr:row>
      <xdr:rowOff>100263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91AC6FA-562E-49B5-A57C-79643318C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160175</xdr:colOff>
      <xdr:row>69</xdr:row>
      <xdr:rowOff>133350</xdr:rowOff>
    </xdr:from>
    <xdr:to>
      <xdr:col>12</xdr:col>
      <xdr:colOff>491216</xdr:colOff>
      <xdr:row>88</xdr:row>
      <xdr:rowOff>10692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54D8DFC-FA1F-4E3B-994E-01D03BF83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81"/>
  <sheetViews>
    <sheetView tabSelected="1" zoomScale="95" zoomScaleNormal="95" workbookViewId="0">
      <selection activeCell="B43" sqref="B43:B44"/>
    </sheetView>
  </sheetViews>
  <sheetFormatPr baseColWidth="10" defaultColWidth="11.44140625" defaultRowHeight="12" x14ac:dyDescent="0.25"/>
  <cols>
    <col min="1" max="1" width="3.6640625" style="1" customWidth="1"/>
    <col min="2" max="2" width="38.33203125" style="2" customWidth="1"/>
    <col min="3" max="3" width="15.88671875" style="1" customWidth="1"/>
    <col min="4" max="4" width="16.5546875" style="1" customWidth="1"/>
    <col min="5" max="5" width="14.5546875" style="1" customWidth="1"/>
    <col min="6" max="6" width="7.5546875" style="1" customWidth="1"/>
    <col min="7" max="7" width="14.88671875" style="1" customWidth="1"/>
    <col min="8" max="8" width="9" style="1" customWidth="1"/>
    <col min="9" max="9" width="14.88671875" style="1" customWidth="1"/>
    <col min="10" max="10" width="9.33203125" style="2" customWidth="1"/>
    <col min="11" max="11" width="15.44140625" style="1" customWidth="1"/>
    <col min="12" max="12" width="11.44140625" style="1" customWidth="1"/>
    <col min="13" max="16384" width="11.44140625" style="1"/>
  </cols>
  <sheetData>
    <row r="1" spans="1:11" s="58" customFormat="1" x14ac:dyDescent="0.25">
      <c r="B1" s="59"/>
      <c r="F1" s="60"/>
      <c r="J1" s="59"/>
    </row>
    <row r="2" spans="1:11" s="58" customFormat="1" x14ac:dyDescent="0.25">
      <c r="B2" s="59"/>
      <c r="F2" s="60"/>
      <c r="J2" s="59"/>
    </row>
    <row r="3" spans="1:11" s="58" customFormat="1" x14ac:dyDescent="0.25">
      <c r="B3" s="59"/>
      <c r="F3" s="60"/>
      <c r="J3" s="59"/>
    </row>
    <row r="4" spans="1:11" s="58" customFormat="1" ht="5.25" customHeight="1" x14ac:dyDescent="0.25">
      <c r="B4" s="59"/>
      <c r="F4" s="60"/>
      <c r="J4" s="59"/>
    </row>
    <row r="5" spans="1:11" s="58" customFormat="1" ht="7.95" customHeight="1" x14ac:dyDescent="0.25">
      <c r="B5" s="59"/>
      <c r="F5" s="60"/>
      <c r="J5" s="59"/>
    </row>
    <row r="6" spans="1:11" s="61" customFormat="1" ht="21" x14ac:dyDescent="0.4">
      <c r="B6" s="66" t="s">
        <v>48</v>
      </c>
      <c r="C6" s="66"/>
      <c r="D6" s="65"/>
      <c r="E6" s="66"/>
      <c r="F6" s="63"/>
      <c r="J6" s="62"/>
    </row>
    <row r="7" spans="1:11" s="61" customFormat="1" ht="21" x14ac:dyDescent="0.4">
      <c r="B7" s="62"/>
      <c r="C7" s="65"/>
      <c r="D7" s="65"/>
      <c r="E7" s="64" t="s">
        <v>61</v>
      </c>
      <c r="F7" s="63"/>
      <c r="J7" s="62"/>
    </row>
    <row r="8" spans="1:11" s="61" customFormat="1" ht="21" x14ac:dyDescent="0.4">
      <c r="B8" s="62"/>
      <c r="C8" s="65"/>
      <c r="D8" s="65"/>
      <c r="E8" s="64"/>
      <c r="F8" s="63"/>
      <c r="J8" s="62"/>
    </row>
    <row r="9" spans="1:11" ht="47.25" customHeight="1" x14ac:dyDescent="0.25">
      <c r="A9" s="57" t="s">
        <v>44</v>
      </c>
      <c r="B9" s="56" t="s">
        <v>43</v>
      </c>
      <c r="C9" s="53" t="s">
        <v>42</v>
      </c>
      <c r="D9" s="55" t="s">
        <v>41</v>
      </c>
      <c r="E9" s="53" t="s">
        <v>40</v>
      </c>
      <c r="F9" s="54"/>
      <c r="G9" s="53" t="s">
        <v>39</v>
      </c>
      <c r="H9" s="52" t="s">
        <v>38</v>
      </c>
      <c r="I9" s="53" t="s">
        <v>37</v>
      </c>
      <c r="J9" s="53" t="s">
        <v>36</v>
      </c>
      <c r="K9" s="52" t="s">
        <v>60</v>
      </c>
    </row>
    <row r="10" spans="1:11" x14ac:dyDescent="0.25">
      <c r="A10" s="51" t="s">
        <v>35</v>
      </c>
      <c r="B10" s="50" t="s">
        <v>34</v>
      </c>
      <c r="C10" s="47">
        <v>400000</v>
      </c>
      <c r="D10" s="22">
        <v>45</v>
      </c>
      <c r="E10" s="38">
        <v>400045</v>
      </c>
      <c r="F10" s="49"/>
      <c r="G10" s="22">
        <v>263099.69</v>
      </c>
      <c r="H10" s="47"/>
      <c r="I10" s="22">
        <v>262994.69</v>
      </c>
      <c r="J10" s="48"/>
      <c r="K10" s="22">
        <v>105</v>
      </c>
    </row>
    <row r="11" spans="1:11" x14ac:dyDescent="0.25">
      <c r="A11" s="35"/>
      <c r="B11" s="27" t="s">
        <v>33</v>
      </c>
      <c r="C11" s="22">
        <v>13224000</v>
      </c>
      <c r="D11" s="22">
        <v>2384638.6599999997</v>
      </c>
      <c r="E11" s="36">
        <v>15608638.659999998</v>
      </c>
      <c r="F11" s="44"/>
      <c r="G11" s="22">
        <v>10470852.639999993</v>
      </c>
      <c r="H11" s="22"/>
      <c r="I11" s="22">
        <v>8529239.3699999992</v>
      </c>
      <c r="J11" s="23"/>
      <c r="K11" s="22">
        <v>1941613.2699999996</v>
      </c>
    </row>
    <row r="12" spans="1:11" x14ac:dyDescent="0.25">
      <c r="A12" s="35"/>
      <c r="B12" s="27" t="s">
        <v>32</v>
      </c>
      <c r="C12" s="22">
        <v>58698400</v>
      </c>
      <c r="D12" s="22">
        <v>750070.1</v>
      </c>
      <c r="E12" s="36">
        <v>59448470.100000009</v>
      </c>
      <c r="F12" s="44"/>
      <c r="G12" s="22">
        <v>27541820.909999993</v>
      </c>
      <c r="H12" s="22"/>
      <c r="I12" s="22">
        <v>25968145.289999992</v>
      </c>
      <c r="J12" s="23"/>
      <c r="K12" s="22">
        <v>1573675.62</v>
      </c>
    </row>
    <row r="13" spans="1:11" x14ac:dyDescent="0.25">
      <c r="A13" s="35"/>
      <c r="B13" s="27" t="s">
        <v>31</v>
      </c>
      <c r="C13" s="22">
        <v>2516000</v>
      </c>
      <c r="D13" s="22">
        <v>578391.01000000036</v>
      </c>
      <c r="E13" s="34">
        <v>3094391.0099999988</v>
      </c>
      <c r="F13" s="44"/>
      <c r="G13" s="22">
        <v>2285559.3299999996</v>
      </c>
      <c r="H13" s="22"/>
      <c r="I13" s="22">
        <v>2285559.3299999996</v>
      </c>
      <c r="J13" s="23"/>
      <c r="K13" s="22">
        <v>0</v>
      </c>
    </row>
    <row r="14" spans="1:11" x14ac:dyDescent="0.25">
      <c r="A14" s="20" t="s">
        <v>30</v>
      </c>
      <c r="B14" s="32"/>
      <c r="C14" s="18">
        <v>74838400</v>
      </c>
      <c r="D14" s="18">
        <v>3713144.77</v>
      </c>
      <c r="E14" s="29">
        <v>78551544.770000011</v>
      </c>
      <c r="F14" s="12">
        <v>0.10991953251729479</v>
      </c>
      <c r="G14" s="18">
        <v>40561332.569999985</v>
      </c>
      <c r="H14" s="67">
        <v>0.51636581672281712</v>
      </c>
      <c r="I14" s="18">
        <v>37045938.679999992</v>
      </c>
      <c r="J14" s="10">
        <v>0.91333140044318828</v>
      </c>
      <c r="K14" s="18">
        <v>3515393.8899999997</v>
      </c>
    </row>
    <row r="15" spans="1:11" x14ac:dyDescent="0.25">
      <c r="A15" s="39" t="s">
        <v>29</v>
      </c>
      <c r="B15" s="45" t="s">
        <v>28</v>
      </c>
      <c r="C15" s="47">
        <v>0</v>
      </c>
      <c r="D15" s="44">
        <v>508139.88</v>
      </c>
      <c r="E15" s="38">
        <v>508139.88</v>
      </c>
      <c r="F15" s="33"/>
      <c r="G15" s="22">
        <v>508139.88</v>
      </c>
      <c r="H15" s="24"/>
      <c r="I15" s="22">
        <v>508139.88</v>
      </c>
      <c r="J15" s="23"/>
      <c r="K15" s="22">
        <v>0</v>
      </c>
    </row>
    <row r="16" spans="1:11" x14ac:dyDescent="0.25">
      <c r="A16" s="46"/>
      <c r="B16" s="43" t="s">
        <v>27</v>
      </c>
      <c r="C16" s="22">
        <v>0</v>
      </c>
      <c r="D16" s="44">
        <v>5897069</v>
      </c>
      <c r="E16" s="36">
        <v>5897069</v>
      </c>
      <c r="F16" s="33"/>
      <c r="G16" s="22">
        <v>5897069</v>
      </c>
      <c r="H16" s="24"/>
      <c r="I16" s="22">
        <v>0</v>
      </c>
      <c r="J16" s="23"/>
      <c r="K16" s="22">
        <v>5897069</v>
      </c>
    </row>
    <row r="17" spans="1:11" x14ac:dyDescent="0.25">
      <c r="A17" s="46"/>
      <c r="B17" s="45" t="s">
        <v>26</v>
      </c>
      <c r="C17" s="22">
        <v>297572095</v>
      </c>
      <c r="D17" s="22">
        <v>11178123.300000001</v>
      </c>
      <c r="E17" s="36">
        <v>308750218.30000001</v>
      </c>
      <c r="F17" s="33"/>
      <c r="G17" s="22">
        <v>221314936.45999998</v>
      </c>
      <c r="H17" s="24"/>
      <c r="I17" s="71">
        <v>80251149.230000004</v>
      </c>
      <c r="J17" s="23"/>
      <c r="K17" s="22">
        <v>141063787.23000002</v>
      </c>
    </row>
    <row r="18" spans="1:11" x14ac:dyDescent="0.25">
      <c r="A18" s="46"/>
      <c r="B18" s="45" t="s">
        <v>25</v>
      </c>
      <c r="C18" s="22">
        <v>0</v>
      </c>
      <c r="D18" s="22">
        <v>23731.279999999999</v>
      </c>
      <c r="E18" s="36">
        <v>23731.279999999999</v>
      </c>
      <c r="F18" s="33"/>
      <c r="G18" s="22">
        <v>17449.47</v>
      </c>
      <c r="H18" s="24"/>
      <c r="I18" s="71">
        <v>17449.47</v>
      </c>
      <c r="J18" s="23"/>
      <c r="K18" s="22">
        <v>0</v>
      </c>
    </row>
    <row r="19" spans="1:11" x14ac:dyDescent="0.25">
      <c r="A19" s="46"/>
      <c r="B19" s="45" t="s">
        <v>24</v>
      </c>
      <c r="C19" s="22">
        <v>0</v>
      </c>
      <c r="D19" s="44">
        <v>145500</v>
      </c>
      <c r="E19" s="36">
        <v>145500</v>
      </c>
      <c r="F19" s="33"/>
      <c r="G19" s="22">
        <v>145500</v>
      </c>
      <c r="H19" s="24"/>
      <c r="I19" s="22">
        <v>145500</v>
      </c>
      <c r="J19" s="23"/>
      <c r="K19" s="22">
        <v>0</v>
      </c>
    </row>
    <row r="20" spans="1:11" x14ac:dyDescent="0.25">
      <c r="A20" s="35"/>
      <c r="B20" s="43" t="s">
        <v>23</v>
      </c>
      <c r="C20" s="22">
        <v>0</v>
      </c>
      <c r="D20" s="22">
        <v>-58932</v>
      </c>
      <c r="E20" s="34">
        <v>-58932</v>
      </c>
      <c r="F20" s="33"/>
      <c r="G20" s="22">
        <v>-58932</v>
      </c>
      <c r="H20" s="24"/>
      <c r="I20" s="22">
        <v>-60345.599999999999</v>
      </c>
      <c r="J20" s="23"/>
      <c r="K20" s="22">
        <v>1413.6</v>
      </c>
    </row>
    <row r="21" spans="1:11" x14ac:dyDescent="0.25">
      <c r="A21" s="20" t="s">
        <v>22</v>
      </c>
      <c r="B21" s="40"/>
      <c r="C21" s="18">
        <v>297572095</v>
      </c>
      <c r="D21" s="18">
        <v>17693631.460000001</v>
      </c>
      <c r="E21" s="29">
        <v>315265726.45999998</v>
      </c>
      <c r="F21" s="12">
        <v>0.44116078649599455</v>
      </c>
      <c r="G21" s="18">
        <v>227824162.80999997</v>
      </c>
      <c r="H21" s="67">
        <v>0.72264170726120991</v>
      </c>
      <c r="I21" s="18">
        <v>80861892.980000004</v>
      </c>
      <c r="J21" s="10">
        <v>0.35493115384533175</v>
      </c>
      <c r="K21" s="18">
        <v>146962269.83000001</v>
      </c>
    </row>
    <row r="22" spans="1:11" x14ac:dyDescent="0.25">
      <c r="A22" s="68" t="s">
        <v>45</v>
      </c>
      <c r="B22" s="42" t="s">
        <v>21</v>
      </c>
      <c r="C22" s="22">
        <v>0</v>
      </c>
      <c r="D22" s="22">
        <v>0</v>
      </c>
      <c r="E22" s="38">
        <v>0</v>
      </c>
      <c r="F22" s="33"/>
      <c r="G22" s="22">
        <v>0</v>
      </c>
      <c r="H22" s="24"/>
      <c r="I22" s="22">
        <v>0</v>
      </c>
      <c r="J22" s="23"/>
      <c r="K22" s="22">
        <v>0</v>
      </c>
    </row>
    <row r="23" spans="1:11" x14ac:dyDescent="0.25">
      <c r="A23" s="39"/>
      <c r="B23" s="27" t="s">
        <v>20</v>
      </c>
      <c r="C23" s="22">
        <v>316500</v>
      </c>
      <c r="D23" s="22">
        <v>4830.01</v>
      </c>
      <c r="E23" s="36">
        <v>321330.01</v>
      </c>
      <c r="F23" s="33"/>
      <c r="G23" s="22">
        <v>220695.17</v>
      </c>
      <c r="H23" s="24"/>
      <c r="I23" s="22">
        <v>163989.16</v>
      </c>
      <c r="J23" s="23"/>
      <c r="K23" s="22">
        <v>56706.01</v>
      </c>
    </row>
    <row r="24" spans="1:11" x14ac:dyDescent="0.25">
      <c r="A24" s="35"/>
      <c r="B24" s="37" t="s">
        <v>19</v>
      </c>
      <c r="C24" s="22">
        <v>269100</v>
      </c>
      <c r="D24" s="22">
        <v>120212.12</v>
      </c>
      <c r="E24" s="34">
        <v>389312.12</v>
      </c>
      <c r="F24" s="33"/>
      <c r="G24" s="22">
        <v>553806.36999999988</v>
      </c>
      <c r="H24" s="24"/>
      <c r="I24" s="22">
        <v>295450.06999999995</v>
      </c>
      <c r="J24" s="23"/>
      <c r="K24" s="22">
        <v>258356.29999999996</v>
      </c>
    </row>
    <row r="25" spans="1:11" x14ac:dyDescent="0.25">
      <c r="A25" s="20" t="s">
        <v>18</v>
      </c>
      <c r="B25" s="32"/>
      <c r="C25" s="18">
        <v>585600</v>
      </c>
      <c r="D25" s="18">
        <v>125042.12999999999</v>
      </c>
      <c r="E25" s="29">
        <v>710642.13</v>
      </c>
      <c r="F25" s="12">
        <v>9.9442284611221676E-4</v>
      </c>
      <c r="G25" s="18">
        <v>774501.53999999992</v>
      </c>
      <c r="H25" s="67">
        <v>1.0898615594321714</v>
      </c>
      <c r="I25" s="18">
        <v>459439.23</v>
      </c>
      <c r="J25" s="10">
        <v>0.59320634791765559</v>
      </c>
      <c r="K25" s="18">
        <v>315062.30999999994</v>
      </c>
    </row>
    <row r="26" spans="1:11" x14ac:dyDescent="0.25">
      <c r="A26" s="39" t="s">
        <v>17</v>
      </c>
      <c r="B26" s="37" t="s">
        <v>16</v>
      </c>
      <c r="C26" s="22">
        <v>0</v>
      </c>
      <c r="D26" s="22">
        <v>0</v>
      </c>
      <c r="E26" s="69">
        <v>0</v>
      </c>
      <c r="F26" s="41"/>
      <c r="G26" s="22">
        <v>250</v>
      </c>
      <c r="H26" s="24"/>
      <c r="I26" s="22">
        <v>0</v>
      </c>
      <c r="J26" s="23"/>
      <c r="K26" s="22">
        <v>250</v>
      </c>
    </row>
    <row r="27" spans="1:11" x14ac:dyDescent="0.25">
      <c r="A27" s="17" t="s">
        <v>46</v>
      </c>
      <c r="B27" s="40"/>
      <c r="C27" s="18">
        <v>0</v>
      </c>
      <c r="D27" s="18">
        <v>0</v>
      </c>
      <c r="E27" s="29">
        <v>0</v>
      </c>
      <c r="F27" s="12">
        <v>0</v>
      </c>
      <c r="G27" s="18">
        <v>250</v>
      </c>
      <c r="H27" s="12">
        <v>0</v>
      </c>
      <c r="I27" s="18">
        <v>0</v>
      </c>
      <c r="J27" s="10">
        <v>0</v>
      </c>
      <c r="K27" s="18">
        <v>250</v>
      </c>
    </row>
    <row r="28" spans="1:11" x14ac:dyDescent="0.25">
      <c r="A28" s="39" t="s">
        <v>15</v>
      </c>
      <c r="B28" s="27" t="s">
        <v>14</v>
      </c>
      <c r="C28" s="22">
        <v>13000000</v>
      </c>
      <c r="D28" s="22">
        <v>11606211.730000002</v>
      </c>
      <c r="E28" s="38">
        <v>24606211.73</v>
      </c>
      <c r="F28" s="33"/>
      <c r="G28" s="22">
        <v>22161362.629999992</v>
      </c>
      <c r="H28" s="24"/>
      <c r="I28" s="22">
        <v>16296785.589999998</v>
      </c>
      <c r="J28" s="23"/>
      <c r="K28" s="22">
        <v>5864577.0399999991</v>
      </c>
    </row>
    <row r="29" spans="1:11" x14ac:dyDescent="0.25">
      <c r="A29" s="35"/>
      <c r="B29" s="27" t="s">
        <v>13</v>
      </c>
      <c r="C29" s="22">
        <v>55076184</v>
      </c>
      <c r="D29" s="22">
        <v>10976509.139999999</v>
      </c>
      <c r="E29" s="36">
        <v>66052693.140000001</v>
      </c>
      <c r="F29" s="33"/>
      <c r="G29" s="22">
        <v>26575615.130000003</v>
      </c>
      <c r="H29" s="24"/>
      <c r="I29" s="22">
        <v>6561790.3400000017</v>
      </c>
      <c r="J29" s="23"/>
      <c r="K29" s="22">
        <v>20013824.790000007</v>
      </c>
    </row>
    <row r="30" spans="1:11" x14ac:dyDescent="0.25">
      <c r="A30" s="35"/>
      <c r="B30" s="37" t="s">
        <v>12</v>
      </c>
      <c r="C30" s="22">
        <v>0</v>
      </c>
      <c r="D30" s="22">
        <v>24742</v>
      </c>
      <c r="E30" s="36">
        <v>24742</v>
      </c>
      <c r="F30" s="33"/>
      <c r="G30" s="22">
        <v>24742</v>
      </c>
      <c r="H30" s="24"/>
      <c r="I30" s="22">
        <v>24742</v>
      </c>
      <c r="J30" s="23"/>
      <c r="K30" s="22">
        <v>0</v>
      </c>
    </row>
    <row r="31" spans="1:11" x14ac:dyDescent="0.25">
      <c r="A31" s="35"/>
      <c r="B31" s="27" t="s">
        <v>11</v>
      </c>
      <c r="C31" s="22">
        <v>0</v>
      </c>
      <c r="D31" s="22">
        <v>245350</v>
      </c>
      <c r="E31" s="36">
        <v>245350</v>
      </c>
      <c r="F31" s="33"/>
      <c r="G31" s="22">
        <v>401610.6</v>
      </c>
      <c r="H31" s="24"/>
      <c r="I31" s="22">
        <v>170040</v>
      </c>
      <c r="J31" s="23"/>
      <c r="K31" s="22">
        <v>231570.6</v>
      </c>
    </row>
    <row r="32" spans="1:11" x14ac:dyDescent="0.25">
      <c r="A32" s="35"/>
      <c r="B32" s="27" t="s">
        <v>47</v>
      </c>
      <c r="C32" s="22">
        <v>0</v>
      </c>
      <c r="D32" s="22">
        <v>0</v>
      </c>
      <c r="E32" s="36">
        <v>0</v>
      </c>
      <c r="F32" s="33"/>
      <c r="G32" s="22">
        <v>0</v>
      </c>
      <c r="H32" s="24"/>
      <c r="I32" s="22">
        <v>0</v>
      </c>
      <c r="J32" s="23"/>
      <c r="K32" s="22">
        <v>0</v>
      </c>
    </row>
    <row r="33" spans="1:11" x14ac:dyDescent="0.25">
      <c r="A33" s="35"/>
      <c r="B33" s="27" t="s">
        <v>10</v>
      </c>
      <c r="C33" s="22">
        <v>0</v>
      </c>
      <c r="D33" s="22">
        <v>190577.98</v>
      </c>
      <c r="E33" s="36">
        <v>190577.98</v>
      </c>
      <c r="F33" s="33"/>
      <c r="G33" s="22">
        <v>322457.87</v>
      </c>
      <c r="H33" s="24"/>
      <c r="I33" s="22">
        <v>61474.470000000008</v>
      </c>
      <c r="J33" s="23"/>
      <c r="K33" s="22">
        <v>260983.40000000002</v>
      </c>
    </row>
    <row r="34" spans="1:11" x14ac:dyDescent="0.25">
      <c r="A34" s="35"/>
      <c r="B34" s="27" t="s">
        <v>9</v>
      </c>
      <c r="C34" s="22">
        <v>5000000</v>
      </c>
      <c r="D34" s="22">
        <v>5448545.5199999977</v>
      </c>
      <c r="E34" s="34">
        <v>10448545.519999998</v>
      </c>
      <c r="F34" s="33"/>
      <c r="G34" s="22">
        <v>8705000.4800000004</v>
      </c>
      <c r="H34" s="24"/>
      <c r="I34" s="22">
        <v>6402135.1099999985</v>
      </c>
      <c r="J34" s="23"/>
      <c r="K34" s="22">
        <v>2302865.3699999996</v>
      </c>
    </row>
    <row r="35" spans="1:11" x14ac:dyDescent="0.25">
      <c r="A35" s="20" t="s">
        <v>8</v>
      </c>
      <c r="B35" s="32"/>
      <c r="C35" s="18">
        <v>73076184</v>
      </c>
      <c r="D35" s="18">
        <v>28491936.369999997</v>
      </c>
      <c r="E35" s="18">
        <v>101568120.37</v>
      </c>
      <c r="F35" s="12">
        <v>0.1421273170683022</v>
      </c>
      <c r="G35" s="18">
        <v>58190788.709999993</v>
      </c>
      <c r="H35" s="67">
        <v>0.57292375302425802</v>
      </c>
      <c r="I35" s="18">
        <v>29516967.509999998</v>
      </c>
      <c r="J35" s="10">
        <v>0.50724467161118847</v>
      </c>
      <c r="K35" s="18">
        <v>28673821.200000007</v>
      </c>
    </row>
    <row r="36" spans="1:11" x14ac:dyDescent="0.25">
      <c r="A36" s="31" t="s">
        <v>7</v>
      </c>
      <c r="B36" s="27" t="s">
        <v>6</v>
      </c>
      <c r="C36" s="22">
        <v>24009984</v>
      </c>
      <c r="D36" s="71">
        <v>194823905.77000001</v>
      </c>
      <c r="E36" s="30">
        <v>218833889.77000001</v>
      </c>
      <c r="F36" s="25"/>
      <c r="G36" s="22">
        <v>0</v>
      </c>
      <c r="H36" s="24"/>
      <c r="I36" s="22">
        <v>0</v>
      </c>
      <c r="J36" s="23"/>
      <c r="K36" s="22">
        <v>0</v>
      </c>
    </row>
    <row r="37" spans="1:11" x14ac:dyDescent="0.25">
      <c r="A37" s="21" t="s">
        <v>5</v>
      </c>
      <c r="B37" s="20"/>
      <c r="C37" s="18">
        <v>24009984</v>
      </c>
      <c r="D37" s="18">
        <v>194823905.77000001</v>
      </c>
      <c r="E37" s="29">
        <v>218833889.77000001</v>
      </c>
      <c r="F37" s="12">
        <v>0.30622082522871324</v>
      </c>
      <c r="G37" s="18">
        <v>0</v>
      </c>
      <c r="H37" s="67">
        <v>0</v>
      </c>
      <c r="I37" s="18">
        <v>0</v>
      </c>
      <c r="J37" s="12">
        <v>0</v>
      </c>
      <c r="K37" s="18">
        <v>0</v>
      </c>
    </row>
    <row r="38" spans="1:11" x14ac:dyDescent="0.25">
      <c r="A38" s="28" t="s">
        <v>4</v>
      </c>
      <c r="B38" s="27" t="s">
        <v>3</v>
      </c>
      <c r="C38" s="22">
        <v>0</v>
      </c>
      <c r="D38" s="22">
        <v>-302204.74000000005</v>
      </c>
      <c r="E38" s="26">
        <v>-302204.74000000005</v>
      </c>
      <c r="F38" s="25"/>
      <c r="G38" s="22">
        <v>-302204.74000000005</v>
      </c>
      <c r="H38" s="24"/>
      <c r="I38" s="22">
        <v>-302204.74000000005</v>
      </c>
      <c r="J38" s="23"/>
      <c r="K38" s="22">
        <v>0</v>
      </c>
    </row>
    <row r="39" spans="1:11" x14ac:dyDescent="0.25">
      <c r="A39" s="21" t="s">
        <v>2</v>
      </c>
      <c r="B39" s="20"/>
      <c r="C39" s="18">
        <v>0</v>
      </c>
      <c r="D39" s="18">
        <v>-302204.74000000005</v>
      </c>
      <c r="E39" s="19">
        <v>-302204.74000000005</v>
      </c>
      <c r="F39" s="12">
        <v>-4.2288415641696125E-4</v>
      </c>
      <c r="G39" s="18">
        <v>-302204.74000000005</v>
      </c>
      <c r="H39" s="12">
        <v>1</v>
      </c>
      <c r="I39" s="18">
        <v>-302204.74000000005</v>
      </c>
      <c r="J39" s="12">
        <v>1</v>
      </c>
      <c r="K39" s="18">
        <v>0</v>
      </c>
    </row>
    <row r="40" spans="1:11" x14ac:dyDescent="0.25">
      <c r="A40" s="17" t="s">
        <v>1</v>
      </c>
      <c r="B40" s="16"/>
      <c r="C40" s="15">
        <v>470082263</v>
      </c>
      <c r="D40" s="14">
        <v>244545455.76000002</v>
      </c>
      <c r="E40" s="13">
        <v>714627718.75999999</v>
      </c>
      <c r="F40" s="12">
        <v>0.99999999999999989</v>
      </c>
      <c r="G40" s="11">
        <v>327048830.88999993</v>
      </c>
      <c r="H40" s="70">
        <v>0.65964683658173651</v>
      </c>
      <c r="I40" s="11">
        <v>147582033.66</v>
      </c>
      <c r="J40" s="10">
        <v>0.45125381814814663</v>
      </c>
      <c r="K40" s="9">
        <v>179466797.23000002</v>
      </c>
    </row>
    <row r="41" spans="1:11" s="58" customFormat="1" x14ac:dyDescent="0.25">
      <c r="B41" s="59"/>
      <c r="F41" s="60"/>
      <c r="J41" s="59"/>
    </row>
    <row r="43" spans="1:11" x14ac:dyDescent="0.25">
      <c r="A43" s="8" t="s">
        <v>0</v>
      </c>
      <c r="B43" s="7"/>
      <c r="C43" s="6"/>
      <c r="D43" s="6"/>
      <c r="E43" s="6"/>
      <c r="F43" s="6"/>
      <c r="G43" s="5"/>
      <c r="H43" s="3"/>
      <c r="I43" s="3"/>
      <c r="J43" s="4"/>
      <c r="K43" s="3"/>
    </row>
    <row r="48" spans="1:11" ht="64.8" customHeight="1" x14ac:dyDescent="0.25"/>
    <row r="51" spans="2:8" ht="20.399999999999999" x14ac:dyDescent="0.3">
      <c r="B51" s="72" t="s">
        <v>44</v>
      </c>
      <c r="C51" s="73" t="s">
        <v>49</v>
      </c>
      <c r="D51" s="74"/>
      <c r="E51" s="75"/>
      <c r="F51" s="75"/>
      <c r="G51" s="75"/>
      <c r="H51" s="75"/>
    </row>
    <row r="52" spans="2:8" ht="13.8" x14ac:dyDescent="0.3">
      <c r="B52" s="76" t="s">
        <v>30</v>
      </c>
      <c r="C52" s="77">
        <f>E14</f>
        <v>78551544.770000011</v>
      </c>
      <c r="D52" s="12">
        <v>0.11201601141222856</v>
      </c>
      <c r="E52" s="75"/>
      <c r="F52" s="75"/>
      <c r="G52" s="75"/>
      <c r="H52" s="75"/>
    </row>
    <row r="53" spans="2:8" ht="13.8" x14ac:dyDescent="0.3">
      <c r="B53" s="76" t="s">
        <v>22</v>
      </c>
      <c r="C53" s="77">
        <f>E21</f>
        <v>315265726.45999998</v>
      </c>
      <c r="D53" s="78">
        <v>0.43937655766317157</v>
      </c>
      <c r="E53" s="75"/>
      <c r="F53" s="75"/>
      <c r="G53" s="75"/>
      <c r="H53" s="75"/>
    </row>
    <row r="54" spans="2:8" ht="13.8" x14ac:dyDescent="0.3">
      <c r="B54" s="76" t="s">
        <v>18</v>
      </c>
      <c r="C54" s="77">
        <f>E25</f>
        <v>710642.13</v>
      </c>
      <c r="D54" s="78">
        <v>9.4382638777765551E-4</v>
      </c>
      <c r="E54" s="75"/>
      <c r="F54" s="75"/>
      <c r="G54" s="75"/>
      <c r="H54" s="75"/>
    </row>
    <row r="55" spans="2:8" ht="13.8" x14ac:dyDescent="0.3">
      <c r="B55" s="76" t="s">
        <v>46</v>
      </c>
      <c r="C55" s="79">
        <f>E27</f>
        <v>0</v>
      </c>
      <c r="D55" s="78">
        <v>0</v>
      </c>
      <c r="E55" s="75"/>
      <c r="F55" s="75"/>
      <c r="G55" s="75"/>
      <c r="H55" s="75"/>
    </row>
    <row r="56" spans="2:8" ht="13.8" x14ac:dyDescent="0.3">
      <c r="B56" s="76" t="s">
        <v>8</v>
      </c>
      <c r="C56" s="79">
        <f>E35</f>
        <v>101568120.37</v>
      </c>
      <c r="D56" s="12">
        <v>0.13764188432560154</v>
      </c>
      <c r="E56" s="75"/>
      <c r="F56" s="75"/>
      <c r="G56" s="75"/>
      <c r="H56" s="75"/>
    </row>
    <row r="57" spans="2:8" ht="13.8" x14ac:dyDescent="0.3">
      <c r="B57" s="76" t="s">
        <v>5</v>
      </c>
      <c r="C57" s="77">
        <f>E37</f>
        <v>218833889.77000001</v>
      </c>
      <c r="D57" s="78">
        <v>0.30999752182422985</v>
      </c>
      <c r="E57" s="75"/>
      <c r="F57" s="75"/>
      <c r="G57" s="75"/>
      <c r="H57" s="75"/>
    </row>
    <row r="58" spans="2:8" ht="13.8" x14ac:dyDescent="0.3">
      <c r="B58" s="76" t="s">
        <v>2</v>
      </c>
      <c r="C58" s="79">
        <f>E39</f>
        <v>-302204.74000000005</v>
      </c>
      <c r="D58" s="78">
        <v>0</v>
      </c>
      <c r="E58" s="75"/>
      <c r="F58" s="75"/>
      <c r="G58" s="75"/>
      <c r="H58" s="75"/>
    </row>
    <row r="59" spans="2:8" ht="13.8" x14ac:dyDescent="0.3">
      <c r="B59" s="80" t="s">
        <v>1</v>
      </c>
      <c r="C59" s="81">
        <f>SUM(C52:C58)</f>
        <v>714627718.75999999</v>
      </c>
      <c r="D59" s="82">
        <v>1</v>
      </c>
      <c r="E59" s="75"/>
      <c r="F59" s="75"/>
      <c r="G59" s="75"/>
      <c r="H59" s="75"/>
    </row>
    <row r="60" spans="2:8" ht="13.8" x14ac:dyDescent="0.3">
      <c r="B60" s="83"/>
      <c r="C60" s="75"/>
      <c r="D60" s="75"/>
      <c r="E60" s="75"/>
      <c r="F60" s="75"/>
      <c r="G60" s="75"/>
      <c r="H60" s="75"/>
    </row>
    <row r="61" spans="2:8" ht="13.8" x14ac:dyDescent="0.3">
      <c r="B61" s="83"/>
      <c r="C61" s="75"/>
      <c r="D61" s="75"/>
      <c r="E61" s="75"/>
      <c r="F61" s="75"/>
      <c r="G61" s="75"/>
      <c r="H61" s="75"/>
    </row>
    <row r="62" spans="2:8" ht="13.8" x14ac:dyDescent="0.3">
      <c r="B62" s="83"/>
      <c r="C62" s="75"/>
      <c r="D62" s="75"/>
      <c r="E62" s="75"/>
      <c r="F62" s="75"/>
      <c r="G62" s="75"/>
      <c r="H62" s="75"/>
    </row>
    <row r="63" spans="2:8" ht="13.8" x14ac:dyDescent="0.3">
      <c r="C63" s="75"/>
      <c r="D63" s="75"/>
      <c r="E63" s="75"/>
      <c r="F63" s="75"/>
      <c r="G63" s="75"/>
      <c r="H63" s="75"/>
    </row>
    <row r="64" spans="2:8" ht="13.8" x14ac:dyDescent="0.3">
      <c r="B64" s="83"/>
      <c r="C64" s="75"/>
      <c r="D64" s="75"/>
      <c r="E64" s="75"/>
      <c r="F64" s="75"/>
      <c r="G64" s="75"/>
      <c r="H64" s="75"/>
    </row>
    <row r="65" spans="2:8" ht="13.8" x14ac:dyDescent="0.3">
      <c r="B65" s="83"/>
      <c r="C65" s="75"/>
      <c r="D65" s="75"/>
      <c r="E65" s="75"/>
      <c r="F65" s="75"/>
      <c r="G65" s="75"/>
      <c r="H65" s="75"/>
    </row>
    <row r="66" spans="2:8" ht="13.8" x14ac:dyDescent="0.3">
      <c r="B66" s="83"/>
      <c r="C66" s="75"/>
      <c r="D66" s="75"/>
      <c r="E66" s="75"/>
      <c r="F66" s="75"/>
      <c r="G66" s="75"/>
      <c r="H66" s="75"/>
    </row>
    <row r="67" spans="2:8" ht="13.8" x14ac:dyDescent="0.3">
      <c r="B67" s="83"/>
      <c r="C67" s="83"/>
      <c r="D67" s="75"/>
      <c r="E67" s="75"/>
      <c r="F67" s="75"/>
      <c r="G67" s="75"/>
      <c r="H67" s="75"/>
    </row>
    <row r="68" spans="2:8" ht="13.8" x14ac:dyDescent="0.3">
      <c r="B68" s="83"/>
      <c r="C68" s="75"/>
      <c r="D68" s="75"/>
      <c r="E68" s="75"/>
      <c r="F68" s="75"/>
      <c r="G68" s="75"/>
      <c r="H68" s="75"/>
    </row>
    <row r="69" spans="2:8" ht="13.8" x14ac:dyDescent="0.3">
      <c r="B69" s="83"/>
      <c r="C69" s="75"/>
      <c r="D69" s="75"/>
      <c r="E69" s="75"/>
      <c r="F69" s="75"/>
      <c r="G69" s="75"/>
      <c r="H69" s="75"/>
    </row>
    <row r="70" spans="2:8" ht="40.5" customHeight="1" x14ac:dyDescent="0.3">
      <c r="B70" s="84" t="s">
        <v>44</v>
      </c>
      <c r="C70" s="73" t="s">
        <v>50</v>
      </c>
      <c r="D70" s="73" t="s">
        <v>51</v>
      </c>
      <c r="E70" s="73" t="s">
        <v>52</v>
      </c>
      <c r="F70" s="75"/>
      <c r="G70"/>
      <c r="H70" s="75"/>
    </row>
    <row r="71" spans="2:8" ht="13.8" x14ac:dyDescent="0.3">
      <c r="B71" s="85" t="s">
        <v>53</v>
      </c>
      <c r="C71" s="77">
        <f>E14</f>
        <v>78551544.770000011</v>
      </c>
      <c r="D71" s="79">
        <f>G14</f>
        <v>40561332.569999985</v>
      </c>
      <c r="E71" s="79">
        <f>I14</f>
        <v>37045938.679999992</v>
      </c>
      <c r="F71" s="75"/>
      <c r="G71"/>
      <c r="H71" s="75"/>
    </row>
    <row r="72" spans="2:8" ht="13.8" x14ac:dyDescent="0.3">
      <c r="B72" s="85" t="s">
        <v>54</v>
      </c>
      <c r="C72" s="86">
        <f>E21</f>
        <v>315265726.45999998</v>
      </c>
      <c r="D72" s="79">
        <f>G21</f>
        <v>227824162.80999997</v>
      </c>
      <c r="E72" s="79">
        <f>I21</f>
        <v>80861892.980000004</v>
      </c>
      <c r="F72" s="75"/>
      <c r="G72"/>
      <c r="H72" s="75"/>
    </row>
    <row r="73" spans="2:8" ht="13.8" x14ac:dyDescent="0.3">
      <c r="B73" s="85" t="s">
        <v>55</v>
      </c>
      <c r="C73" s="86">
        <f>E25</f>
        <v>710642.13</v>
      </c>
      <c r="D73" s="79">
        <f>G25</f>
        <v>774501.53999999992</v>
      </c>
      <c r="E73" s="79">
        <f>I25</f>
        <v>459439.23</v>
      </c>
      <c r="F73" s="75"/>
      <c r="G73"/>
      <c r="H73" s="75"/>
    </row>
    <row r="74" spans="2:8" ht="13.8" x14ac:dyDescent="0.3">
      <c r="B74" s="85" t="s">
        <v>56</v>
      </c>
      <c r="C74" s="87">
        <f>E27</f>
        <v>0</v>
      </c>
      <c r="D74" s="79">
        <f>G27</f>
        <v>250</v>
      </c>
      <c r="E74" s="79">
        <f>I27</f>
        <v>0</v>
      </c>
      <c r="F74" s="75"/>
      <c r="G74"/>
      <c r="H74" s="75"/>
    </row>
    <row r="75" spans="2:8" ht="13.8" x14ac:dyDescent="0.3">
      <c r="B75" s="85" t="s">
        <v>57</v>
      </c>
      <c r="C75" s="87">
        <f>E35</f>
        <v>101568120.37</v>
      </c>
      <c r="D75" s="79">
        <f>G35</f>
        <v>58190788.709999993</v>
      </c>
      <c r="E75" s="79">
        <f>I35</f>
        <v>29516967.509999998</v>
      </c>
      <c r="F75" s="75"/>
      <c r="G75"/>
      <c r="H75" s="75"/>
    </row>
    <row r="76" spans="2:8" x14ac:dyDescent="0.25">
      <c r="B76" s="88" t="s">
        <v>58</v>
      </c>
      <c r="C76" s="86">
        <f>E37</f>
        <v>218833889.77000001</v>
      </c>
      <c r="D76" s="79">
        <f>G37</f>
        <v>0</v>
      </c>
      <c r="E76" s="79">
        <f>I37</f>
        <v>0</v>
      </c>
    </row>
    <row r="77" spans="2:8" x14ac:dyDescent="0.25">
      <c r="B77" s="85" t="s">
        <v>59</v>
      </c>
      <c r="C77" s="87">
        <f>E39</f>
        <v>-302204.74000000005</v>
      </c>
      <c r="D77" s="79">
        <f>G39</f>
        <v>-302204.74000000005</v>
      </c>
      <c r="E77" s="79">
        <f>I39</f>
        <v>-302204.74000000005</v>
      </c>
    </row>
    <row r="78" spans="2:8" x14ac:dyDescent="0.25">
      <c r="B78" s="80" t="s">
        <v>1</v>
      </c>
      <c r="C78" s="89">
        <f>SUM(C71:C77)</f>
        <v>714627718.75999999</v>
      </c>
      <c r="D78" s="89">
        <f>SUM(D71:D77)</f>
        <v>327048830.88999993</v>
      </c>
      <c r="E78" s="89">
        <f>SUM(E71:E77)</f>
        <v>147582033.66</v>
      </c>
    </row>
    <row r="79" spans="2:8" x14ac:dyDescent="0.25">
      <c r="E79" s="90"/>
    </row>
    <row r="81" spans="4:4" x14ac:dyDescent="0.25">
      <c r="D81" s="90"/>
    </row>
  </sheetData>
  <pageMargins left="0.27559055118110237" right="0.15748031496062992" top="0.31496062992125984" bottom="0.27559055118110237" header="0.15748031496062992" footer="0.15748031496062992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2022-10-18T11:10:14Z</cp:lastPrinted>
  <dcterms:created xsi:type="dcterms:W3CDTF">2020-06-12T09:16:43Z</dcterms:created>
  <dcterms:modified xsi:type="dcterms:W3CDTF">2022-10-18T11:10:44Z</dcterms:modified>
</cp:coreProperties>
</file>