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rchivos1\eaa\tablas\"/>
    </mc:Choice>
  </mc:AlternateContent>
  <bookViews>
    <workbookView xWindow="600" yWindow="120" windowWidth="6615" windowHeight="4335"/>
  </bookViews>
  <sheets>
    <sheet name="Tabla generacion hombres" sheetId="3" r:id="rId1"/>
    <sheet name="Tabla generacion mujeres" sheetId="4" r:id="rId2"/>
    <sheet name="Tabla año hombres" sheetId="8" r:id="rId3"/>
    <sheet name="Tabla año mujeres" sheetId="9" r:id="rId4"/>
  </sheets>
  <calcPr calcId="162913"/>
</workbook>
</file>

<file path=xl/calcChain.xml><?xml version="1.0" encoding="utf-8"?>
<calcChain xmlns="http://schemas.openxmlformats.org/spreadsheetml/2006/main">
  <c r="G12" i="4" l="1"/>
  <c r="G13" i="4"/>
  <c r="G14" i="4"/>
  <c r="E14" i="4" s="1"/>
  <c r="G15" i="4"/>
  <c r="G11" i="4"/>
  <c r="G12" i="3"/>
  <c r="G13" i="3"/>
  <c r="E13" i="3" s="1"/>
  <c r="G14" i="3"/>
  <c r="E14" i="3" s="1"/>
  <c r="G15" i="3"/>
  <c r="G11" i="3"/>
  <c r="E126" i="8"/>
  <c r="E127" i="8"/>
  <c r="E128" i="8"/>
  <c r="E129" i="8"/>
  <c r="E130" i="8"/>
  <c r="F4" i="8"/>
  <c r="F130" i="8"/>
  <c r="H130" i="8"/>
  <c r="G10" i="3"/>
  <c r="E126" i="9"/>
  <c r="E127" i="9"/>
  <c r="E128" i="9"/>
  <c r="E129" i="9"/>
  <c r="E130" i="9"/>
  <c r="F4" i="9"/>
  <c r="F126" i="9"/>
  <c r="H126" i="9"/>
  <c r="G10" i="4"/>
  <c r="F87" i="9"/>
  <c r="H87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F117" i="8"/>
  <c r="H117" i="8"/>
  <c r="F114" i="8"/>
  <c r="H114" i="8"/>
  <c r="F101" i="8"/>
  <c r="H101" i="8"/>
  <c r="F98" i="8"/>
  <c r="H98" i="8"/>
  <c r="F95" i="8"/>
  <c r="H95" i="8"/>
  <c r="F92" i="8"/>
  <c r="H92" i="8"/>
  <c r="F86" i="8"/>
  <c r="H86" i="8"/>
  <c r="F80" i="8"/>
  <c r="H80" i="8"/>
  <c r="F69" i="8"/>
  <c r="H69" i="8"/>
  <c r="F68" i="8"/>
  <c r="H68" i="8"/>
  <c r="F58" i="8"/>
  <c r="H58" i="8"/>
  <c r="F53" i="8"/>
  <c r="H53" i="8"/>
  <c r="F45" i="8"/>
  <c r="H45" i="8"/>
  <c r="F42" i="8"/>
  <c r="H42" i="8"/>
  <c r="F34" i="8"/>
  <c r="H34" i="8"/>
  <c r="F31" i="8"/>
  <c r="H31" i="8"/>
  <c r="F26" i="8"/>
  <c r="H26" i="8"/>
  <c r="F22" i="8"/>
  <c r="H22" i="8"/>
  <c r="F20" i="8"/>
  <c r="H20" i="8"/>
  <c r="F16" i="8"/>
  <c r="H16" i="8"/>
  <c r="F12" i="8"/>
  <c r="H12" i="8"/>
  <c r="F11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H11" i="8"/>
  <c r="E11" i="4"/>
  <c r="F11" i="4"/>
  <c r="H11" i="4" s="1"/>
  <c r="I12" i="4" s="1"/>
  <c r="E10" i="4"/>
  <c r="F10" i="4"/>
  <c r="H10" i="4"/>
  <c r="I11" i="4"/>
  <c r="E11" i="3"/>
  <c r="F11" i="3"/>
  <c r="H11" i="3" s="1"/>
  <c r="I12" i="3" s="1"/>
  <c r="E10" i="3"/>
  <c r="F72" i="9"/>
  <c r="H72" i="9"/>
  <c r="F17" i="9"/>
  <c r="H17" i="9"/>
  <c r="F97" i="9"/>
  <c r="H97" i="9"/>
  <c r="F86" i="9"/>
  <c r="H86" i="9"/>
  <c r="E12" i="4"/>
  <c r="F12" i="4"/>
  <c r="H12" i="4" s="1"/>
  <c r="F124" i="8"/>
  <c r="H124" i="8"/>
  <c r="F121" i="8"/>
  <c r="H121" i="8"/>
  <c r="F96" i="8"/>
  <c r="H96" i="8"/>
  <c r="F94" i="8"/>
  <c r="H94" i="8"/>
  <c r="F85" i="8"/>
  <c r="H85" i="8"/>
  <c r="F82" i="8"/>
  <c r="H82" i="8"/>
  <c r="F73" i="8"/>
  <c r="H73" i="8"/>
  <c r="F71" i="8"/>
  <c r="H71" i="8"/>
  <c r="F60" i="8"/>
  <c r="H60" i="8"/>
  <c r="F57" i="8"/>
  <c r="H57" i="8"/>
  <c r="F120" i="8"/>
  <c r="H120" i="8"/>
  <c r="F118" i="8"/>
  <c r="H118" i="8"/>
  <c r="F110" i="8"/>
  <c r="H110" i="8"/>
  <c r="F104" i="8"/>
  <c r="H104" i="8"/>
  <c r="F102" i="8"/>
  <c r="H102" i="8"/>
  <c r="F84" i="8"/>
  <c r="H84" i="8"/>
  <c r="F81" i="8"/>
  <c r="H81" i="8"/>
  <c r="F67" i="8"/>
  <c r="H67" i="8"/>
  <c r="F64" i="8"/>
  <c r="H64" i="8"/>
  <c r="F54" i="8"/>
  <c r="H54" i="8"/>
  <c r="F51" i="8"/>
  <c r="H51" i="8"/>
  <c r="F46" i="8"/>
  <c r="H46" i="8"/>
  <c r="F43" i="8"/>
  <c r="H43" i="8"/>
  <c r="F38" i="8"/>
  <c r="H38" i="8"/>
  <c r="F35" i="8"/>
  <c r="H35" i="8"/>
  <c r="F13" i="8"/>
  <c r="H13" i="8"/>
  <c r="F24" i="8"/>
  <c r="H24" i="8"/>
  <c r="F27" i="8"/>
  <c r="H27" i="8"/>
  <c r="F39" i="8"/>
  <c r="H39" i="8"/>
  <c r="F44" i="8"/>
  <c r="H44" i="8"/>
  <c r="F55" i="8"/>
  <c r="H55" i="8"/>
  <c r="F66" i="8"/>
  <c r="H66" i="8"/>
  <c r="F89" i="8"/>
  <c r="H89" i="8"/>
  <c r="F100" i="8"/>
  <c r="H100" i="8"/>
  <c r="F116" i="8"/>
  <c r="H116" i="8"/>
  <c r="F122" i="8"/>
  <c r="H122" i="8"/>
  <c r="E13" i="4"/>
  <c r="F13" i="4"/>
  <c r="H13" i="4" s="1"/>
  <c r="F14" i="4"/>
  <c r="H14" i="4" s="1"/>
  <c r="F126" i="8"/>
  <c r="H126" i="8"/>
  <c r="F129" i="8"/>
  <c r="H129" i="8"/>
  <c r="F78" i="8"/>
  <c r="H78" i="8"/>
  <c r="F10" i="3"/>
  <c r="H10" i="3"/>
  <c r="I11" i="3"/>
  <c r="E12" i="3"/>
  <c r="F12" i="3"/>
  <c r="H12" i="3"/>
  <c r="F110" i="9"/>
  <c r="H110" i="9"/>
  <c r="F15" i="9"/>
  <c r="H15" i="9"/>
  <c r="F49" i="9"/>
  <c r="H49" i="9"/>
  <c r="F92" i="9"/>
  <c r="H92" i="9"/>
  <c r="F32" i="9"/>
  <c r="H32" i="9"/>
  <c r="F107" i="9"/>
  <c r="H107" i="9"/>
  <c r="F66" i="9"/>
  <c r="H66" i="9"/>
  <c r="F117" i="9"/>
  <c r="H117" i="9"/>
  <c r="F22" i="9"/>
  <c r="H22" i="9"/>
  <c r="F51" i="9"/>
  <c r="H51" i="9"/>
  <c r="F52" i="9"/>
  <c r="H52" i="9"/>
  <c r="F119" i="9"/>
  <c r="H119" i="9"/>
  <c r="F54" i="9"/>
  <c r="H54" i="9"/>
  <c r="F25" i="9"/>
  <c r="H25" i="9"/>
  <c r="F46" i="9"/>
  <c r="H46" i="9"/>
  <c r="F99" i="9"/>
  <c r="H99" i="9"/>
  <c r="F76" i="9"/>
  <c r="H76" i="9"/>
  <c r="F28" i="9"/>
  <c r="H28" i="9"/>
  <c r="F114" i="9"/>
  <c r="H114" i="9"/>
  <c r="F78" i="9"/>
  <c r="H78" i="9"/>
  <c r="F21" i="9"/>
  <c r="H21" i="9"/>
  <c r="F13" i="3"/>
  <c r="H13" i="3"/>
  <c r="F14" i="3"/>
  <c r="H14" i="3" s="1"/>
  <c r="F72" i="8"/>
  <c r="H72" i="8"/>
  <c r="F128" i="8"/>
  <c r="H128" i="8"/>
  <c r="F111" i="8"/>
  <c r="H111" i="8"/>
  <c r="F83" i="8"/>
  <c r="H83" i="8"/>
  <c r="F50" i="8"/>
  <c r="H50" i="8"/>
  <c r="F33" i="8"/>
  <c r="H33" i="8"/>
  <c r="F21" i="8"/>
  <c r="H21" i="8"/>
  <c r="F10" i="8"/>
  <c r="H10" i="8"/>
  <c r="I11" i="8"/>
  <c r="F40" i="8"/>
  <c r="H40" i="8"/>
  <c r="F56" i="8"/>
  <c r="H56" i="8"/>
  <c r="F70" i="8"/>
  <c r="H70" i="8"/>
  <c r="F93" i="8"/>
  <c r="H93" i="8"/>
  <c r="F112" i="8"/>
  <c r="H112" i="8"/>
  <c r="F41" i="8"/>
  <c r="H41" i="8"/>
  <c r="F76" i="8"/>
  <c r="H76" i="8"/>
  <c r="F88" i="8"/>
  <c r="H88" i="8"/>
  <c r="F105" i="8"/>
  <c r="H105" i="8"/>
  <c r="F14" i="8"/>
  <c r="H14" i="8"/>
  <c r="F17" i="8"/>
  <c r="H17" i="8"/>
  <c r="F23" i="8"/>
  <c r="H23" i="8"/>
  <c r="F28" i="8"/>
  <c r="H28" i="8"/>
  <c r="F36" i="8"/>
  <c r="H36" i="8"/>
  <c r="F47" i="8"/>
  <c r="H47" i="8"/>
  <c r="F59" i="8"/>
  <c r="H59" i="8"/>
  <c r="F74" i="8"/>
  <c r="H74" i="8"/>
  <c r="F87" i="8"/>
  <c r="H87" i="8"/>
  <c r="F103" i="8"/>
  <c r="H103" i="8"/>
  <c r="F123" i="8"/>
  <c r="H123" i="8"/>
  <c r="F109" i="8"/>
  <c r="H109" i="8"/>
  <c r="F63" i="8"/>
  <c r="H63" i="8"/>
  <c r="F106" i="8"/>
  <c r="H106" i="8"/>
  <c r="F77" i="8"/>
  <c r="H77" i="8"/>
  <c r="F30" i="8"/>
  <c r="H30" i="8"/>
  <c r="F19" i="8"/>
  <c r="H19" i="8"/>
  <c r="F32" i="8"/>
  <c r="H32" i="8"/>
  <c r="F48" i="8"/>
  <c r="H48" i="8"/>
  <c r="F62" i="8"/>
  <c r="H62" i="8"/>
  <c r="F99" i="8"/>
  <c r="H99" i="8"/>
  <c r="F107" i="8"/>
  <c r="H107" i="8"/>
  <c r="F115" i="8"/>
  <c r="H115" i="8"/>
  <c r="F49" i="8"/>
  <c r="H49" i="8"/>
  <c r="F65" i="8"/>
  <c r="H65" i="8"/>
  <c r="F79" i="8"/>
  <c r="H79" i="8"/>
  <c r="F91" i="8"/>
  <c r="H91" i="8"/>
  <c r="F113" i="8"/>
  <c r="H113" i="8"/>
  <c r="F15" i="8"/>
  <c r="H15" i="8"/>
  <c r="F18" i="8"/>
  <c r="H18" i="8"/>
  <c r="F25" i="8"/>
  <c r="H25" i="8"/>
  <c r="F29" i="8"/>
  <c r="H29" i="8"/>
  <c r="F37" i="8"/>
  <c r="H37" i="8"/>
  <c r="F52" i="8"/>
  <c r="H52" i="8"/>
  <c r="F61" i="8"/>
  <c r="H61" i="8"/>
  <c r="F75" i="8"/>
  <c r="H75" i="8"/>
  <c r="F90" i="8"/>
  <c r="H90" i="8"/>
  <c r="F97" i="8"/>
  <c r="H97" i="8"/>
  <c r="F108" i="8"/>
  <c r="H108" i="8"/>
  <c r="F125" i="8"/>
  <c r="H125" i="8"/>
  <c r="F14" i="9"/>
  <c r="H14" i="9"/>
  <c r="F23" i="9"/>
  <c r="H23" i="9"/>
  <c r="F57" i="9"/>
  <c r="H57" i="9"/>
  <c r="F123" i="9"/>
  <c r="H123" i="9"/>
  <c r="F44" i="9"/>
  <c r="H44" i="9"/>
  <c r="F88" i="9"/>
  <c r="H88" i="9"/>
  <c r="F19" i="9"/>
  <c r="H19" i="9"/>
  <c r="F91" i="9"/>
  <c r="H91" i="9"/>
  <c r="F13" i="9"/>
  <c r="H13" i="9"/>
  <c r="F61" i="9"/>
  <c r="H61" i="9"/>
  <c r="F85" i="9"/>
  <c r="H85" i="9"/>
  <c r="F68" i="9"/>
  <c r="H68" i="9"/>
  <c r="F112" i="9"/>
  <c r="H112" i="9"/>
  <c r="F67" i="9"/>
  <c r="H67" i="9"/>
  <c r="F39" i="9"/>
  <c r="H39" i="9"/>
  <c r="F38" i="9"/>
  <c r="H38" i="9"/>
  <c r="F73" i="9"/>
  <c r="H73" i="9"/>
  <c r="F118" i="9"/>
  <c r="H118" i="9"/>
  <c r="F48" i="9"/>
  <c r="H48" i="9"/>
  <c r="F108" i="9"/>
  <c r="H108" i="9"/>
  <c r="F65" i="9"/>
  <c r="H65" i="9"/>
  <c r="F34" i="9"/>
  <c r="H34" i="9"/>
  <c r="F41" i="9"/>
  <c r="H41" i="9"/>
  <c r="F74" i="9"/>
  <c r="H74" i="9"/>
  <c r="F116" i="9"/>
  <c r="H116" i="9"/>
  <c r="F56" i="9"/>
  <c r="H56" i="9"/>
  <c r="F111" i="9"/>
  <c r="H111" i="9"/>
  <c r="F77" i="9"/>
  <c r="H77" i="9"/>
  <c r="F45" i="9"/>
  <c r="H45" i="9"/>
  <c r="F18" i="9"/>
  <c r="H18" i="9"/>
  <c r="F30" i="9"/>
  <c r="H30" i="9"/>
  <c r="F63" i="9"/>
  <c r="H63" i="9"/>
  <c r="F89" i="9"/>
  <c r="H89" i="9"/>
  <c r="F60" i="9"/>
  <c r="H60" i="9"/>
  <c r="F104" i="9"/>
  <c r="H104" i="9"/>
  <c r="F42" i="9"/>
  <c r="H42" i="9"/>
  <c r="F122" i="9"/>
  <c r="H122" i="9"/>
  <c r="F43" i="9"/>
  <c r="H43" i="9"/>
  <c r="F69" i="9"/>
  <c r="H69" i="9"/>
  <c r="F95" i="9"/>
  <c r="H95" i="9"/>
  <c r="F20" i="9"/>
  <c r="H20" i="9"/>
  <c r="F10" i="9"/>
  <c r="H10" i="9"/>
  <c r="I11" i="9"/>
  <c r="F90" i="9"/>
  <c r="H90" i="9"/>
  <c r="F79" i="9"/>
  <c r="H79" i="9"/>
  <c r="F50" i="9"/>
  <c r="H50" i="9"/>
  <c r="F82" i="9"/>
  <c r="H82" i="9"/>
  <c r="F125" i="9"/>
  <c r="H125" i="9"/>
  <c r="F64" i="9"/>
  <c r="H64" i="9"/>
  <c r="F124" i="9"/>
  <c r="H124" i="9"/>
  <c r="F83" i="9"/>
  <c r="H83" i="9"/>
  <c r="F53" i="9"/>
  <c r="H53" i="9"/>
  <c r="F31" i="9"/>
  <c r="H31" i="9"/>
  <c r="F27" i="9"/>
  <c r="H27" i="9"/>
  <c r="F58" i="9"/>
  <c r="H58" i="9"/>
  <c r="F100" i="9"/>
  <c r="H100" i="9"/>
  <c r="F40" i="9"/>
  <c r="H40" i="9"/>
  <c r="F101" i="9"/>
  <c r="H101" i="9"/>
  <c r="F70" i="9"/>
  <c r="H70" i="9"/>
  <c r="F47" i="9"/>
  <c r="H47" i="9"/>
  <c r="F71" i="9"/>
  <c r="H71" i="9"/>
  <c r="F102" i="9"/>
  <c r="H102" i="9"/>
  <c r="F12" i="9"/>
  <c r="H12" i="9"/>
  <c r="F120" i="9"/>
  <c r="H120" i="9"/>
  <c r="F81" i="9"/>
  <c r="H81" i="9"/>
  <c r="F29" i="9"/>
  <c r="H29" i="9"/>
  <c r="F105" i="9"/>
  <c r="H105" i="9"/>
  <c r="F75" i="9"/>
  <c r="H75" i="9"/>
  <c r="F109" i="9"/>
  <c r="H109" i="9"/>
  <c r="F36" i="9"/>
  <c r="H36" i="9"/>
  <c r="F96" i="9"/>
  <c r="H96" i="9"/>
  <c r="F33" i="9"/>
  <c r="H33" i="9"/>
  <c r="F113" i="9"/>
  <c r="H113" i="9"/>
  <c r="F98" i="9"/>
  <c r="H98" i="9"/>
  <c r="F59" i="9"/>
  <c r="H59" i="9"/>
  <c r="F94" i="9"/>
  <c r="H94" i="9"/>
  <c r="F16" i="9"/>
  <c r="H16" i="9"/>
  <c r="F80" i="9"/>
  <c r="H80" i="9"/>
  <c r="F26" i="9"/>
  <c r="H26" i="9"/>
  <c r="F106" i="9"/>
  <c r="H106" i="9"/>
  <c r="F93" i="9"/>
  <c r="H93" i="9"/>
  <c r="F103" i="9"/>
  <c r="H103" i="9"/>
  <c r="F115" i="9"/>
  <c r="H115" i="9"/>
  <c r="F35" i="9"/>
  <c r="H35" i="9"/>
  <c r="F84" i="9"/>
  <c r="H84" i="9"/>
  <c r="F24" i="9"/>
  <c r="H24" i="9"/>
  <c r="F62" i="9"/>
  <c r="H62" i="9"/>
  <c r="F11" i="9"/>
  <c r="H11" i="9"/>
  <c r="F37" i="9"/>
  <c r="H37" i="9"/>
  <c r="F129" i="9"/>
  <c r="H129" i="9"/>
  <c r="F127" i="8"/>
  <c r="H127" i="8"/>
  <c r="F119" i="8"/>
  <c r="H119" i="8"/>
  <c r="F130" i="9"/>
  <c r="H130" i="9"/>
  <c r="F127" i="9"/>
  <c r="H127" i="9"/>
  <c r="F128" i="9"/>
  <c r="H128" i="9"/>
  <c r="F121" i="9"/>
  <c r="H121" i="9"/>
  <c r="F55" i="9"/>
  <c r="H55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G16" i="4" l="1"/>
  <c r="E15" i="4"/>
  <c r="F15" i="4" s="1"/>
  <c r="H15" i="4" s="1"/>
  <c r="I13" i="4"/>
  <c r="I14" i="4" s="1"/>
  <c r="I15" i="4" s="1"/>
  <c r="G16" i="3"/>
  <c r="E15" i="3"/>
  <c r="F15" i="3" s="1"/>
  <c r="H15" i="3" s="1"/>
  <c r="I13" i="3"/>
  <c r="I14" i="3" s="1"/>
  <c r="I15" i="3" s="1"/>
  <c r="I16" i="4" l="1"/>
  <c r="G17" i="4"/>
  <c r="E16" i="4"/>
  <c r="F16" i="4" s="1"/>
  <c r="H16" i="4" s="1"/>
  <c r="I16" i="3"/>
  <c r="G17" i="3"/>
  <c r="E16" i="3"/>
  <c r="F16" i="3" s="1"/>
  <c r="H16" i="3" s="1"/>
  <c r="E17" i="4" l="1"/>
  <c r="F17" i="4" s="1"/>
  <c r="H17" i="4" s="1"/>
  <c r="G18" i="4"/>
  <c r="I17" i="4"/>
  <c r="E17" i="3"/>
  <c r="F17" i="3" s="1"/>
  <c r="H17" i="3" s="1"/>
  <c r="G18" i="3"/>
  <c r="I17" i="3"/>
  <c r="I18" i="4" l="1"/>
  <c r="E18" i="4"/>
  <c r="F18" i="4" s="1"/>
  <c r="H18" i="4" s="1"/>
  <c r="G19" i="4"/>
  <c r="I18" i="3"/>
  <c r="E18" i="3"/>
  <c r="F18" i="3" s="1"/>
  <c r="H18" i="3" s="1"/>
  <c r="G19" i="3"/>
  <c r="G20" i="4" l="1"/>
  <c r="E19" i="4"/>
  <c r="F19" i="4" s="1"/>
  <c r="H19" i="4" s="1"/>
  <c r="I19" i="4"/>
  <c r="G20" i="3"/>
  <c r="E19" i="3"/>
  <c r="F19" i="3" s="1"/>
  <c r="H19" i="3" s="1"/>
  <c r="I19" i="3"/>
  <c r="I20" i="3" s="1"/>
  <c r="I20" i="4" l="1"/>
  <c r="E20" i="4"/>
  <c r="F20" i="4" s="1"/>
  <c r="H20" i="4" s="1"/>
  <c r="G21" i="4"/>
  <c r="G21" i="3"/>
  <c r="E20" i="3"/>
  <c r="F20" i="3" s="1"/>
  <c r="H20" i="3" s="1"/>
  <c r="I21" i="3" s="1"/>
  <c r="E21" i="4" l="1"/>
  <c r="F21" i="4" s="1"/>
  <c r="H21" i="4" s="1"/>
  <c r="G22" i="4"/>
  <c r="I21" i="4"/>
  <c r="I22" i="3"/>
  <c r="E21" i="3"/>
  <c r="F21" i="3" s="1"/>
  <c r="H21" i="3" s="1"/>
  <c r="G22" i="3"/>
  <c r="I22" i="4" l="1"/>
  <c r="I23" i="4" s="1"/>
  <c r="E22" i="4"/>
  <c r="F22" i="4" s="1"/>
  <c r="H22" i="4" s="1"/>
  <c r="G23" i="4"/>
  <c r="E22" i="3"/>
  <c r="F22" i="3" s="1"/>
  <c r="H22" i="3" s="1"/>
  <c r="I23" i="3" s="1"/>
  <c r="G23" i="3"/>
  <c r="G24" i="4" l="1"/>
  <c r="E23" i="4"/>
  <c r="F23" i="4" s="1"/>
  <c r="H23" i="4" s="1"/>
  <c r="I24" i="4" s="1"/>
  <c r="G24" i="3"/>
  <c r="E23" i="3"/>
  <c r="F23" i="3" s="1"/>
  <c r="H23" i="3" s="1"/>
  <c r="I24" i="3" s="1"/>
  <c r="E24" i="4" l="1"/>
  <c r="F24" i="4" s="1"/>
  <c r="H24" i="4" s="1"/>
  <c r="I25" i="4" s="1"/>
  <c r="G25" i="4"/>
  <c r="G25" i="3"/>
  <c r="E24" i="3"/>
  <c r="F24" i="3" s="1"/>
  <c r="H24" i="3" s="1"/>
  <c r="I25" i="3" s="1"/>
  <c r="E25" i="4" l="1"/>
  <c r="F25" i="4" s="1"/>
  <c r="H25" i="4" s="1"/>
  <c r="I26" i="4" s="1"/>
  <c r="G26" i="4"/>
  <c r="E25" i="3"/>
  <c r="F25" i="3" s="1"/>
  <c r="H25" i="3" s="1"/>
  <c r="I26" i="3" s="1"/>
  <c r="G26" i="3"/>
  <c r="E26" i="4" l="1"/>
  <c r="F26" i="4" s="1"/>
  <c r="H26" i="4" s="1"/>
  <c r="I27" i="4" s="1"/>
  <c r="G27" i="4"/>
  <c r="E26" i="3"/>
  <c r="F26" i="3" s="1"/>
  <c r="H26" i="3" s="1"/>
  <c r="I27" i="3" s="1"/>
  <c r="G27" i="3"/>
  <c r="G28" i="4" l="1"/>
  <c r="E27" i="4"/>
  <c r="F27" i="4" s="1"/>
  <c r="H27" i="4" s="1"/>
  <c r="I28" i="4" s="1"/>
  <c r="G28" i="3"/>
  <c r="E27" i="3"/>
  <c r="F27" i="3" s="1"/>
  <c r="H27" i="3" s="1"/>
  <c r="I28" i="3" s="1"/>
  <c r="E28" i="4" l="1"/>
  <c r="F28" i="4" s="1"/>
  <c r="H28" i="4" s="1"/>
  <c r="I29" i="4" s="1"/>
  <c r="G29" i="4"/>
  <c r="G29" i="3"/>
  <c r="E28" i="3"/>
  <c r="F28" i="3" s="1"/>
  <c r="H28" i="3" s="1"/>
  <c r="I29" i="3" s="1"/>
  <c r="I30" i="4" l="1"/>
  <c r="E29" i="4"/>
  <c r="F29" i="4" s="1"/>
  <c r="H29" i="4" s="1"/>
  <c r="G30" i="4"/>
  <c r="E29" i="3"/>
  <c r="F29" i="3" s="1"/>
  <c r="H29" i="3" s="1"/>
  <c r="I30" i="3" s="1"/>
  <c r="G30" i="3"/>
  <c r="E30" i="4" l="1"/>
  <c r="F30" i="4" s="1"/>
  <c r="H30" i="4" s="1"/>
  <c r="I31" i="4" s="1"/>
  <c r="G31" i="4"/>
  <c r="I31" i="3"/>
  <c r="E30" i="3"/>
  <c r="F30" i="3" s="1"/>
  <c r="H30" i="3" s="1"/>
  <c r="G31" i="3"/>
  <c r="G32" i="4" l="1"/>
  <c r="E31" i="4"/>
  <c r="F31" i="4" s="1"/>
  <c r="H31" i="4" s="1"/>
  <c r="I32" i="4" s="1"/>
  <c r="G32" i="3"/>
  <c r="E31" i="3"/>
  <c r="F31" i="3" s="1"/>
  <c r="H31" i="3" s="1"/>
  <c r="I32" i="3" s="1"/>
  <c r="G33" i="4" l="1"/>
  <c r="E32" i="4"/>
  <c r="F32" i="4" s="1"/>
  <c r="H32" i="4" s="1"/>
  <c r="I33" i="4" s="1"/>
  <c r="G33" i="3"/>
  <c r="E32" i="3"/>
  <c r="F32" i="3" s="1"/>
  <c r="H32" i="3" s="1"/>
  <c r="I33" i="3" s="1"/>
  <c r="E33" i="4" l="1"/>
  <c r="F33" i="4" s="1"/>
  <c r="H33" i="4" s="1"/>
  <c r="I34" i="4" s="1"/>
  <c r="G34" i="4"/>
  <c r="E33" i="3"/>
  <c r="F33" i="3" s="1"/>
  <c r="H33" i="3" s="1"/>
  <c r="I34" i="3" s="1"/>
  <c r="G34" i="3"/>
  <c r="E34" i="4" l="1"/>
  <c r="F34" i="4" s="1"/>
  <c r="H34" i="4" s="1"/>
  <c r="I35" i="4" s="1"/>
  <c r="G35" i="4"/>
  <c r="E34" i="3"/>
  <c r="F34" i="3" s="1"/>
  <c r="H34" i="3" s="1"/>
  <c r="I35" i="3" s="1"/>
  <c r="G35" i="3"/>
  <c r="G36" i="4" l="1"/>
  <c r="E35" i="4"/>
  <c r="F35" i="4" s="1"/>
  <c r="H35" i="4" s="1"/>
  <c r="I36" i="4" s="1"/>
  <c r="G36" i="3"/>
  <c r="E35" i="3"/>
  <c r="F35" i="3" s="1"/>
  <c r="H35" i="3" s="1"/>
  <c r="I36" i="3" s="1"/>
  <c r="G37" i="4" l="1"/>
  <c r="E36" i="4"/>
  <c r="F36" i="4" s="1"/>
  <c r="H36" i="4" s="1"/>
  <c r="I37" i="4" s="1"/>
  <c r="E36" i="3"/>
  <c r="F36" i="3" s="1"/>
  <c r="H36" i="3" s="1"/>
  <c r="I37" i="3" s="1"/>
  <c r="G37" i="3"/>
  <c r="E37" i="4" l="1"/>
  <c r="F37" i="4" s="1"/>
  <c r="H37" i="4" s="1"/>
  <c r="I38" i="4" s="1"/>
  <c r="G38" i="4"/>
  <c r="E37" i="3"/>
  <c r="F37" i="3" s="1"/>
  <c r="H37" i="3" s="1"/>
  <c r="I38" i="3" s="1"/>
  <c r="G38" i="3"/>
  <c r="E38" i="4" l="1"/>
  <c r="F38" i="4" s="1"/>
  <c r="H38" i="4" s="1"/>
  <c r="I39" i="4" s="1"/>
  <c r="G39" i="4"/>
  <c r="E38" i="3"/>
  <c r="F38" i="3" s="1"/>
  <c r="H38" i="3" s="1"/>
  <c r="I39" i="3" s="1"/>
  <c r="G39" i="3"/>
  <c r="G40" i="4" l="1"/>
  <c r="E39" i="4"/>
  <c r="F39" i="4" s="1"/>
  <c r="H39" i="4" s="1"/>
  <c r="I40" i="4" s="1"/>
  <c r="G40" i="3"/>
  <c r="E39" i="3"/>
  <c r="F39" i="3" s="1"/>
  <c r="H39" i="3" s="1"/>
  <c r="I40" i="3" s="1"/>
  <c r="E40" i="4" l="1"/>
  <c r="F40" i="4" s="1"/>
  <c r="H40" i="4" s="1"/>
  <c r="I41" i="4" s="1"/>
  <c r="G41" i="4"/>
  <c r="E40" i="3"/>
  <c r="F40" i="3" s="1"/>
  <c r="H40" i="3" s="1"/>
  <c r="I41" i="3" s="1"/>
  <c r="G41" i="3"/>
  <c r="E41" i="4" l="1"/>
  <c r="F41" i="4" s="1"/>
  <c r="H41" i="4" s="1"/>
  <c r="I42" i="4" s="1"/>
  <c r="G42" i="4"/>
  <c r="E41" i="3"/>
  <c r="F41" i="3" s="1"/>
  <c r="H41" i="3" s="1"/>
  <c r="I42" i="3" s="1"/>
  <c r="G42" i="3"/>
  <c r="E42" i="4" l="1"/>
  <c r="F42" i="4" s="1"/>
  <c r="H42" i="4" s="1"/>
  <c r="I43" i="4" s="1"/>
  <c r="G43" i="4"/>
  <c r="E42" i="3"/>
  <c r="F42" i="3" s="1"/>
  <c r="H42" i="3" s="1"/>
  <c r="I43" i="3" s="1"/>
  <c r="G43" i="3"/>
  <c r="I44" i="4" l="1"/>
  <c r="G44" i="4"/>
  <c r="E43" i="4"/>
  <c r="F43" i="4" s="1"/>
  <c r="H43" i="4" s="1"/>
  <c r="G44" i="3"/>
  <c r="E43" i="3"/>
  <c r="F43" i="3" s="1"/>
  <c r="H43" i="3" s="1"/>
  <c r="I44" i="3" s="1"/>
  <c r="E44" i="4" l="1"/>
  <c r="F44" i="4" s="1"/>
  <c r="H44" i="4" s="1"/>
  <c r="G45" i="4"/>
  <c r="I45" i="4"/>
  <c r="G45" i="3"/>
  <c r="E44" i="3"/>
  <c r="F44" i="3" s="1"/>
  <c r="H44" i="3" s="1"/>
  <c r="I45" i="3" s="1"/>
  <c r="E45" i="4" l="1"/>
  <c r="F45" i="4" s="1"/>
  <c r="H45" i="4" s="1"/>
  <c r="I46" i="4" s="1"/>
  <c r="G46" i="4"/>
  <c r="E45" i="3"/>
  <c r="F45" i="3" s="1"/>
  <c r="H45" i="3" s="1"/>
  <c r="I46" i="3" s="1"/>
  <c r="G46" i="3"/>
  <c r="E46" i="4" l="1"/>
  <c r="F46" i="4" s="1"/>
  <c r="H46" i="4" s="1"/>
  <c r="I47" i="4" s="1"/>
  <c r="G47" i="4"/>
  <c r="E46" i="3"/>
  <c r="F46" i="3" s="1"/>
  <c r="H46" i="3" s="1"/>
  <c r="I47" i="3" s="1"/>
  <c r="G47" i="3"/>
  <c r="I48" i="4" l="1"/>
  <c r="G48" i="4"/>
  <c r="E47" i="4"/>
  <c r="F47" i="4" s="1"/>
  <c r="H47" i="4" s="1"/>
  <c r="G48" i="3"/>
  <c r="E47" i="3"/>
  <c r="F47" i="3" s="1"/>
  <c r="H47" i="3" s="1"/>
  <c r="I48" i="3" s="1"/>
  <c r="E48" i="4" l="1"/>
  <c r="F48" i="4" s="1"/>
  <c r="H48" i="4" s="1"/>
  <c r="G49" i="4"/>
  <c r="I49" i="4"/>
  <c r="E48" i="3"/>
  <c r="F48" i="3" s="1"/>
  <c r="H48" i="3" s="1"/>
  <c r="I49" i="3" s="1"/>
  <c r="G49" i="3"/>
  <c r="E49" i="4" l="1"/>
  <c r="F49" i="4" s="1"/>
  <c r="H49" i="4" s="1"/>
  <c r="I50" i="4" s="1"/>
  <c r="G50" i="4"/>
  <c r="E49" i="3"/>
  <c r="F49" i="3" s="1"/>
  <c r="H49" i="3" s="1"/>
  <c r="I50" i="3" s="1"/>
  <c r="G50" i="3"/>
  <c r="E50" i="4" l="1"/>
  <c r="F50" i="4" s="1"/>
  <c r="H50" i="4" s="1"/>
  <c r="I51" i="4" s="1"/>
  <c r="G51" i="4"/>
  <c r="E50" i="3"/>
  <c r="F50" i="3" s="1"/>
  <c r="H50" i="3" s="1"/>
  <c r="I51" i="3" s="1"/>
  <c r="G51" i="3"/>
  <c r="I52" i="4" l="1"/>
  <c r="G52" i="4"/>
  <c r="E51" i="4"/>
  <c r="F51" i="4" s="1"/>
  <c r="H51" i="4" s="1"/>
  <c r="G52" i="3"/>
  <c r="E51" i="3"/>
  <c r="F51" i="3" s="1"/>
  <c r="H51" i="3" s="1"/>
  <c r="I52" i="3" s="1"/>
  <c r="G53" i="4" l="1"/>
  <c r="E52" i="4"/>
  <c r="F52" i="4" s="1"/>
  <c r="H52" i="4" s="1"/>
  <c r="I53" i="4"/>
  <c r="G53" i="3"/>
  <c r="E52" i="3"/>
  <c r="F52" i="3" s="1"/>
  <c r="H52" i="3" s="1"/>
  <c r="I53" i="3" s="1"/>
  <c r="E53" i="4" l="1"/>
  <c r="F53" i="4" s="1"/>
  <c r="H53" i="4" s="1"/>
  <c r="I54" i="4" s="1"/>
  <c r="G54" i="4"/>
  <c r="E53" i="3"/>
  <c r="F53" i="3" s="1"/>
  <c r="H53" i="3" s="1"/>
  <c r="I54" i="3" s="1"/>
  <c r="G54" i="3"/>
  <c r="E54" i="4" l="1"/>
  <c r="F54" i="4" s="1"/>
  <c r="H54" i="4" s="1"/>
  <c r="I55" i="4" s="1"/>
  <c r="G55" i="4"/>
  <c r="E54" i="3"/>
  <c r="F54" i="3" s="1"/>
  <c r="H54" i="3" s="1"/>
  <c r="I55" i="3" s="1"/>
  <c r="G55" i="3"/>
  <c r="I56" i="4" l="1"/>
  <c r="G56" i="4"/>
  <c r="E55" i="4"/>
  <c r="F55" i="4" s="1"/>
  <c r="H55" i="4" s="1"/>
  <c r="G56" i="3"/>
  <c r="E55" i="3"/>
  <c r="F55" i="3" s="1"/>
  <c r="H55" i="3" s="1"/>
  <c r="I56" i="3" s="1"/>
  <c r="E56" i="4" l="1"/>
  <c r="F56" i="4" s="1"/>
  <c r="H56" i="4" s="1"/>
  <c r="G57" i="4"/>
  <c r="I57" i="4"/>
  <c r="G57" i="3"/>
  <c r="E56" i="3"/>
  <c r="F56" i="3" s="1"/>
  <c r="H56" i="3" s="1"/>
  <c r="I57" i="3" s="1"/>
  <c r="E57" i="4" l="1"/>
  <c r="F57" i="4" s="1"/>
  <c r="H57" i="4" s="1"/>
  <c r="I58" i="4" s="1"/>
  <c r="G58" i="4"/>
  <c r="E57" i="3"/>
  <c r="F57" i="3" s="1"/>
  <c r="H57" i="3" s="1"/>
  <c r="I58" i="3" s="1"/>
  <c r="G58" i="3"/>
  <c r="E58" i="4" l="1"/>
  <c r="F58" i="4" s="1"/>
  <c r="H58" i="4" s="1"/>
  <c r="I59" i="4" s="1"/>
  <c r="G59" i="4"/>
  <c r="E58" i="3"/>
  <c r="F58" i="3" s="1"/>
  <c r="H58" i="3" s="1"/>
  <c r="I59" i="3" s="1"/>
  <c r="G59" i="3"/>
  <c r="G60" i="4" l="1"/>
  <c r="E59" i="4"/>
  <c r="F59" i="4" s="1"/>
  <c r="H59" i="4" s="1"/>
  <c r="I60" i="4" s="1"/>
  <c r="G60" i="3"/>
  <c r="E59" i="3"/>
  <c r="F59" i="3" s="1"/>
  <c r="H59" i="3" s="1"/>
  <c r="I60" i="3" s="1"/>
  <c r="E60" i="4" l="1"/>
  <c r="F60" i="4" s="1"/>
  <c r="H60" i="4" s="1"/>
  <c r="I61" i="4" s="1"/>
  <c r="G61" i="4"/>
  <c r="E60" i="3"/>
  <c r="F60" i="3" s="1"/>
  <c r="H60" i="3" s="1"/>
  <c r="I61" i="3" s="1"/>
  <c r="G61" i="3"/>
  <c r="E61" i="4" l="1"/>
  <c r="F61" i="4" s="1"/>
  <c r="H61" i="4" s="1"/>
  <c r="I62" i="4" s="1"/>
  <c r="G62" i="4"/>
  <c r="E61" i="3"/>
  <c r="F61" i="3" s="1"/>
  <c r="H61" i="3" s="1"/>
  <c r="I62" i="3" s="1"/>
  <c r="G62" i="3"/>
  <c r="E62" i="4" l="1"/>
  <c r="F62" i="4" s="1"/>
  <c r="H62" i="4" s="1"/>
  <c r="I63" i="4" s="1"/>
  <c r="G63" i="4"/>
  <c r="E62" i="3"/>
  <c r="F62" i="3" s="1"/>
  <c r="H62" i="3" s="1"/>
  <c r="I63" i="3" s="1"/>
  <c r="G63" i="3"/>
  <c r="G64" i="4" l="1"/>
  <c r="E63" i="4"/>
  <c r="F63" i="4" s="1"/>
  <c r="H63" i="4" s="1"/>
  <c r="I64" i="4" s="1"/>
  <c r="G64" i="3"/>
  <c r="E63" i="3"/>
  <c r="F63" i="3" s="1"/>
  <c r="H63" i="3" s="1"/>
  <c r="I64" i="3" s="1"/>
  <c r="I65" i="4" l="1"/>
  <c r="E64" i="4"/>
  <c r="F64" i="4" s="1"/>
  <c r="H64" i="4" s="1"/>
  <c r="G65" i="4"/>
  <c r="E64" i="3"/>
  <c r="F64" i="3" s="1"/>
  <c r="H64" i="3" s="1"/>
  <c r="I65" i="3" s="1"/>
  <c r="G65" i="3"/>
  <c r="E65" i="4" l="1"/>
  <c r="F65" i="4" s="1"/>
  <c r="H65" i="4" s="1"/>
  <c r="I66" i="4" s="1"/>
  <c r="G66" i="4"/>
  <c r="E65" i="3"/>
  <c r="F65" i="3" s="1"/>
  <c r="H65" i="3" s="1"/>
  <c r="I66" i="3" s="1"/>
  <c r="G66" i="3"/>
  <c r="E66" i="4" l="1"/>
  <c r="F66" i="4" s="1"/>
  <c r="H66" i="4" s="1"/>
  <c r="I67" i="4" s="1"/>
  <c r="G67" i="4"/>
  <c r="E66" i="3"/>
  <c r="F66" i="3" s="1"/>
  <c r="H66" i="3" s="1"/>
  <c r="I67" i="3" s="1"/>
  <c r="G67" i="3"/>
  <c r="G68" i="4" l="1"/>
  <c r="E67" i="4"/>
  <c r="F67" i="4" s="1"/>
  <c r="H67" i="4" s="1"/>
  <c r="I68" i="4" s="1"/>
  <c r="G68" i="3"/>
  <c r="E67" i="3"/>
  <c r="F67" i="3" s="1"/>
  <c r="H67" i="3" s="1"/>
  <c r="I68" i="3" s="1"/>
  <c r="G69" i="4" l="1"/>
  <c r="E68" i="4"/>
  <c r="F68" i="4" s="1"/>
  <c r="H68" i="4" s="1"/>
  <c r="I69" i="4" s="1"/>
  <c r="G69" i="3"/>
  <c r="E68" i="3"/>
  <c r="F68" i="3" s="1"/>
  <c r="H68" i="3" s="1"/>
  <c r="I69" i="3" s="1"/>
  <c r="G70" i="4" l="1"/>
  <c r="E69" i="4"/>
  <c r="F69" i="4" s="1"/>
  <c r="H69" i="4" s="1"/>
  <c r="I70" i="4" s="1"/>
  <c r="E69" i="3"/>
  <c r="F69" i="3" s="1"/>
  <c r="H69" i="3" s="1"/>
  <c r="I70" i="3" s="1"/>
  <c r="G70" i="3"/>
  <c r="G71" i="4" l="1"/>
  <c r="E70" i="4"/>
  <c r="F70" i="4" s="1"/>
  <c r="H70" i="4" s="1"/>
  <c r="I71" i="4" s="1"/>
  <c r="E70" i="3"/>
  <c r="F70" i="3" s="1"/>
  <c r="H70" i="3" s="1"/>
  <c r="I71" i="3" s="1"/>
  <c r="G71" i="3"/>
  <c r="I72" i="4" l="1"/>
  <c r="G72" i="4"/>
  <c r="E71" i="4"/>
  <c r="F71" i="4" s="1"/>
  <c r="H71" i="4" s="1"/>
  <c r="G72" i="3"/>
  <c r="E71" i="3"/>
  <c r="F71" i="3" s="1"/>
  <c r="H71" i="3" s="1"/>
  <c r="I72" i="3" s="1"/>
  <c r="E72" i="4" l="1"/>
  <c r="F72" i="4" s="1"/>
  <c r="H72" i="4" s="1"/>
  <c r="G73" i="4"/>
  <c r="I73" i="4"/>
  <c r="E72" i="3"/>
  <c r="F72" i="3" s="1"/>
  <c r="H72" i="3" s="1"/>
  <c r="I73" i="3" s="1"/>
  <c r="G73" i="3"/>
  <c r="G74" i="4" l="1"/>
  <c r="E73" i="4"/>
  <c r="F73" i="4" s="1"/>
  <c r="H73" i="4" s="1"/>
  <c r="I74" i="4" s="1"/>
  <c r="E73" i="3"/>
  <c r="F73" i="3" s="1"/>
  <c r="H73" i="3" s="1"/>
  <c r="I74" i="3" s="1"/>
  <c r="G74" i="3"/>
  <c r="G75" i="4" l="1"/>
  <c r="E74" i="4"/>
  <c r="F74" i="4" s="1"/>
  <c r="H74" i="4" s="1"/>
  <c r="I75" i="4" s="1"/>
  <c r="E74" i="3"/>
  <c r="F74" i="3" s="1"/>
  <c r="H74" i="3" s="1"/>
  <c r="I75" i="3" s="1"/>
  <c r="G75" i="3"/>
  <c r="G76" i="4" l="1"/>
  <c r="E75" i="4"/>
  <c r="F75" i="4" s="1"/>
  <c r="H75" i="4" s="1"/>
  <c r="I76" i="4" s="1"/>
  <c r="G76" i="3"/>
  <c r="E75" i="3"/>
  <c r="F75" i="3" s="1"/>
  <c r="H75" i="3" s="1"/>
  <c r="I76" i="3" s="1"/>
  <c r="G77" i="4" l="1"/>
  <c r="E76" i="4"/>
  <c r="F76" i="4" s="1"/>
  <c r="H76" i="4" s="1"/>
  <c r="I77" i="4" s="1"/>
  <c r="E76" i="3"/>
  <c r="F76" i="3" s="1"/>
  <c r="H76" i="3" s="1"/>
  <c r="I77" i="3" s="1"/>
  <c r="G77" i="3"/>
  <c r="E77" i="4" l="1"/>
  <c r="F77" i="4" s="1"/>
  <c r="H77" i="4" s="1"/>
  <c r="I78" i="4" s="1"/>
  <c r="G78" i="4"/>
  <c r="E77" i="3"/>
  <c r="F77" i="3" s="1"/>
  <c r="H77" i="3" s="1"/>
  <c r="I78" i="3" s="1"/>
  <c r="G78" i="3"/>
  <c r="E78" i="4" l="1"/>
  <c r="F78" i="4" s="1"/>
  <c r="H78" i="4" s="1"/>
  <c r="I79" i="4" s="1"/>
  <c r="G79" i="4"/>
  <c r="E78" i="3"/>
  <c r="F78" i="3" s="1"/>
  <c r="H78" i="3" s="1"/>
  <c r="I79" i="3" s="1"/>
  <c r="G79" i="3"/>
  <c r="I80" i="4" l="1"/>
  <c r="G80" i="4"/>
  <c r="E79" i="4"/>
  <c r="F79" i="4" s="1"/>
  <c r="H79" i="4" s="1"/>
  <c r="G80" i="3"/>
  <c r="E79" i="3"/>
  <c r="F79" i="3" s="1"/>
  <c r="H79" i="3" s="1"/>
  <c r="I80" i="3" s="1"/>
  <c r="E80" i="4" l="1"/>
  <c r="F80" i="4" s="1"/>
  <c r="H80" i="4" s="1"/>
  <c r="I81" i="4" s="1"/>
  <c r="G81" i="4"/>
  <c r="G81" i="3"/>
  <c r="E80" i="3"/>
  <c r="F80" i="3" s="1"/>
  <c r="H80" i="3" s="1"/>
  <c r="I81" i="3" s="1"/>
  <c r="G82" i="4" l="1"/>
  <c r="E81" i="4"/>
  <c r="F81" i="4" s="1"/>
  <c r="H81" i="4" s="1"/>
  <c r="I82" i="4" s="1"/>
  <c r="G82" i="3"/>
  <c r="E81" i="3"/>
  <c r="F81" i="3" s="1"/>
  <c r="H81" i="3" s="1"/>
  <c r="I82" i="3" s="1"/>
  <c r="G83" i="4" l="1"/>
  <c r="E82" i="4"/>
  <c r="F82" i="4" s="1"/>
  <c r="H82" i="4" s="1"/>
  <c r="I83" i="4" s="1"/>
  <c r="E82" i="3"/>
  <c r="F82" i="3" s="1"/>
  <c r="H82" i="3" s="1"/>
  <c r="I83" i="3" s="1"/>
  <c r="G83" i="3"/>
  <c r="G84" i="4" l="1"/>
  <c r="E83" i="4"/>
  <c r="F83" i="4" s="1"/>
  <c r="H83" i="4" s="1"/>
  <c r="I84" i="4" s="1"/>
  <c r="G84" i="3"/>
  <c r="E83" i="3"/>
  <c r="F83" i="3" s="1"/>
  <c r="H83" i="3" s="1"/>
  <c r="I84" i="3" s="1"/>
  <c r="G85" i="4" l="1"/>
  <c r="E84" i="4"/>
  <c r="F84" i="4" s="1"/>
  <c r="H84" i="4" s="1"/>
  <c r="I85" i="4" s="1"/>
  <c r="E84" i="3"/>
  <c r="F84" i="3" s="1"/>
  <c r="H84" i="3" s="1"/>
  <c r="I85" i="3" s="1"/>
  <c r="G85" i="3"/>
  <c r="I86" i="4" l="1"/>
  <c r="E85" i="4"/>
  <c r="F85" i="4" s="1"/>
  <c r="H85" i="4" s="1"/>
  <c r="G86" i="4"/>
  <c r="E85" i="3"/>
  <c r="F85" i="3" s="1"/>
  <c r="H85" i="3" s="1"/>
  <c r="I86" i="3" s="1"/>
  <c r="G86" i="3"/>
  <c r="E86" i="4" l="1"/>
  <c r="F86" i="4" s="1"/>
  <c r="H86" i="4" s="1"/>
  <c r="I87" i="4" s="1"/>
  <c r="G87" i="4"/>
  <c r="E86" i="3"/>
  <c r="F86" i="3" s="1"/>
  <c r="H86" i="3" s="1"/>
  <c r="I87" i="3" s="1"/>
  <c r="G87" i="3"/>
  <c r="G88" i="4" l="1"/>
  <c r="E87" i="4"/>
  <c r="F87" i="4" s="1"/>
  <c r="H87" i="4" s="1"/>
  <c r="I88" i="4" s="1"/>
  <c r="G88" i="3"/>
  <c r="E87" i="3"/>
  <c r="F87" i="3" s="1"/>
  <c r="H87" i="3" s="1"/>
  <c r="I88" i="3" s="1"/>
  <c r="E88" i="4" l="1"/>
  <c r="F88" i="4" s="1"/>
  <c r="H88" i="4" s="1"/>
  <c r="I89" i="4" s="1"/>
  <c r="G89" i="4"/>
  <c r="E88" i="3"/>
  <c r="F88" i="3" s="1"/>
  <c r="H88" i="3" s="1"/>
  <c r="I89" i="3" s="1"/>
  <c r="G89" i="3"/>
  <c r="G90" i="4" l="1"/>
  <c r="E89" i="4"/>
  <c r="F89" i="4" s="1"/>
  <c r="H89" i="4" s="1"/>
  <c r="I90" i="4" s="1"/>
  <c r="I90" i="3"/>
  <c r="G90" i="3"/>
  <c r="E89" i="3"/>
  <c r="F89" i="3" s="1"/>
  <c r="H89" i="3" s="1"/>
  <c r="G91" i="4" l="1"/>
  <c r="E90" i="4"/>
  <c r="F90" i="4" s="1"/>
  <c r="H90" i="4" s="1"/>
  <c r="I91" i="4" s="1"/>
  <c r="E90" i="3"/>
  <c r="F90" i="3" s="1"/>
  <c r="H90" i="3" s="1"/>
  <c r="I91" i="3" s="1"/>
  <c r="G91" i="3"/>
  <c r="G92" i="4" l="1"/>
  <c r="E91" i="4"/>
  <c r="F91" i="4" s="1"/>
  <c r="H91" i="4" s="1"/>
  <c r="I92" i="4" s="1"/>
  <c r="G92" i="3"/>
  <c r="E91" i="3"/>
  <c r="F91" i="3" s="1"/>
  <c r="H91" i="3" s="1"/>
  <c r="I92" i="3" s="1"/>
  <c r="E92" i="4" l="1"/>
  <c r="F92" i="4" s="1"/>
  <c r="H92" i="4" s="1"/>
  <c r="I93" i="4" s="1"/>
  <c r="G93" i="4"/>
  <c r="I93" i="3"/>
  <c r="G93" i="3"/>
  <c r="E92" i="3"/>
  <c r="F92" i="3" s="1"/>
  <c r="H92" i="3" s="1"/>
  <c r="E93" i="4" l="1"/>
  <c r="F93" i="4" s="1"/>
  <c r="H93" i="4" s="1"/>
  <c r="I94" i="4" s="1"/>
  <c r="G94" i="4"/>
  <c r="G94" i="3"/>
  <c r="E93" i="3"/>
  <c r="F93" i="3" s="1"/>
  <c r="H93" i="3" s="1"/>
  <c r="I94" i="3" s="1"/>
  <c r="E94" i="4" l="1"/>
  <c r="F94" i="4" s="1"/>
  <c r="H94" i="4" s="1"/>
  <c r="I95" i="4" s="1"/>
  <c r="G95" i="4"/>
  <c r="G95" i="3"/>
  <c r="E94" i="3"/>
  <c r="F94" i="3" s="1"/>
  <c r="H94" i="3" s="1"/>
  <c r="I95" i="3" s="1"/>
  <c r="G96" i="4" l="1"/>
  <c r="E95" i="4"/>
  <c r="F95" i="4" s="1"/>
  <c r="H95" i="4" s="1"/>
  <c r="I96" i="4" s="1"/>
  <c r="G96" i="3"/>
  <c r="E95" i="3"/>
  <c r="F95" i="3" s="1"/>
  <c r="H95" i="3" s="1"/>
  <c r="I96" i="3" s="1"/>
  <c r="I97" i="4" l="1"/>
  <c r="E96" i="4"/>
  <c r="F96" i="4" s="1"/>
  <c r="H96" i="4" s="1"/>
  <c r="G97" i="4"/>
  <c r="E96" i="3"/>
  <c r="F96" i="3" s="1"/>
  <c r="H96" i="3" s="1"/>
  <c r="I97" i="3" s="1"/>
  <c r="G97" i="3"/>
  <c r="I98" i="4" l="1"/>
  <c r="G98" i="4"/>
  <c r="E97" i="4"/>
  <c r="F97" i="4" s="1"/>
  <c r="H97" i="4" s="1"/>
  <c r="G98" i="3"/>
  <c r="E97" i="3"/>
  <c r="F97" i="3" s="1"/>
  <c r="H97" i="3" s="1"/>
  <c r="I98" i="3" s="1"/>
  <c r="G99" i="4" l="1"/>
  <c r="E98" i="4"/>
  <c r="F98" i="4" s="1"/>
  <c r="H98" i="4" s="1"/>
  <c r="I99" i="4" s="1"/>
  <c r="G99" i="3"/>
  <c r="E98" i="3"/>
  <c r="F98" i="3" s="1"/>
  <c r="H98" i="3" s="1"/>
  <c r="I99" i="3" s="1"/>
  <c r="G100" i="4" l="1"/>
  <c r="E99" i="4"/>
  <c r="F99" i="4" s="1"/>
  <c r="H99" i="4" s="1"/>
  <c r="I100" i="4" s="1"/>
  <c r="G100" i="3"/>
  <c r="E99" i="3"/>
  <c r="F99" i="3" s="1"/>
  <c r="H99" i="3" s="1"/>
  <c r="I100" i="3" s="1"/>
  <c r="G101" i="4" l="1"/>
  <c r="E100" i="4"/>
  <c r="F100" i="4" s="1"/>
  <c r="H100" i="4" s="1"/>
  <c r="I101" i="4" s="1"/>
  <c r="E100" i="3"/>
  <c r="F100" i="3" s="1"/>
  <c r="H100" i="3" s="1"/>
  <c r="I101" i="3" s="1"/>
  <c r="G101" i="3"/>
  <c r="E101" i="4" l="1"/>
  <c r="F101" i="4" s="1"/>
  <c r="H101" i="4" s="1"/>
  <c r="I102" i="4" s="1"/>
  <c r="G102" i="4"/>
  <c r="G102" i="3"/>
  <c r="E101" i="3"/>
  <c r="F101" i="3" s="1"/>
  <c r="H101" i="3" s="1"/>
  <c r="I102" i="3" s="1"/>
  <c r="I103" i="4" l="1"/>
  <c r="E102" i="4"/>
  <c r="F102" i="4" s="1"/>
  <c r="H102" i="4" s="1"/>
  <c r="G103" i="4"/>
  <c r="E102" i="3"/>
  <c r="F102" i="3" s="1"/>
  <c r="H102" i="3" s="1"/>
  <c r="I103" i="3" s="1"/>
  <c r="G103" i="3"/>
  <c r="G104" i="4" l="1"/>
  <c r="E103" i="4"/>
  <c r="F103" i="4" s="1"/>
  <c r="H103" i="4" s="1"/>
  <c r="I104" i="4" s="1"/>
  <c r="G104" i="3"/>
  <c r="E103" i="3"/>
  <c r="F103" i="3" s="1"/>
  <c r="H103" i="3" s="1"/>
  <c r="I104" i="3" s="1"/>
  <c r="I105" i="4" l="1"/>
  <c r="E104" i="4"/>
  <c r="F104" i="4" s="1"/>
  <c r="H104" i="4" s="1"/>
  <c r="G105" i="4"/>
  <c r="E104" i="3"/>
  <c r="F104" i="3" s="1"/>
  <c r="H104" i="3" s="1"/>
  <c r="I105" i="3" s="1"/>
  <c r="G105" i="3"/>
  <c r="E105" i="4" l="1"/>
  <c r="F105" i="4" s="1"/>
  <c r="H105" i="4" s="1"/>
  <c r="I106" i="4" s="1"/>
  <c r="G106" i="4"/>
  <c r="G106" i="3"/>
  <c r="E105" i="3"/>
  <c r="F105" i="3" s="1"/>
  <c r="H105" i="3" s="1"/>
  <c r="I106" i="3" s="1"/>
  <c r="G107" i="4" l="1"/>
  <c r="E106" i="4"/>
  <c r="F106" i="4" s="1"/>
  <c r="H106" i="4" s="1"/>
  <c r="I107" i="4" s="1"/>
  <c r="E106" i="3"/>
  <c r="F106" i="3" s="1"/>
  <c r="H106" i="3" s="1"/>
  <c r="I107" i="3" s="1"/>
  <c r="G107" i="3"/>
  <c r="G108" i="4" l="1"/>
  <c r="E107" i="4"/>
  <c r="F107" i="4" s="1"/>
  <c r="H107" i="4" s="1"/>
  <c r="I108" i="4" s="1"/>
  <c r="G108" i="3"/>
  <c r="E107" i="3"/>
  <c r="F107" i="3" s="1"/>
  <c r="H107" i="3" s="1"/>
  <c r="I108" i="3" s="1"/>
  <c r="E108" i="4" l="1"/>
  <c r="F108" i="4" s="1"/>
  <c r="H108" i="4" s="1"/>
  <c r="I109" i="4" s="1"/>
  <c r="G109" i="4"/>
  <c r="G109" i="3"/>
  <c r="E108" i="3"/>
  <c r="F108" i="3" s="1"/>
  <c r="H108" i="3" s="1"/>
  <c r="I109" i="3" s="1"/>
  <c r="E109" i="4" l="1"/>
  <c r="F109" i="4" s="1"/>
  <c r="H109" i="4" s="1"/>
  <c r="I110" i="4" s="1"/>
  <c r="G110" i="4"/>
  <c r="E109" i="3"/>
  <c r="F109" i="3" s="1"/>
  <c r="H109" i="3" s="1"/>
  <c r="I110" i="3" s="1"/>
  <c r="G110" i="3"/>
  <c r="E110" i="4" l="1"/>
  <c r="F110" i="4" s="1"/>
  <c r="H110" i="4" s="1"/>
  <c r="I111" i="4" s="1"/>
  <c r="G111" i="4"/>
  <c r="E110" i="3"/>
  <c r="F110" i="3" s="1"/>
  <c r="H110" i="3" s="1"/>
  <c r="I111" i="3" s="1"/>
  <c r="G111" i="3"/>
  <c r="I112" i="4" l="1"/>
  <c r="G112" i="4"/>
  <c r="E111" i="4"/>
  <c r="F111" i="4" s="1"/>
  <c r="H111" i="4" s="1"/>
  <c r="G112" i="3"/>
  <c r="E111" i="3"/>
  <c r="F111" i="3" s="1"/>
  <c r="H111" i="3" s="1"/>
  <c r="I112" i="3" s="1"/>
  <c r="G113" i="4" l="1"/>
  <c r="E112" i="4"/>
  <c r="F112" i="4" s="1"/>
  <c r="H112" i="4" s="1"/>
  <c r="I113" i="4" s="1"/>
  <c r="G113" i="3"/>
  <c r="E112" i="3"/>
  <c r="F112" i="3" s="1"/>
  <c r="H112" i="3" s="1"/>
  <c r="I113" i="3" s="1"/>
  <c r="G114" i="4" l="1"/>
  <c r="E113" i="4"/>
  <c r="F113" i="4" s="1"/>
  <c r="H113" i="4" s="1"/>
  <c r="I114" i="4" s="1"/>
  <c r="E113" i="3"/>
  <c r="F113" i="3" s="1"/>
  <c r="H113" i="3" s="1"/>
  <c r="I114" i="3" s="1"/>
  <c r="G114" i="3"/>
  <c r="E114" i="4" l="1"/>
  <c r="F114" i="4" s="1"/>
  <c r="H114" i="4" s="1"/>
  <c r="I115" i="4" s="1"/>
  <c r="G115" i="4"/>
  <c r="E114" i="3"/>
  <c r="F114" i="3" s="1"/>
  <c r="H114" i="3" s="1"/>
  <c r="I115" i="3" s="1"/>
  <c r="G115" i="3"/>
  <c r="I116" i="4" l="1"/>
  <c r="G116" i="4"/>
  <c r="E115" i="4"/>
  <c r="F115" i="4" s="1"/>
  <c r="H115" i="4" s="1"/>
  <c r="G116" i="3"/>
  <c r="E115" i="3"/>
  <c r="F115" i="3" s="1"/>
  <c r="H115" i="3" s="1"/>
  <c r="I116" i="3" s="1"/>
  <c r="G117" i="4" l="1"/>
  <c r="E116" i="4"/>
  <c r="F116" i="4" s="1"/>
  <c r="H116" i="4" s="1"/>
  <c r="I117" i="4" s="1"/>
  <c r="G117" i="3"/>
  <c r="E116" i="3"/>
  <c r="F116" i="3" s="1"/>
  <c r="H116" i="3" s="1"/>
  <c r="I117" i="3" s="1"/>
  <c r="G118" i="4" l="1"/>
  <c r="E117" i="4"/>
  <c r="F117" i="4" s="1"/>
  <c r="H117" i="4" s="1"/>
  <c r="I118" i="4" s="1"/>
  <c r="G118" i="3"/>
  <c r="E117" i="3"/>
  <c r="F117" i="3" s="1"/>
  <c r="H117" i="3" s="1"/>
  <c r="I118" i="3" s="1"/>
  <c r="E118" i="4" l="1"/>
  <c r="F118" i="4" s="1"/>
  <c r="H118" i="4" s="1"/>
  <c r="I119" i="4" s="1"/>
  <c r="G119" i="4"/>
  <c r="E118" i="3"/>
  <c r="F118" i="3" s="1"/>
  <c r="H118" i="3" s="1"/>
  <c r="I119" i="3" s="1"/>
  <c r="G119" i="3"/>
  <c r="G120" i="4" l="1"/>
  <c r="E119" i="4"/>
  <c r="F119" i="4" s="1"/>
  <c r="H119" i="4" s="1"/>
  <c r="I120" i="4" s="1"/>
  <c r="G120" i="3"/>
  <c r="E119" i="3"/>
  <c r="F119" i="3" s="1"/>
  <c r="H119" i="3" s="1"/>
  <c r="I120" i="3" s="1"/>
  <c r="G121" i="4" l="1"/>
  <c r="E120" i="4"/>
  <c r="F120" i="4" s="1"/>
  <c r="H120" i="4" s="1"/>
  <c r="I121" i="4" s="1"/>
  <c r="E120" i="3"/>
  <c r="F120" i="3" s="1"/>
  <c r="H120" i="3" s="1"/>
  <c r="I121" i="3" s="1"/>
  <c r="G121" i="3"/>
  <c r="G122" i="4" l="1"/>
  <c r="E121" i="4"/>
  <c r="F121" i="4" s="1"/>
  <c r="H121" i="4" s="1"/>
  <c r="I122" i="4" s="1"/>
  <c r="G122" i="3"/>
  <c r="E121" i="3"/>
  <c r="F121" i="3" s="1"/>
  <c r="H121" i="3" s="1"/>
  <c r="I122" i="3" s="1"/>
  <c r="E122" i="4" l="1"/>
  <c r="F122" i="4" s="1"/>
  <c r="H122" i="4" s="1"/>
  <c r="I123" i="4" s="1"/>
  <c r="G123" i="4"/>
  <c r="I123" i="3"/>
  <c r="G123" i="3"/>
  <c r="E122" i="3"/>
  <c r="F122" i="3" s="1"/>
  <c r="H122" i="3" s="1"/>
  <c r="G124" i="4" l="1"/>
  <c r="E123" i="4"/>
  <c r="F123" i="4" s="1"/>
  <c r="H123" i="4" s="1"/>
  <c r="I124" i="4" s="1"/>
  <c r="G124" i="3"/>
  <c r="E123" i="3"/>
  <c r="F123" i="3" s="1"/>
  <c r="H123" i="3" s="1"/>
  <c r="I124" i="3" s="1"/>
  <c r="G125" i="4" l="1"/>
  <c r="E124" i="4"/>
  <c r="F124" i="4" s="1"/>
  <c r="H124" i="4" s="1"/>
  <c r="I125" i="4" s="1"/>
  <c r="E124" i="3"/>
  <c r="F124" i="3" s="1"/>
  <c r="H124" i="3" s="1"/>
  <c r="I125" i="3" s="1"/>
  <c r="G125" i="3"/>
  <c r="G126" i="4" l="1"/>
  <c r="E125" i="4"/>
  <c r="F125" i="4" s="1"/>
  <c r="H125" i="4" s="1"/>
  <c r="I126" i="4" s="1"/>
  <c r="I126" i="3"/>
  <c r="G126" i="3"/>
  <c r="E125" i="3"/>
  <c r="F125" i="3" s="1"/>
  <c r="H125" i="3" s="1"/>
  <c r="G127" i="4" l="1"/>
  <c r="E126" i="4"/>
  <c r="F126" i="4" s="1"/>
  <c r="H126" i="4" s="1"/>
  <c r="I127" i="4" s="1"/>
  <c r="E126" i="3"/>
  <c r="F126" i="3" s="1"/>
  <c r="H126" i="3" s="1"/>
  <c r="I127" i="3" s="1"/>
  <c r="G127" i="3"/>
  <c r="G128" i="4" l="1"/>
  <c r="E127" i="4"/>
  <c r="F127" i="4" s="1"/>
  <c r="H127" i="4" s="1"/>
  <c r="I128" i="4" s="1"/>
  <c r="G128" i="3"/>
  <c r="E127" i="3"/>
  <c r="F127" i="3" s="1"/>
  <c r="H127" i="3" s="1"/>
  <c r="I128" i="3" s="1"/>
  <c r="G129" i="4" l="1"/>
  <c r="E128" i="4"/>
  <c r="F128" i="4" s="1"/>
  <c r="H128" i="4" s="1"/>
  <c r="I129" i="4" s="1"/>
  <c r="I129" i="3"/>
  <c r="G129" i="3"/>
  <c r="E128" i="3"/>
  <c r="F128" i="3" s="1"/>
  <c r="H128" i="3" s="1"/>
  <c r="E129" i="4" l="1"/>
  <c r="F129" i="4" s="1"/>
  <c r="H129" i="4" s="1"/>
  <c r="I130" i="4" s="1"/>
  <c r="G130" i="4"/>
  <c r="E130" i="4" s="1"/>
  <c r="F130" i="4" s="1"/>
  <c r="H130" i="4" s="1"/>
  <c r="G130" i="3"/>
  <c r="E130" i="3" s="1"/>
  <c r="F130" i="3" s="1"/>
  <c r="H130" i="3" s="1"/>
  <c r="E129" i="3"/>
  <c r="F129" i="3" s="1"/>
  <c r="H129" i="3" s="1"/>
  <c r="I130" i="3" s="1"/>
</calcChain>
</file>

<file path=xl/sharedStrings.xml><?xml version="1.0" encoding="utf-8"?>
<sst xmlns="http://schemas.openxmlformats.org/spreadsheetml/2006/main" count="84" uniqueCount="32">
  <si>
    <t>Hombres</t>
  </si>
  <si>
    <t>Mujeres</t>
  </si>
  <si>
    <t>Año</t>
  </si>
  <si>
    <t>(tanto por mil)</t>
  </si>
  <si>
    <t>Factor de</t>
  </si>
  <si>
    <t>(a)</t>
  </si>
  <si>
    <t>(b)</t>
  </si>
  <si>
    <t>mejora de qx</t>
  </si>
  <si>
    <t>lx</t>
  </si>
  <si>
    <t>qx,t</t>
  </si>
  <si>
    <t>x</t>
  </si>
  <si>
    <t>(a)*(b)</t>
  </si>
  <si>
    <t>t = g+x</t>
  </si>
  <si>
    <t>F. proyección</t>
  </si>
  <si>
    <t>Generación</t>
  </si>
  <si>
    <t xml:space="preserve">Año </t>
  </si>
  <si>
    <t xml:space="preserve">de </t>
  </si>
  <si>
    <t>Tabla del año t:</t>
  </si>
  <si>
    <r>
      <t>t-t</t>
    </r>
    <r>
      <rPr>
        <vertAlign val="subscript"/>
        <sz val="11"/>
        <rFont val="Univers"/>
        <family val="2"/>
      </rPr>
      <t>0</t>
    </r>
    <r>
      <rPr>
        <sz val="11"/>
        <rFont val="Univers"/>
      </rPr>
      <t>:</t>
    </r>
  </si>
  <si>
    <t xml:space="preserve">para una generación g </t>
  </si>
  <si>
    <t>Tabla de la generación:</t>
  </si>
  <si>
    <t>para un año t</t>
  </si>
  <si>
    <r>
      <t xml:space="preserve">Tabla PER2020  </t>
    </r>
    <r>
      <rPr>
        <sz val="14"/>
        <color indexed="10"/>
        <rFont val="Univers"/>
      </rPr>
      <t xml:space="preserve">individual </t>
    </r>
    <r>
      <rPr>
        <sz val="14"/>
        <rFont val="Univers"/>
      </rPr>
      <t>2º orden</t>
    </r>
    <r>
      <rPr>
        <sz val="14"/>
        <color indexed="10"/>
        <rFont val="Univers"/>
      </rPr>
      <t xml:space="preserve"> mujeres </t>
    </r>
  </si>
  <si>
    <r>
      <t xml:space="preserve">Tabla PER2020 </t>
    </r>
    <r>
      <rPr>
        <sz val="14"/>
        <color indexed="10"/>
        <rFont val="Univers"/>
      </rPr>
      <t>individual</t>
    </r>
    <r>
      <rPr>
        <sz val="14"/>
        <rFont val="Univers"/>
      </rPr>
      <t xml:space="preserve"> 2º orden</t>
    </r>
    <r>
      <rPr>
        <sz val="14"/>
        <color indexed="10"/>
        <rFont val="Univers"/>
      </rPr>
      <t xml:space="preserve"> hombres</t>
    </r>
  </si>
  <si>
    <r>
      <t>qx,t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 xml:space="preserve"> tabla base</t>
    </r>
  </si>
  <si>
    <r>
      <rPr>
        <sz val="11"/>
        <rFont val="Symbol"/>
        <family val="1"/>
        <charset val="2"/>
      </rPr>
      <t>l</t>
    </r>
    <r>
      <rPr>
        <vertAlign val="subscript"/>
        <sz val="11"/>
        <rFont val="Arial"/>
        <family val="2"/>
      </rPr>
      <t>x</t>
    </r>
  </si>
  <si>
    <r>
      <t xml:space="preserve">Tabla PER2020 </t>
    </r>
    <r>
      <rPr>
        <sz val="14"/>
        <color indexed="10"/>
        <rFont val="Univers"/>
      </rPr>
      <t>individual</t>
    </r>
    <r>
      <rPr>
        <sz val="14"/>
        <rFont val="Univers"/>
      </rPr>
      <t xml:space="preserve"> 2º orden</t>
    </r>
    <r>
      <rPr>
        <sz val="14"/>
        <color indexed="10"/>
        <rFont val="Univers"/>
      </rPr>
      <t xml:space="preserve"> </t>
    </r>
    <r>
      <rPr>
        <sz val="14"/>
        <color indexed="10"/>
        <rFont val="Univers"/>
      </rPr>
      <t xml:space="preserve">mujeres </t>
    </r>
  </si>
  <si>
    <r>
      <t>qx,t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 xml:space="preserve"> tabla base 2012</t>
    </r>
  </si>
  <si>
    <r>
      <t>Tabla PER2020</t>
    </r>
    <r>
      <rPr>
        <sz val="14"/>
        <color indexed="10"/>
        <rFont val="Univers"/>
      </rPr>
      <t xml:space="preserve"> individual</t>
    </r>
    <r>
      <rPr>
        <sz val="14"/>
        <rFont val="Univers"/>
      </rPr>
      <t xml:space="preserve"> 2º orden</t>
    </r>
    <r>
      <rPr>
        <sz val="14"/>
        <color indexed="10"/>
        <rFont val="Univers"/>
      </rPr>
      <t xml:space="preserve"> hombres</t>
    </r>
  </si>
  <si>
    <t>BASE</t>
  </si>
  <si>
    <t>Juan Mtnz de Lejarza</t>
  </si>
  <si>
    <t>Sin testar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</si>
</sst>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-* #,##0\ _P_t_s_-;\-* #,##0\ _P_t_s_-;_-* &quot;-&quot;\ _P_t_s_-;_-@_-"/>
    <numFmt numFmtId="182" formatCode="_-* #,##0.000\ _P_t_s_-;\-* #,##0.000\ _P_t_s_-;_-* &quot;-&quot;\ _P_t_s_-;_-@_-"/>
    <numFmt numFmtId="185" formatCode="0.0000"/>
    <numFmt numFmtId="187" formatCode="0.000"/>
  </numFmts>
  <fonts count="15">
    <font>
      <sz val="11"/>
      <name val="Univers"/>
    </font>
    <font>
      <sz val="11"/>
      <name val="Univers"/>
    </font>
    <font>
      <b/>
      <sz val="11"/>
      <name val="Univers"/>
      <family val="2"/>
    </font>
    <font>
      <sz val="11"/>
      <name val="Symbol"/>
      <family val="1"/>
      <charset val="2"/>
    </font>
    <font>
      <sz val="14"/>
      <name val="Univers"/>
    </font>
    <font>
      <sz val="11"/>
      <name val="Arial"/>
      <family val="2"/>
    </font>
    <font>
      <vertAlign val="subscript"/>
      <sz val="11"/>
      <name val="Arial"/>
      <family val="2"/>
    </font>
    <font>
      <b/>
      <sz val="11"/>
      <name val="Arial"/>
      <family val="2"/>
    </font>
    <font>
      <sz val="8"/>
      <name val="Univers"/>
    </font>
    <font>
      <vertAlign val="subscript"/>
      <sz val="11"/>
      <name val="Univers"/>
      <family val="2"/>
    </font>
    <font>
      <sz val="14"/>
      <color indexed="10"/>
      <name val="Univers"/>
    </font>
    <font>
      <sz val="14"/>
      <color indexed="10"/>
      <name val="Univers"/>
    </font>
    <font>
      <sz val="14"/>
      <color indexed="10"/>
      <name val="Univers"/>
    </font>
    <font>
      <sz val="11"/>
      <color rgb="FF000000"/>
      <name val="Arial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58">
    <xf numFmtId="0" fontId="0" fillId="0" borderId="0" xfId="0"/>
    <xf numFmtId="177" fontId="2" fillId="0" borderId="0" xfId="1" applyFont="1" applyAlignment="1">
      <alignment horizontal="right"/>
    </xf>
    <xf numFmtId="182" fontId="0" fillId="0" borderId="0" xfId="1" applyNumberFormat="1" applyFont="1"/>
    <xf numFmtId="1" fontId="2" fillId="0" borderId="0" xfId="1" applyNumberFormat="1" applyFont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6" xfId="0" quotePrefix="1" applyFont="1" applyFill="1" applyBorder="1" applyAlignment="1">
      <alignment horizontal="center"/>
    </xf>
    <xf numFmtId="0" fontId="5" fillId="0" borderId="7" xfId="0" quotePrefix="1" applyFont="1" applyFill="1" applyBorder="1" applyAlignment="1">
      <alignment horizontal="center"/>
    </xf>
    <xf numFmtId="1" fontId="5" fillId="0" borderId="2" xfId="1" applyNumberFormat="1" applyFont="1" applyBorder="1" applyAlignment="1">
      <alignment horizontal="center"/>
    </xf>
    <xf numFmtId="0" fontId="13" fillId="2" borderId="25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85" fontId="5" fillId="0" borderId="3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85" fontId="5" fillId="0" borderId="2" xfId="0" applyNumberFormat="1" applyFont="1" applyBorder="1" applyAlignment="1">
      <alignment horizontal="center"/>
    </xf>
    <xf numFmtId="187" fontId="5" fillId="0" borderId="18" xfId="0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85" fontId="5" fillId="0" borderId="7" xfId="0" applyNumberFormat="1" applyFont="1" applyBorder="1" applyAlignment="1">
      <alignment horizontal="center"/>
    </xf>
    <xf numFmtId="187" fontId="5" fillId="0" borderId="19" xfId="0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85" fontId="5" fillId="0" borderId="20" xfId="0" applyNumberFormat="1" applyFont="1" applyBorder="1" applyAlignment="1">
      <alignment horizontal="center"/>
    </xf>
    <xf numFmtId="187" fontId="5" fillId="0" borderId="21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3" xfId="0" applyFont="1" applyBorder="1"/>
    <xf numFmtId="187" fontId="5" fillId="0" borderId="18" xfId="0" applyNumberFormat="1" applyFont="1" applyBorder="1"/>
    <xf numFmtId="187" fontId="5" fillId="0" borderId="19" xfId="0" applyNumberFormat="1" applyFont="1" applyBorder="1"/>
    <xf numFmtId="187" fontId="5" fillId="0" borderId="21" xfId="0" applyNumberFormat="1" applyFont="1" applyBorder="1"/>
    <xf numFmtId="185" fontId="5" fillId="0" borderId="8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85" fontId="5" fillId="0" borderId="13" xfId="0" applyNumberFormat="1" applyFont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4" fillId="2" borderId="25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</xdr:row>
          <xdr:rowOff>171450</xdr:rowOff>
        </xdr:from>
        <xdr:to>
          <xdr:col>6</xdr:col>
          <xdr:colOff>38100</xdr:colOff>
          <xdr:row>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38100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6</xdr:row>
          <xdr:rowOff>47625</xdr:rowOff>
        </xdr:from>
        <xdr:to>
          <xdr:col>6</xdr:col>
          <xdr:colOff>9525</xdr:colOff>
          <xdr:row>7</xdr:row>
          <xdr:rowOff>57150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6</xdr:row>
          <xdr:rowOff>47625</xdr:rowOff>
        </xdr:from>
        <xdr:to>
          <xdr:col>6</xdr:col>
          <xdr:colOff>9525</xdr:colOff>
          <xdr:row>7</xdr:row>
          <xdr:rowOff>57150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155"/>
  <sheetViews>
    <sheetView tabSelected="1" topLeftCell="B1" workbookViewId="0">
      <selection activeCell="J4" sqref="J4"/>
    </sheetView>
  </sheetViews>
  <sheetFormatPr baseColWidth="10" defaultColWidth="9" defaultRowHeight="14.25"/>
  <cols>
    <col min="1" max="1" width="9" customWidth="1"/>
    <col min="2" max="2" width="12.25" bestFit="1" customWidth="1"/>
    <col min="3" max="3" width="13.25" customWidth="1"/>
    <col min="4" max="5" width="12.75" style="6" customWidth="1"/>
    <col min="6" max="6" width="11.375" style="6" customWidth="1"/>
    <col min="7" max="7" width="9" customWidth="1"/>
    <col min="8" max="8" width="9.75" style="6" customWidth="1"/>
    <col min="9" max="9" width="12.75" style="6" customWidth="1"/>
  </cols>
  <sheetData>
    <row r="1" spans="2:9">
      <c r="B1" s="5"/>
    </row>
    <row r="2" spans="2:9" ht="18">
      <c r="C2" s="4" t="s">
        <v>23</v>
      </c>
      <c r="I2" s="6" t="s">
        <v>30</v>
      </c>
    </row>
    <row r="3" spans="2:9" ht="18">
      <c r="C3" s="4"/>
      <c r="I3" s="6" t="s">
        <v>31</v>
      </c>
    </row>
    <row r="4" spans="2:9" ht="18">
      <c r="C4" s="4" t="s">
        <v>19</v>
      </c>
    </row>
    <row r="5" spans="2:9" ht="15" thickBot="1"/>
    <row r="6" spans="2:9" ht="18.75">
      <c r="B6" s="8" t="s">
        <v>2</v>
      </c>
      <c r="C6" s="8" t="s">
        <v>24</v>
      </c>
      <c r="D6" s="8" t="s">
        <v>4</v>
      </c>
      <c r="E6" s="8"/>
      <c r="F6" s="9" t="s">
        <v>13</v>
      </c>
      <c r="G6" s="10"/>
      <c r="H6" s="11" t="s">
        <v>20</v>
      </c>
      <c r="I6" s="12"/>
    </row>
    <row r="7" spans="2:9" ht="25.9" customHeight="1">
      <c r="B7" s="13" t="s">
        <v>29</v>
      </c>
      <c r="C7" s="13" t="s">
        <v>3</v>
      </c>
      <c r="D7" s="13" t="s">
        <v>7</v>
      </c>
      <c r="E7" s="13"/>
      <c r="F7" s="14"/>
      <c r="G7" s="15"/>
      <c r="H7" s="16">
        <v>2000</v>
      </c>
      <c r="I7" s="17"/>
    </row>
    <row r="8" spans="2:9" ht="18.75">
      <c r="B8" s="18"/>
      <c r="C8" s="19" t="s">
        <v>0</v>
      </c>
      <c r="D8" s="19" t="s">
        <v>25</v>
      </c>
      <c r="E8" s="20" t="s">
        <v>12</v>
      </c>
      <c r="F8" s="21"/>
      <c r="G8" s="22" t="s">
        <v>10</v>
      </c>
      <c r="H8" s="23" t="s">
        <v>9</v>
      </c>
      <c r="I8" s="24" t="s">
        <v>8</v>
      </c>
    </row>
    <row r="9" spans="2:9" ht="15" thickBot="1">
      <c r="B9" s="13"/>
      <c r="C9" s="13" t="s">
        <v>5</v>
      </c>
      <c r="D9" s="19"/>
      <c r="E9" s="19"/>
      <c r="F9" s="7" t="s">
        <v>6</v>
      </c>
      <c r="G9" s="25"/>
      <c r="H9" s="26" t="s">
        <v>11</v>
      </c>
      <c r="I9" s="17"/>
    </row>
    <row r="10" spans="2:9" ht="15" thickBot="1">
      <c r="B10" s="27">
        <v>2012</v>
      </c>
      <c r="C10" s="28">
        <v>2.1930000000000001</v>
      </c>
      <c r="D10" s="28">
        <v>3.5000000000000003E-2</v>
      </c>
      <c r="E10" s="29">
        <f t="shared" ref="E10:E41" si="0">+$H$7+G10</f>
        <v>2000</v>
      </c>
      <c r="F10" s="30">
        <f>+EXP(-D10*(E10-2012))</f>
        <v>1.5219615556186339</v>
      </c>
      <c r="G10" s="31">
        <f>2012-B10</f>
        <v>0</v>
      </c>
      <c r="H10" s="32">
        <f>+C10*F10</f>
        <v>3.3376616914716641</v>
      </c>
      <c r="I10" s="33">
        <v>1000000</v>
      </c>
    </row>
    <row r="11" spans="2:9" ht="15" thickBot="1">
      <c r="B11" s="34"/>
      <c r="C11" s="28">
        <v>0.13900000000000001</v>
      </c>
      <c r="D11" s="28">
        <v>3.5000000000000003E-2</v>
      </c>
      <c r="E11" s="35">
        <f t="shared" si="0"/>
        <v>2001</v>
      </c>
      <c r="F11" s="30">
        <f t="shared" ref="F11:F74" si="1">+EXP(-D11*(E11-2012))</f>
        <v>1.4696143214411443</v>
      </c>
      <c r="G11" s="31">
        <f>G10+1</f>
        <v>1</v>
      </c>
      <c r="H11" s="36">
        <f t="shared" ref="H11:H74" si="2">+C11*F11</f>
        <v>0.20427639068031908</v>
      </c>
      <c r="I11" s="37">
        <f>+I10*(1-H10/1000)</f>
        <v>996662.3383085283</v>
      </c>
    </row>
    <row r="12" spans="2:9" ht="15" thickBot="1">
      <c r="B12" s="34"/>
      <c r="C12" s="28">
        <v>0.12</v>
      </c>
      <c r="D12" s="28">
        <v>3.5000000000000003E-2</v>
      </c>
      <c r="E12" s="35">
        <f t="shared" si="0"/>
        <v>2002</v>
      </c>
      <c r="F12" s="30">
        <f t="shared" si="1"/>
        <v>1.4190675485932573</v>
      </c>
      <c r="G12" s="31">
        <f t="shared" ref="G12:G75" si="3">G11+1</f>
        <v>2</v>
      </c>
      <c r="H12" s="36">
        <f t="shared" si="2"/>
        <v>0.17028810583119086</v>
      </c>
      <c r="I12" s="37">
        <f t="shared" ref="I12:I75" si="4">+I11*(1-H11/1000)</f>
        <v>996458.7437233316</v>
      </c>
    </row>
    <row r="13" spans="2:9" ht="15" thickBot="1">
      <c r="B13" s="34"/>
      <c r="C13" s="28">
        <v>0.10299999999999999</v>
      </c>
      <c r="D13" s="28">
        <v>3.5000000000000003E-2</v>
      </c>
      <c r="E13" s="35">
        <f t="shared" si="0"/>
        <v>2003</v>
      </c>
      <c r="F13" s="30">
        <f t="shared" si="1"/>
        <v>1.3702593109569967</v>
      </c>
      <c r="G13" s="31">
        <f t="shared" si="3"/>
        <v>3</v>
      </c>
      <c r="H13" s="36">
        <f t="shared" si="2"/>
        <v>0.14113670902857064</v>
      </c>
      <c r="I13" s="37">
        <f t="shared" si="4"/>
        <v>996289.05865132401</v>
      </c>
    </row>
    <row r="14" spans="2:9" ht="15" thickBot="1">
      <c r="B14" s="34"/>
      <c r="C14" s="28">
        <v>8.7999999999999995E-2</v>
      </c>
      <c r="D14" s="28">
        <v>3.5000000000000003E-2</v>
      </c>
      <c r="E14" s="35">
        <f t="shared" si="0"/>
        <v>2004</v>
      </c>
      <c r="F14" s="30">
        <f t="shared" si="1"/>
        <v>1.3231298123374369</v>
      </c>
      <c r="G14" s="31">
        <f t="shared" si="3"/>
        <v>4</v>
      </c>
      <c r="H14" s="36">
        <f t="shared" si="2"/>
        <v>0.11643542348569444</v>
      </c>
      <c r="I14" s="37">
        <f t="shared" si="4"/>
        <v>996148.4456923448</v>
      </c>
    </row>
    <row r="15" spans="2:9" ht="15" thickBot="1">
      <c r="B15" s="34"/>
      <c r="C15" s="28">
        <v>7.5999999999999998E-2</v>
      </c>
      <c r="D15" s="28">
        <v>3.5000000000000003E-2</v>
      </c>
      <c r="E15" s="35">
        <f t="shared" si="0"/>
        <v>2005</v>
      </c>
      <c r="F15" s="30">
        <f t="shared" si="1"/>
        <v>1.2776213132048866</v>
      </c>
      <c r="G15" s="31">
        <f t="shared" si="3"/>
        <v>5</v>
      </c>
      <c r="H15" s="36">
        <f t="shared" si="2"/>
        <v>9.7099219803571377E-2</v>
      </c>
      <c r="I15" s="37">
        <f t="shared" si="4"/>
        <v>996032.45872621599</v>
      </c>
    </row>
    <row r="16" spans="2:9" ht="15" thickBot="1">
      <c r="B16" s="34"/>
      <c r="C16" s="28">
        <v>6.7000000000000004E-2</v>
      </c>
      <c r="D16" s="28">
        <v>3.5000000000000003E-2</v>
      </c>
      <c r="E16" s="35">
        <f t="shared" si="0"/>
        <v>2006</v>
      </c>
      <c r="F16" s="30">
        <f t="shared" si="1"/>
        <v>1.2336780599567432</v>
      </c>
      <c r="G16" s="31">
        <f t="shared" si="3"/>
        <v>6</v>
      </c>
      <c r="H16" s="36">
        <f t="shared" si="2"/>
        <v>8.2656430017101795E-2</v>
      </c>
      <c r="I16" s="37">
        <f t="shared" si="4"/>
        <v>995935.74475157459</v>
      </c>
    </row>
    <row r="17" spans="2:9" ht="15" thickBot="1">
      <c r="B17" s="34"/>
      <c r="C17" s="28">
        <v>6.2E-2</v>
      </c>
      <c r="D17" s="28">
        <v>3.5000000000000003E-2</v>
      </c>
      <c r="E17" s="35">
        <f t="shared" si="0"/>
        <v>2007</v>
      </c>
      <c r="F17" s="30">
        <f t="shared" si="1"/>
        <v>1.1912462166123581</v>
      </c>
      <c r="G17" s="31">
        <f t="shared" si="3"/>
        <v>7</v>
      </c>
      <c r="H17" s="36">
        <f t="shared" si="2"/>
        <v>7.3857265429966207E-2</v>
      </c>
      <c r="I17" s="37">
        <f t="shared" si="4"/>
        <v>995853.42425838695</v>
      </c>
    </row>
    <row r="18" spans="2:9" ht="15" thickBot="1">
      <c r="B18" s="34"/>
      <c r="C18" s="28">
        <v>5.8999999999999997E-2</v>
      </c>
      <c r="D18" s="28">
        <v>3.5000000000000003E-2</v>
      </c>
      <c r="E18" s="35">
        <f t="shared" si="0"/>
        <v>2008</v>
      </c>
      <c r="F18" s="30">
        <f t="shared" si="1"/>
        <v>1.1502737988572274</v>
      </c>
      <c r="G18" s="31">
        <f t="shared" si="3"/>
        <v>8</v>
      </c>
      <c r="H18" s="36">
        <f t="shared" si="2"/>
        <v>6.7866154132576406E-2</v>
      </c>
      <c r="I18" s="37">
        <f t="shared" si="4"/>
        <v>995779.87324770214</v>
      </c>
    </row>
    <row r="19" spans="2:9" ht="15" thickBot="1">
      <c r="B19" s="34"/>
      <c r="C19" s="28">
        <v>5.8999999999999997E-2</v>
      </c>
      <c r="D19" s="28">
        <v>3.5000000000000003E-2</v>
      </c>
      <c r="E19" s="35">
        <f t="shared" si="0"/>
        <v>2009</v>
      </c>
      <c r="F19" s="30">
        <f t="shared" si="1"/>
        <v>1.1107106103557052</v>
      </c>
      <c r="G19" s="31">
        <f t="shared" si="3"/>
        <v>9</v>
      </c>
      <c r="H19" s="36">
        <f t="shared" si="2"/>
        <v>6.5531926010986605E-2</v>
      </c>
      <c r="I19" s="37">
        <f t="shared" si="4"/>
        <v>995712.29349734215</v>
      </c>
    </row>
    <row r="20" spans="2:9" ht="15" thickBot="1">
      <c r="B20" s="34"/>
      <c r="C20" s="28">
        <v>6.2E-2</v>
      </c>
      <c r="D20" s="28">
        <v>3.5000000000000003E-2</v>
      </c>
      <c r="E20" s="35">
        <f t="shared" si="0"/>
        <v>2010</v>
      </c>
      <c r="F20" s="30">
        <f t="shared" si="1"/>
        <v>1.0725081812542165</v>
      </c>
      <c r="G20" s="31">
        <f t="shared" si="3"/>
        <v>10</v>
      </c>
      <c r="H20" s="36">
        <f t="shared" si="2"/>
        <v>6.6495507237761431E-2</v>
      </c>
      <c r="I20" s="37">
        <f t="shared" si="4"/>
        <v>995647.04255299643</v>
      </c>
    </row>
    <row r="21" spans="2:9" ht="15" thickBot="1">
      <c r="B21" s="34"/>
      <c r="C21" s="28">
        <v>6.2E-2</v>
      </c>
      <c r="D21" s="28">
        <v>3.5000000000000003E-2</v>
      </c>
      <c r="E21" s="35">
        <f t="shared" si="0"/>
        <v>2011</v>
      </c>
      <c r="F21" s="30">
        <f t="shared" si="1"/>
        <v>1.0356197087996233</v>
      </c>
      <c r="G21" s="31">
        <f t="shared" si="3"/>
        <v>11</v>
      </c>
      <c r="H21" s="36">
        <f t="shared" si="2"/>
        <v>6.4208421945576646E-2</v>
      </c>
      <c r="I21" s="37">
        <f t="shared" si="4"/>
        <v>995580.83649787202</v>
      </c>
    </row>
    <row r="22" spans="2:9" ht="15" thickBot="1">
      <c r="B22" s="34"/>
      <c r="C22" s="28">
        <v>6.8000000000000005E-2</v>
      </c>
      <c r="D22" s="28">
        <v>3.5000000000000003E-2</v>
      </c>
      <c r="E22" s="35">
        <f t="shared" si="0"/>
        <v>2012</v>
      </c>
      <c r="F22" s="30">
        <f t="shared" si="1"/>
        <v>1</v>
      </c>
      <c r="G22" s="31">
        <f t="shared" si="3"/>
        <v>12</v>
      </c>
      <c r="H22" s="36">
        <f t="shared" si="2"/>
        <v>6.8000000000000005E-2</v>
      </c>
      <c r="I22" s="37">
        <f t="shared" si="4"/>
        <v>995516.91182344127</v>
      </c>
    </row>
    <row r="23" spans="2:9" ht="15" thickBot="1">
      <c r="B23" s="34"/>
      <c r="C23" s="28">
        <v>7.6999999999999999E-2</v>
      </c>
      <c r="D23" s="28">
        <v>3.5000000000000003E-2</v>
      </c>
      <c r="E23" s="35">
        <f t="shared" si="0"/>
        <v>2013</v>
      </c>
      <c r="F23" s="30">
        <f t="shared" si="1"/>
        <v>0.96560541625756646</v>
      </c>
      <c r="G23" s="31">
        <f t="shared" si="3"/>
        <v>13</v>
      </c>
      <c r="H23" s="36">
        <f t="shared" si="2"/>
        <v>7.4351617051832616E-2</v>
      </c>
      <c r="I23" s="37">
        <f t="shared" si="4"/>
        <v>995449.21667343727</v>
      </c>
    </row>
    <row r="24" spans="2:9" ht="15" thickBot="1">
      <c r="B24" s="34"/>
      <c r="C24" s="28">
        <v>9.0999999999999998E-2</v>
      </c>
      <c r="D24" s="28">
        <v>3.5000000000000003E-2</v>
      </c>
      <c r="E24" s="35">
        <f t="shared" si="0"/>
        <v>2014</v>
      </c>
      <c r="F24" s="30">
        <f t="shared" si="1"/>
        <v>0.93239381990594827</v>
      </c>
      <c r="G24" s="31">
        <f t="shared" si="3"/>
        <v>14</v>
      </c>
      <c r="H24" s="36">
        <f t="shared" si="2"/>
        <v>8.4847837611441296E-2</v>
      </c>
      <c r="I24" s="37">
        <f t="shared" si="4"/>
        <v>995375.20341448463</v>
      </c>
    </row>
    <row r="25" spans="2:9" ht="15" thickBot="1">
      <c r="B25" s="34"/>
      <c r="C25" s="28">
        <v>0.108</v>
      </c>
      <c r="D25" s="28">
        <v>3.5000000000000003E-2</v>
      </c>
      <c r="E25" s="35">
        <f t="shared" si="0"/>
        <v>2015</v>
      </c>
      <c r="F25" s="30">
        <f t="shared" si="1"/>
        <v>0.90032452258626561</v>
      </c>
      <c r="G25" s="31">
        <f t="shared" si="3"/>
        <v>15</v>
      </c>
      <c r="H25" s="36">
        <f t="shared" si="2"/>
        <v>9.7235048439316685E-2</v>
      </c>
      <c r="I25" s="37">
        <f t="shared" si="4"/>
        <v>995290.74798086286</v>
      </c>
    </row>
    <row r="26" spans="2:9" ht="15" thickBot="1">
      <c r="B26" s="34"/>
      <c r="C26" s="28">
        <v>0.128</v>
      </c>
      <c r="D26" s="28">
        <v>3.5000000000000003E-2</v>
      </c>
      <c r="E26" s="35">
        <f t="shared" si="0"/>
        <v>2016</v>
      </c>
      <c r="F26" s="30">
        <f t="shared" si="1"/>
        <v>0.86935823539880586</v>
      </c>
      <c r="G26" s="31">
        <f t="shared" si="3"/>
        <v>16</v>
      </c>
      <c r="H26" s="36">
        <f t="shared" si="2"/>
        <v>0.11127785413104715</v>
      </c>
      <c r="I26" s="37">
        <f t="shared" si="4"/>
        <v>995193.97083677177</v>
      </c>
    </row>
    <row r="27" spans="2:9" ht="15" thickBot="1">
      <c r="B27" s="34"/>
      <c r="C27" s="28">
        <v>0.15</v>
      </c>
      <c r="D27" s="28">
        <v>3.5000000000000003E-2</v>
      </c>
      <c r="E27" s="35">
        <f t="shared" si="0"/>
        <v>2017</v>
      </c>
      <c r="F27" s="30">
        <f t="shared" si="1"/>
        <v>0.83945702076920736</v>
      </c>
      <c r="G27" s="31">
        <f t="shared" si="3"/>
        <v>17</v>
      </c>
      <c r="H27" s="36">
        <f t="shared" si="2"/>
        <v>0.12591855311538111</v>
      </c>
      <c r="I27" s="37">
        <f t="shared" si="4"/>
        <v>995083.22778725298</v>
      </c>
    </row>
    <row r="28" spans="2:9" ht="15" thickBot="1">
      <c r="B28" s="34"/>
      <c r="C28" s="28">
        <v>0.17499999999999999</v>
      </c>
      <c r="D28" s="28">
        <v>3.5000000000000003E-2</v>
      </c>
      <c r="E28" s="35">
        <f t="shared" si="0"/>
        <v>2018</v>
      </c>
      <c r="F28" s="30">
        <f t="shared" si="1"/>
        <v>0.81058424597018708</v>
      </c>
      <c r="G28" s="31">
        <f t="shared" si="3"/>
        <v>18</v>
      </c>
      <c r="H28" s="36">
        <f t="shared" si="2"/>
        <v>0.14185224304478272</v>
      </c>
      <c r="I28" s="37">
        <f t="shared" si="4"/>
        <v>994957.9283469806</v>
      </c>
    </row>
    <row r="29" spans="2:9" ht="15" thickBot="1">
      <c r="B29" s="34"/>
      <c r="C29" s="28">
        <v>0.2</v>
      </c>
      <c r="D29" s="28">
        <v>3.5000000000000003E-2</v>
      </c>
      <c r="E29" s="35">
        <f t="shared" si="0"/>
        <v>2019</v>
      </c>
      <c r="F29" s="30">
        <f t="shared" si="1"/>
        <v>0.78270453824186814</v>
      </c>
      <c r="G29" s="31">
        <f t="shared" si="3"/>
        <v>19</v>
      </c>
      <c r="H29" s="36">
        <f t="shared" si="2"/>
        <v>0.15654090764837364</v>
      </c>
      <c r="I29" s="37">
        <f t="shared" si="4"/>
        <v>994816.79133310937</v>
      </c>
    </row>
    <row r="30" spans="2:9" ht="15" thickBot="1">
      <c r="B30" s="34"/>
      <c r="C30" s="28">
        <v>0.223</v>
      </c>
      <c r="D30" s="28">
        <v>3.5000000000000003E-2</v>
      </c>
      <c r="E30" s="35">
        <f t="shared" si="0"/>
        <v>2020</v>
      </c>
      <c r="F30" s="30">
        <f t="shared" si="1"/>
        <v>0.75578374145572547</v>
      </c>
      <c r="G30" s="31">
        <f t="shared" si="3"/>
        <v>20</v>
      </c>
      <c r="H30" s="36">
        <f t="shared" si="2"/>
        <v>0.16853977434462677</v>
      </c>
      <c r="I30" s="37">
        <f t="shared" si="4"/>
        <v>994661.06180965027</v>
      </c>
    </row>
    <row r="31" spans="2:9" ht="15" thickBot="1">
      <c r="B31" s="34"/>
      <c r="C31" s="28">
        <v>0.24299999999999999</v>
      </c>
      <c r="D31" s="28">
        <v>3.5000000000000003E-2</v>
      </c>
      <c r="E31" s="35">
        <f t="shared" si="0"/>
        <v>2021</v>
      </c>
      <c r="F31" s="30">
        <f t="shared" si="1"/>
        <v>0.72978887426905681</v>
      </c>
      <c r="G31" s="31">
        <f t="shared" si="3"/>
        <v>21</v>
      </c>
      <c r="H31" s="36">
        <f t="shared" si="2"/>
        <v>0.17733869644738079</v>
      </c>
      <c r="I31" s="37">
        <f t="shared" si="4"/>
        <v>994493.42185874353</v>
      </c>
    </row>
    <row r="32" spans="2:9" ht="15" thickBot="1">
      <c r="B32" s="34"/>
      <c r="C32" s="28">
        <v>0.25800000000000001</v>
      </c>
      <c r="D32" s="28">
        <v>3.5000000000000003E-2</v>
      </c>
      <c r="E32" s="35">
        <f t="shared" si="0"/>
        <v>2022</v>
      </c>
      <c r="F32" s="30">
        <f t="shared" si="1"/>
        <v>0.70468808971871344</v>
      </c>
      <c r="G32" s="31">
        <f t="shared" si="3"/>
        <v>22</v>
      </c>
      <c r="H32" s="36">
        <f t="shared" si="2"/>
        <v>0.18180952714742807</v>
      </c>
      <c r="I32" s="37">
        <f t="shared" si="4"/>
        <v>994317.0596916856</v>
      </c>
    </row>
    <row r="33" spans="2:9" ht="15" thickBot="1">
      <c r="B33" s="34"/>
      <c r="C33" s="28">
        <v>0.27</v>
      </c>
      <c r="D33" s="28">
        <v>3.5000000000000003E-2</v>
      </c>
      <c r="E33" s="35">
        <f t="shared" si="0"/>
        <v>2023</v>
      </c>
      <c r="F33" s="30">
        <f t="shared" si="1"/>
        <v>0.68045063620458768</v>
      </c>
      <c r="G33" s="31">
        <f t="shared" si="3"/>
        <v>23</v>
      </c>
      <c r="H33" s="36">
        <f t="shared" si="2"/>
        <v>0.18372167177523868</v>
      </c>
      <c r="I33" s="37">
        <f t="shared" si="4"/>
        <v>994136.28337722842</v>
      </c>
    </row>
    <row r="34" spans="2:9" ht="15" thickBot="1">
      <c r="B34" s="34"/>
      <c r="C34" s="28">
        <v>0.27800000000000002</v>
      </c>
      <c r="D34" s="28">
        <v>3.5000000000000003E-2</v>
      </c>
      <c r="E34" s="35">
        <f t="shared" si="0"/>
        <v>2024</v>
      </c>
      <c r="F34" s="30">
        <f t="shared" si="1"/>
        <v>0.65704681981505675</v>
      </c>
      <c r="G34" s="31">
        <f t="shared" si="3"/>
        <v>24</v>
      </c>
      <c r="H34" s="36">
        <f t="shared" si="2"/>
        <v>0.1826590159085858</v>
      </c>
      <c r="I34" s="37">
        <f t="shared" si="4"/>
        <v>993953.63899727387</v>
      </c>
    </row>
    <row r="35" spans="2:9" ht="15" thickBot="1">
      <c r="B35" s="34"/>
      <c r="C35" s="28">
        <v>0.28399999999999997</v>
      </c>
      <c r="D35" s="28">
        <v>3.5000000000000003E-2</v>
      </c>
      <c r="E35" s="35">
        <f t="shared" si="0"/>
        <v>2025</v>
      </c>
      <c r="F35" s="30">
        <f t="shared" si="1"/>
        <v>0.63444796794822811</v>
      </c>
      <c r="G35" s="31">
        <f t="shared" si="3"/>
        <v>25</v>
      </c>
      <c r="H35" s="36">
        <f t="shared" si="2"/>
        <v>0.18018322289729677</v>
      </c>
      <c r="I35" s="37">
        <f t="shared" si="4"/>
        <v>993772.08440371579</v>
      </c>
    </row>
    <row r="36" spans="2:9" ht="15" thickBot="1">
      <c r="B36" s="34"/>
      <c r="C36" s="28">
        <v>0.28999999999999998</v>
      </c>
      <c r="D36" s="28">
        <v>3.5000000000000003E-2</v>
      </c>
      <c r="E36" s="35">
        <f t="shared" si="0"/>
        <v>2026</v>
      </c>
      <c r="F36" s="30">
        <f t="shared" si="1"/>
        <v>0.612626394184416</v>
      </c>
      <c r="G36" s="31">
        <f t="shared" si="3"/>
        <v>26</v>
      </c>
      <c r="H36" s="36">
        <f t="shared" si="2"/>
        <v>0.17766165431348063</v>
      </c>
      <c r="I36" s="37">
        <f t="shared" si="4"/>
        <v>993593.02334672259</v>
      </c>
    </row>
    <row r="37" spans="2:9" ht="15" thickBot="1">
      <c r="B37" s="34"/>
      <c r="C37" s="28">
        <v>0.29699999999999999</v>
      </c>
      <c r="D37" s="28">
        <v>3.5000000000000003E-2</v>
      </c>
      <c r="E37" s="35">
        <f t="shared" si="0"/>
        <v>2027</v>
      </c>
      <c r="F37" s="30">
        <f t="shared" si="1"/>
        <v>0.59155536436681511</v>
      </c>
      <c r="G37" s="31">
        <f t="shared" si="3"/>
        <v>27</v>
      </c>
      <c r="H37" s="36">
        <f t="shared" si="2"/>
        <v>0.17569194321694409</v>
      </c>
      <c r="I37" s="37">
        <f t="shared" si="4"/>
        <v>993416.49996648054</v>
      </c>
    </row>
    <row r="38" spans="2:9" ht="15" thickBot="1">
      <c r="B38" s="34"/>
      <c r="C38" s="28">
        <v>0.30399999999999999</v>
      </c>
      <c r="D38" s="28">
        <v>3.5000000000000003E-2</v>
      </c>
      <c r="E38" s="35">
        <f t="shared" si="0"/>
        <v>2028</v>
      </c>
      <c r="F38" s="30">
        <f t="shared" si="1"/>
        <v>0.57120906384881487</v>
      </c>
      <c r="G38" s="31">
        <f t="shared" si="3"/>
        <v>28</v>
      </c>
      <c r="H38" s="36">
        <f t="shared" si="2"/>
        <v>0.17364755541003971</v>
      </c>
      <c r="I38" s="37">
        <f t="shared" si="4"/>
        <v>993241.96469117759</v>
      </c>
    </row>
    <row r="39" spans="2:9" ht="15" thickBot="1">
      <c r="B39" s="34"/>
      <c r="C39" s="28">
        <v>0.314</v>
      </c>
      <c r="D39" s="28">
        <v>3.5000000000000003E-2</v>
      </c>
      <c r="E39" s="35">
        <f t="shared" si="0"/>
        <v>2029</v>
      </c>
      <c r="F39" s="30">
        <f t="shared" si="1"/>
        <v>0.5515625658678297</v>
      </c>
      <c r="G39" s="31">
        <f t="shared" si="3"/>
        <v>29</v>
      </c>
      <c r="H39" s="36">
        <f t="shared" si="2"/>
        <v>0.17319064568249853</v>
      </c>
      <c r="I39" s="37">
        <f t="shared" si="4"/>
        <v>993069.4906520783</v>
      </c>
    </row>
    <row r="40" spans="2:9" ht="15" thickBot="1">
      <c r="B40" s="34"/>
      <c r="C40" s="28">
        <v>0.32600000000000001</v>
      </c>
      <c r="D40" s="28">
        <v>3.5000000000000003E-2</v>
      </c>
      <c r="E40" s="35">
        <f t="shared" si="0"/>
        <v>2030</v>
      </c>
      <c r="F40" s="30">
        <f t="shared" si="1"/>
        <v>0.53259180100689718</v>
      </c>
      <c r="G40" s="31">
        <f t="shared" si="3"/>
        <v>30</v>
      </c>
      <c r="H40" s="36">
        <f t="shared" si="2"/>
        <v>0.17362492712824848</v>
      </c>
      <c r="I40" s="37">
        <f t="shared" si="4"/>
        <v>992897.50030578463</v>
      </c>
    </row>
    <row r="41" spans="2:9" ht="15" thickBot="1">
      <c r="B41" s="34"/>
      <c r="C41" s="28">
        <v>0.34</v>
      </c>
      <c r="D41" s="28">
        <v>3.5000000000000003E-2</v>
      </c>
      <c r="E41" s="35">
        <f t="shared" si="0"/>
        <v>2031</v>
      </c>
      <c r="F41" s="30">
        <f t="shared" si="1"/>
        <v>0.51427352770663193</v>
      </c>
      <c r="G41" s="31">
        <f t="shared" si="3"/>
        <v>31</v>
      </c>
      <c r="H41" s="36">
        <f t="shared" si="2"/>
        <v>0.17485299942025487</v>
      </c>
      <c r="I41" s="37">
        <f t="shared" si="4"/>
        <v>992725.1085496482</v>
      </c>
    </row>
    <row r="42" spans="2:9" ht="15" thickBot="1">
      <c r="B42" s="34"/>
      <c r="C42" s="28">
        <v>0.35699999999999998</v>
      </c>
      <c r="D42" s="28">
        <v>3.5000000000000003E-2</v>
      </c>
      <c r="E42" s="35">
        <f t="shared" ref="E42:E73" si="5">+$H$7+G42</f>
        <v>2032</v>
      </c>
      <c r="F42" s="30">
        <f t="shared" si="1"/>
        <v>0.49658530379140947</v>
      </c>
      <c r="G42" s="31">
        <f t="shared" si="3"/>
        <v>32</v>
      </c>
      <c r="H42" s="36">
        <f t="shared" si="2"/>
        <v>0.17728095345353317</v>
      </c>
      <c r="I42" s="37">
        <f t="shared" si="4"/>
        <v>992551.52758681856</v>
      </c>
    </row>
    <row r="43" spans="2:9" ht="15" thickBot="1">
      <c r="B43" s="34"/>
      <c r="C43" s="28">
        <v>0.376</v>
      </c>
      <c r="D43" s="28">
        <v>3.5000000000000003E-2</v>
      </c>
      <c r="E43" s="35">
        <f t="shared" si="5"/>
        <v>2033</v>
      </c>
      <c r="F43" s="30">
        <f t="shared" si="1"/>
        <v>0.47950545897489405</v>
      </c>
      <c r="G43" s="31">
        <f t="shared" si="3"/>
        <v>33</v>
      </c>
      <c r="H43" s="36">
        <f t="shared" si="2"/>
        <v>0.18029405257456016</v>
      </c>
      <c r="I43" s="37">
        <f t="shared" si="4"/>
        <v>992375.56710565626</v>
      </c>
    </row>
    <row r="44" spans="2:9" ht="15" thickBot="1">
      <c r="B44" s="34"/>
      <c r="C44" s="28">
        <v>0.39800000000000002</v>
      </c>
      <c r="D44" s="28">
        <v>3.5000000000000003E-2</v>
      </c>
      <c r="E44" s="35">
        <f t="shared" si="5"/>
        <v>2034</v>
      </c>
      <c r="F44" s="30">
        <f t="shared" si="1"/>
        <v>0.46301306831122807</v>
      </c>
      <c r="G44" s="31">
        <f t="shared" si="3"/>
        <v>34</v>
      </c>
      <c r="H44" s="36">
        <f t="shared" si="2"/>
        <v>0.18427920118786878</v>
      </c>
      <c r="I44" s="37">
        <f t="shared" si="4"/>
        <v>992196.64769298676</v>
      </c>
    </row>
    <row r="45" spans="2:9" ht="15" thickBot="1">
      <c r="B45" s="34"/>
      <c r="C45" s="28">
        <v>0.42499999999999999</v>
      </c>
      <c r="D45" s="28">
        <v>3.5000000000000003E-2</v>
      </c>
      <c r="E45" s="35">
        <f t="shared" si="5"/>
        <v>2035</v>
      </c>
      <c r="F45" s="30">
        <f t="shared" si="1"/>
        <v>0.44708792655935642</v>
      </c>
      <c r="G45" s="31">
        <f t="shared" si="3"/>
        <v>35</v>
      </c>
      <c r="H45" s="36">
        <f t="shared" si="2"/>
        <v>0.19001236878772648</v>
      </c>
      <c r="I45" s="37">
        <f t="shared" si="4"/>
        <v>992013.80648732861</v>
      </c>
    </row>
    <row r="46" spans="2:9" ht="15" thickBot="1">
      <c r="B46" s="34"/>
      <c r="C46" s="28">
        <v>0.45700000000000002</v>
      </c>
      <c r="D46" s="28">
        <v>3.5000000000000003E-2</v>
      </c>
      <c r="E46" s="35">
        <f t="shared" si="5"/>
        <v>2036</v>
      </c>
      <c r="F46" s="30">
        <f t="shared" si="1"/>
        <v>0.43171052342907967</v>
      </c>
      <c r="G46" s="31">
        <f t="shared" si="3"/>
        <v>36</v>
      </c>
      <c r="H46" s="36">
        <f t="shared" si="2"/>
        <v>0.19729170920708941</v>
      </c>
      <c r="I46" s="37">
        <f t="shared" si="4"/>
        <v>991825.31159408786</v>
      </c>
    </row>
    <row r="47" spans="2:9" ht="15" thickBot="1">
      <c r="B47" s="34"/>
      <c r="C47" s="28">
        <v>0.496</v>
      </c>
      <c r="D47" s="28">
        <v>3.5000000000000003E-2</v>
      </c>
      <c r="E47" s="35">
        <f t="shared" si="5"/>
        <v>2037</v>
      </c>
      <c r="F47" s="30">
        <f t="shared" si="1"/>
        <v>0.41686201967850833</v>
      </c>
      <c r="G47" s="31">
        <f t="shared" si="3"/>
        <v>37</v>
      </c>
      <c r="H47" s="36">
        <f t="shared" si="2"/>
        <v>0.20676356176054014</v>
      </c>
      <c r="I47" s="37">
        <f t="shared" si="4"/>
        <v>991629.63268312858</v>
      </c>
    </row>
    <row r="48" spans="2:9" ht="15" thickBot="1">
      <c r="B48" s="34"/>
      <c r="C48" s="28">
        <v>0.54400000000000004</v>
      </c>
      <c r="D48" s="28">
        <v>3.5000000000000003E-2</v>
      </c>
      <c r="E48" s="35">
        <f t="shared" si="5"/>
        <v>2038</v>
      </c>
      <c r="F48" s="30">
        <f t="shared" si="1"/>
        <v>0.40252422403363591</v>
      </c>
      <c r="G48" s="31">
        <f t="shared" si="3"/>
        <v>38</v>
      </c>
      <c r="H48" s="36">
        <f t="shared" si="2"/>
        <v>0.21897317787429796</v>
      </c>
      <c r="I48" s="37">
        <f t="shared" si="4"/>
        <v>991424.59980832774</v>
      </c>
    </row>
    <row r="49" spans="2:9" ht="15" thickBot="1">
      <c r="B49" s="34"/>
      <c r="C49" s="28">
        <v>0.60399999999999998</v>
      </c>
      <c r="D49" s="28">
        <v>3.5000000000000003E-2</v>
      </c>
      <c r="E49" s="35">
        <f t="shared" si="5"/>
        <v>2039</v>
      </c>
      <c r="F49" s="30">
        <f t="shared" si="1"/>
        <v>0.38867957090175298</v>
      </c>
      <c r="G49" s="31">
        <f t="shared" si="3"/>
        <v>39</v>
      </c>
      <c r="H49" s="36">
        <f t="shared" si="2"/>
        <v>0.23476246082465879</v>
      </c>
      <c r="I49" s="37">
        <f t="shared" si="4"/>
        <v>991207.50441308494</v>
      </c>
    </row>
    <row r="50" spans="2:9" ht="15" thickBot="1">
      <c r="B50" s="34"/>
      <c r="C50" s="28">
        <v>0.67600000000000005</v>
      </c>
      <c r="D50" s="28">
        <v>3.5000000000000003E-2</v>
      </c>
      <c r="E50" s="35">
        <f t="shared" si="5"/>
        <v>2040</v>
      </c>
      <c r="F50" s="30">
        <f t="shared" si="1"/>
        <v>0.37531109885139952</v>
      </c>
      <c r="G50" s="31">
        <f t="shared" si="3"/>
        <v>40</v>
      </c>
      <c r="H50" s="36">
        <f t="shared" si="2"/>
        <v>0.25371030282354606</v>
      </c>
      <c r="I50" s="37">
        <f t="shared" si="4"/>
        <v>990974.80610016105</v>
      </c>
    </row>
    <row r="51" spans="2:9" ht="15" thickBot="1">
      <c r="B51" s="34"/>
      <c r="C51" s="28">
        <v>0.76200000000000001</v>
      </c>
      <c r="D51" s="28">
        <v>3.5000000000000003E-2</v>
      </c>
      <c r="E51" s="35">
        <f t="shared" si="5"/>
        <v>2041</v>
      </c>
      <c r="F51" s="30">
        <f t="shared" si="1"/>
        <v>0.36240242983249027</v>
      </c>
      <c r="G51" s="31">
        <f t="shared" si="3"/>
        <v>41</v>
      </c>
      <c r="H51" s="36">
        <f t="shared" si="2"/>
        <v>0.27615065153235757</v>
      </c>
      <c r="I51" s="37">
        <f t="shared" si="4"/>
        <v>990723.38558201492</v>
      </c>
    </row>
    <row r="52" spans="2:9" ht="15" thickBot="1">
      <c r="B52" s="34"/>
      <c r="C52" s="28">
        <v>0.86099999999999999</v>
      </c>
      <c r="D52" s="28">
        <v>3.4200000000000001E-2</v>
      </c>
      <c r="E52" s="35">
        <f t="shared" si="5"/>
        <v>2042</v>
      </c>
      <c r="F52" s="30">
        <f t="shared" si="1"/>
        <v>0.35843784827899389</v>
      </c>
      <c r="G52" s="31">
        <f t="shared" si="3"/>
        <v>42</v>
      </c>
      <c r="H52" s="36">
        <f t="shared" si="2"/>
        <v>0.30861498736821374</v>
      </c>
      <c r="I52" s="37">
        <f t="shared" si="4"/>
        <v>990449.79667359812</v>
      </c>
    </row>
    <row r="53" spans="2:9" ht="15" thickBot="1">
      <c r="B53" s="34"/>
      <c r="C53" s="28">
        <v>0.97599999999999998</v>
      </c>
      <c r="D53" s="28">
        <v>3.32E-2</v>
      </c>
      <c r="E53" s="35">
        <f t="shared" si="5"/>
        <v>2043</v>
      </c>
      <c r="F53" s="30">
        <f t="shared" si="1"/>
        <v>0.35729268041030071</v>
      </c>
      <c r="G53" s="31">
        <f t="shared" si="3"/>
        <v>43</v>
      </c>
      <c r="H53" s="36">
        <f t="shared" si="2"/>
        <v>0.34871765608045346</v>
      </c>
      <c r="I53" s="37">
        <f t="shared" si="4"/>
        <v>990144.12902210886</v>
      </c>
    </row>
    <row r="54" spans="2:9" ht="15" thickBot="1">
      <c r="B54" s="34"/>
      <c r="C54" s="28">
        <v>1.105</v>
      </c>
      <c r="D54" s="28">
        <v>3.2199999999999999E-2</v>
      </c>
      <c r="E54" s="35">
        <f t="shared" si="5"/>
        <v>2044</v>
      </c>
      <c r="F54" s="30">
        <f t="shared" si="1"/>
        <v>0.35686418634166889</v>
      </c>
      <c r="G54" s="31">
        <f t="shared" si="3"/>
        <v>44</v>
      </c>
      <c r="H54" s="36">
        <f t="shared" si="2"/>
        <v>0.3943349259075441</v>
      </c>
      <c r="I54" s="37">
        <f t="shared" si="4"/>
        <v>989798.84828225442</v>
      </c>
    </row>
    <row r="55" spans="2:9" ht="15" thickBot="1">
      <c r="B55" s="34"/>
      <c r="C55" s="28">
        <v>1.2509999999999999</v>
      </c>
      <c r="D55" s="28">
        <v>3.09E-2</v>
      </c>
      <c r="E55" s="35">
        <f t="shared" si="5"/>
        <v>2045</v>
      </c>
      <c r="F55" s="30">
        <f t="shared" si="1"/>
        <v>0.36070313488352529</v>
      </c>
      <c r="G55" s="31">
        <f t="shared" si="3"/>
        <v>45</v>
      </c>
      <c r="H55" s="36">
        <f t="shared" si="2"/>
        <v>0.45123962173929011</v>
      </c>
      <c r="I55" s="37">
        <f t="shared" si="4"/>
        <v>989408.5360267536</v>
      </c>
    </row>
    <row r="56" spans="2:9" ht="15" thickBot="1">
      <c r="B56" s="34"/>
      <c r="C56" s="28">
        <v>1.413</v>
      </c>
      <c r="D56" s="28">
        <v>2.9499999999999998E-2</v>
      </c>
      <c r="E56" s="35">
        <f t="shared" si="5"/>
        <v>2046</v>
      </c>
      <c r="F56" s="30">
        <f t="shared" si="1"/>
        <v>0.36677745665119665</v>
      </c>
      <c r="G56" s="31">
        <f t="shared" si="3"/>
        <v>46</v>
      </c>
      <c r="H56" s="36">
        <f t="shared" si="2"/>
        <v>0.51825654624814088</v>
      </c>
      <c r="I56" s="37">
        <f t="shared" si="4"/>
        <v>988962.07569321129</v>
      </c>
    </row>
    <row r="57" spans="2:9" ht="15" thickBot="1">
      <c r="B57" s="34"/>
      <c r="C57" s="28">
        <v>1.5920000000000001</v>
      </c>
      <c r="D57" s="28">
        <v>2.7900000000000001E-2</v>
      </c>
      <c r="E57" s="35">
        <f t="shared" si="5"/>
        <v>2047</v>
      </c>
      <c r="F57" s="30">
        <f t="shared" si="1"/>
        <v>0.37662698916211879</v>
      </c>
      <c r="G57" s="31">
        <f t="shared" si="3"/>
        <v>47</v>
      </c>
      <c r="H57" s="36">
        <f t="shared" si="2"/>
        <v>0.59959016674609311</v>
      </c>
      <c r="I57" s="37">
        <f t="shared" si="4"/>
        <v>988449.53962349216</v>
      </c>
    </row>
    <row r="58" spans="2:9" ht="15" thickBot="1">
      <c r="B58" s="34"/>
      <c r="C58" s="28">
        <v>1.788</v>
      </c>
      <c r="D58" s="28">
        <v>2.6200000000000001E-2</v>
      </c>
      <c r="E58" s="35">
        <f t="shared" si="5"/>
        <v>2048</v>
      </c>
      <c r="F58" s="30">
        <f t="shared" si="1"/>
        <v>0.38937982416824762</v>
      </c>
      <c r="G58" s="31">
        <f t="shared" si="3"/>
        <v>48</v>
      </c>
      <c r="H58" s="36">
        <f t="shared" si="2"/>
        <v>0.69621112561282672</v>
      </c>
      <c r="I58" s="37">
        <f t="shared" si="4"/>
        <v>987856.87499920931</v>
      </c>
    </row>
    <row r="59" spans="2:9" ht="15" thickBot="1">
      <c r="B59" s="34"/>
      <c r="C59" s="28">
        <v>2.0030000000000001</v>
      </c>
      <c r="D59" s="28">
        <v>2.4400000000000002E-2</v>
      </c>
      <c r="E59" s="35">
        <f t="shared" si="5"/>
        <v>2049</v>
      </c>
      <c r="F59" s="30">
        <f t="shared" si="1"/>
        <v>0.40543285695992942</v>
      </c>
      <c r="G59" s="31">
        <f t="shared" si="3"/>
        <v>49</v>
      </c>
      <c r="H59" s="36">
        <f t="shared" si="2"/>
        <v>0.81208201249073864</v>
      </c>
      <c r="I59" s="37">
        <f t="shared" si="4"/>
        <v>987169.11805232172</v>
      </c>
    </row>
    <row r="60" spans="2:9" ht="15" thickBot="1">
      <c r="B60" s="34"/>
      <c r="C60" s="28">
        <v>2.2349999999999999</v>
      </c>
      <c r="D60" s="28">
        <v>2.2700000000000001E-2</v>
      </c>
      <c r="E60" s="35">
        <f t="shared" si="5"/>
        <v>2050</v>
      </c>
      <c r="F60" s="30">
        <f t="shared" si="1"/>
        <v>0.42206328995278342</v>
      </c>
      <c r="G60" s="31">
        <f t="shared" si="3"/>
        <v>50</v>
      </c>
      <c r="H60" s="36">
        <f t="shared" si="2"/>
        <v>0.94331145304447084</v>
      </c>
      <c r="I60" s="37">
        <f t="shared" si="4"/>
        <v>986367.45576826506</v>
      </c>
    </row>
    <row r="61" spans="2:9" ht="15" thickBot="1">
      <c r="B61" s="34"/>
      <c r="C61" s="28">
        <v>2.4860000000000002</v>
      </c>
      <c r="D61" s="28">
        <v>2.12E-2</v>
      </c>
      <c r="E61" s="35">
        <f t="shared" si="5"/>
        <v>2051</v>
      </c>
      <c r="F61" s="30">
        <f t="shared" si="1"/>
        <v>0.43744687899342732</v>
      </c>
      <c r="G61" s="31">
        <f t="shared" si="3"/>
        <v>51</v>
      </c>
      <c r="H61" s="36">
        <f t="shared" si="2"/>
        <v>1.0874929411776604</v>
      </c>
      <c r="I61" s="37">
        <f t="shared" si="4"/>
        <v>985437.00405032851</v>
      </c>
    </row>
    <row r="62" spans="2:9" ht="15" thickBot="1">
      <c r="B62" s="34"/>
      <c r="C62" s="28">
        <v>2.7549999999999999</v>
      </c>
      <c r="D62" s="28">
        <v>1.9900000000000001E-2</v>
      </c>
      <c r="E62" s="35">
        <f t="shared" si="5"/>
        <v>2052</v>
      </c>
      <c r="F62" s="30">
        <f t="shared" si="1"/>
        <v>0.45112987940304233</v>
      </c>
      <c r="G62" s="31">
        <f t="shared" si="3"/>
        <v>52</v>
      </c>
      <c r="H62" s="36">
        <f t="shared" si="2"/>
        <v>1.2428628177553815</v>
      </c>
      <c r="I62" s="37">
        <f t="shared" si="4"/>
        <v>984365.34826444846</v>
      </c>
    </row>
    <row r="63" spans="2:9" ht="15" thickBot="1">
      <c r="B63" s="34"/>
      <c r="C63" s="28">
        <v>3.0419999999999998</v>
      </c>
      <c r="D63" s="28">
        <v>1.89E-2</v>
      </c>
      <c r="E63" s="35">
        <f t="shared" si="5"/>
        <v>2053</v>
      </c>
      <c r="F63" s="30">
        <f t="shared" si="1"/>
        <v>0.4607498536806614</v>
      </c>
      <c r="G63" s="31">
        <f t="shared" si="3"/>
        <v>53</v>
      </c>
      <c r="H63" s="36">
        <f t="shared" si="2"/>
        <v>1.4016010548965718</v>
      </c>
      <c r="I63" s="37">
        <f t="shared" si="4"/>
        <v>983141.91717400367</v>
      </c>
    </row>
    <row r="64" spans="2:9" ht="15" thickBot="1">
      <c r="B64" s="34"/>
      <c r="C64" s="28">
        <v>3.3450000000000002</v>
      </c>
      <c r="D64" s="28">
        <v>1.8200000000000001E-2</v>
      </c>
      <c r="E64" s="35">
        <f t="shared" si="5"/>
        <v>2054</v>
      </c>
      <c r="F64" s="30">
        <f t="shared" si="1"/>
        <v>0.46561321510976006</v>
      </c>
      <c r="G64" s="31">
        <f t="shared" si="3"/>
        <v>54</v>
      </c>
      <c r="H64" s="36">
        <f t="shared" si="2"/>
        <v>1.5574762045421475</v>
      </c>
      <c r="I64" s="37">
        <f t="shared" si="4"/>
        <v>981763.94442577951</v>
      </c>
    </row>
    <row r="65" spans="2:9" ht="15" thickBot="1">
      <c r="B65" s="34"/>
      <c r="C65" s="28">
        <v>3.665</v>
      </c>
      <c r="D65" s="28">
        <v>1.78E-2</v>
      </c>
      <c r="E65" s="35">
        <f t="shared" si="5"/>
        <v>2055</v>
      </c>
      <c r="F65" s="30">
        <f t="shared" si="1"/>
        <v>0.46514783462367509</v>
      </c>
      <c r="G65" s="31">
        <f t="shared" si="3"/>
        <v>55</v>
      </c>
      <c r="H65" s="36">
        <f t="shared" si="2"/>
        <v>1.7047668138957692</v>
      </c>
      <c r="I65" s="37">
        <f t="shared" si="4"/>
        <v>980234.8704438589</v>
      </c>
    </row>
    <row r="66" spans="2:9" ht="15" thickBot="1">
      <c r="B66" s="34"/>
      <c r="C66" s="28">
        <v>4</v>
      </c>
      <c r="D66" s="28">
        <v>1.7500000000000002E-2</v>
      </c>
      <c r="E66" s="35">
        <f t="shared" si="5"/>
        <v>2056</v>
      </c>
      <c r="F66" s="30">
        <f t="shared" si="1"/>
        <v>0.46301306831122807</v>
      </c>
      <c r="G66" s="31">
        <f t="shared" si="3"/>
        <v>56</v>
      </c>
      <c r="H66" s="36">
        <f t="shared" si="2"/>
        <v>1.8520522732449123</v>
      </c>
      <c r="I66" s="37">
        <f t="shared" si="4"/>
        <v>978563.79856690275</v>
      </c>
    </row>
    <row r="67" spans="2:9" ht="15" thickBot="1">
      <c r="B67" s="34"/>
      <c r="C67" s="28">
        <v>4.3470000000000004</v>
      </c>
      <c r="D67" s="28">
        <v>1.72E-2</v>
      </c>
      <c r="E67" s="35">
        <f t="shared" si="5"/>
        <v>2057</v>
      </c>
      <c r="F67" s="30">
        <f t="shared" si="1"/>
        <v>0.46116471520865843</v>
      </c>
      <c r="G67" s="31">
        <f t="shared" si="3"/>
        <v>57</v>
      </c>
      <c r="H67" s="36">
        <f t="shared" si="2"/>
        <v>2.0046830170120384</v>
      </c>
      <c r="I67" s="37">
        <f t="shared" si="4"/>
        <v>976751.44725925173</v>
      </c>
    </row>
    <row r="68" spans="2:9" ht="15" thickBot="1">
      <c r="B68" s="34"/>
      <c r="C68" s="28">
        <v>4.702</v>
      </c>
      <c r="D68" s="28">
        <v>1.7000000000000001E-2</v>
      </c>
      <c r="E68" s="35">
        <f t="shared" si="5"/>
        <v>2058</v>
      </c>
      <c r="F68" s="30">
        <f t="shared" si="1"/>
        <v>0.45749011548373314</v>
      </c>
      <c r="G68" s="31">
        <f t="shared" si="3"/>
        <v>58</v>
      </c>
      <c r="H68" s="36">
        <f t="shared" si="2"/>
        <v>2.1511185230045133</v>
      </c>
      <c r="I68" s="37">
        <f t="shared" si="4"/>
        <v>974793.37022108911</v>
      </c>
    </row>
    <row r="69" spans="2:9" ht="15" thickBot="1">
      <c r="B69" s="34"/>
      <c r="C69" s="28">
        <v>5.0579999999999998</v>
      </c>
      <c r="D69" s="28">
        <v>1.6799999999999999E-2</v>
      </c>
      <c r="E69" s="35">
        <f t="shared" si="5"/>
        <v>2059</v>
      </c>
      <c r="F69" s="30">
        <f t="shared" si="1"/>
        <v>0.45402636951289388</v>
      </c>
      <c r="G69" s="31">
        <f t="shared" si="3"/>
        <v>59</v>
      </c>
      <c r="H69" s="36">
        <f t="shared" si="2"/>
        <v>2.2964653769962173</v>
      </c>
      <c r="I69" s="37">
        <f t="shared" si="4"/>
        <v>972696.47414630454</v>
      </c>
    </row>
    <row r="70" spans="2:9" ht="15" thickBot="1">
      <c r="B70" s="34"/>
      <c r="C70" s="28">
        <v>5.4160000000000004</v>
      </c>
      <c r="D70" s="28">
        <v>1.67E-2</v>
      </c>
      <c r="E70" s="35">
        <f t="shared" si="5"/>
        <v>2060</v>
      </c>
      <c r="F70" s="30">
        <f t="shared" si="1"/>
        <v>0.44861061260908885</v>
      </c>
      <c r="G70" s="31">
        <f t="shared" si="3"/>
        <v>60</v>
      </c>
      <c r="H70" s="36">
        <f t="shared" si="2"/>
        <v>2.4296750778908254</v>
      </c>
      <c r="I70" s="37">
        <f t="shared" si="4"/>
        <v>970462.71037110128</v>
      </c>
    </row>
    <row r="71" spans="2:9" ht="15" thickBot="1">
      <c r="B71" s="34"/>
      <c r="C71" s="28">
        <v>5.7770000000000001</v>
      </c>
      <c r="D71" s="28">
        <v>1.66E-2</v>
      </c>
      <c r="E71" s="35">
        <f t="shared" si="5"/>
        <v>2061</v>
      </c>
      <c r="F71" s="30">
        <f t="shared" si="1"/>
        <v>0.44334811716576433</v>
      </c>
      <c r="G71" s="31">
        <f t="shared" si="3"/>
        <v>61</v>
      </c>
      <c r="H71" s="36">
        <f t="shared" si="2"/>
        <v>2.5612220728666206</v>
      </c>
      <c r="I71" s="37">
        <f t="shared" si="4"/>
        <v>968104.80130969023</v>
      </c>
    </row>
    <row r="72" spans="2:9" ht="15" thickBot="1">
      <c r="B72" s="34"/>
      <c r="C72" s="28">
        <v>6.601</v>
      </c>
      <c r="D72" s="28">
        <v>1.66E-2</v>
      </c>
      <c r="E72" s="35">
        <f t="shared" si="5"/>
        <v>2062</v>
      </c>
      <c r="F72" s="30">
        <f t="shared" si="1"/>
        <v>0.43604928632153561</v>
      </c>
      <c r="G72" s="31">
        <f t="shared" si="3"/>
        <v>62</v>
      </c>
      <c r="H72" s="36">
        <f t="shared" si="2"/>
        <v>2.8783613390084564</v>
      </c>
      <c r="I72" s="37">
        <f t="shared" si="4"/>
        <v>965625.26992372773</v>
      </c>
    </row>
    <row r="73" spans="2:9" ht="15" thickBot="1">
      <c r="B73" s="34"/>
      <c r="C73" s="28">
        <v>7.4089999999999998</v>
      </c>
      <c r="D73" s="28">
        <v>1.66E-2</v>
      </c>
      <c r="E73" s="35">
        <f t="shared" si="5"/>
        <v>2063</v>
      </c>
      <c r="F73" s="30">
        <f t="shared" si="1"/>
        <v>0.42887061597789322</v>
      </c>
      <c r="G73" s="31">
        <f t="shared" si="3"/>
        <v>63</v>
      </c>
      <c r="H73" s="36">
        <f t="shared" si="2"/>
        <v>3.1775023937802107</v>
      </c>
      <c r="I73" s="37">
        <f t="shared" si="4"/>
        <v>962845.85147880972</v>
      </c>
    </row>
    <row r="74" spans="2:9" ht="15" thickBot="1">
      <c r="B74" s="34"/>
      <c r="C74" s="28">
        <v>8.1940000000000008</v>
      </c>
      <c r="D74" s="28">
        <v>1.6799999999999999E-2</v>
      </c>
      <c r="E74" s="35">
        <f t="shared" ref="E74:E105" si="6">+$H$7+G74</f>
        <v>2064</v>
      </c>
      <c r="F74" s="30">
        <f t="shared" si="1"/>
        <v>0.41744603522154927</v>
      </c>
      <c r="G74" s="31">
        <f t="shared" si="3"/>
        <v>64</v>
      </c>
      <c r="H74" s="36">
        <f t="shared" si="2"/>
        <v>3.4205528126053752</v>
      </c>
      <c r="I74" s="37">
        <f t="shared" si="4"/>
        <v>959786.40648089442</v>
      </c>
    </row>
    <row r="75" spans="2:9" ht="15" thickBot="1">
      <c r="B75" s="34"/>
      <c r="C75" s="28">
        <v>8.9109999999999996</v>
      </c>
      <c r="D75" s="28">
        <v>1.72E-2</v>
      </c>
      <c r="E75" s="35">
        <f t="shared" si="6"/>
        <v>2065</v>
      </c>
      <c r="F75" s="30">
        <f t="shared" ref="F75:F130" si="7">+EXP(-D75*(E75-2012))</f>
        <v>0.40188070023150896</v>
      </c>
      <c r="G75" s="31">
        <f t="shared" si="3"/>
        <v>65</v>
      </c>
      <c r="H75" s="36">
        <f t="shared" ref="H75:H125" si="8">+C75*F75</f>
        <v>3.5811589197629763</v>
      </c>
      <c r="I75" s="37">
        <f t="shared" si="4"/>
        <v>956503.40638870583</v>
      </c>
    </row>
    <row r="76" spans="2:9" ht="15" thickBot="1">
      <c r="B76" s="34"/>
      <c r="C76" s="28">
        <v>9.5310000000000006</v>
      </c>
      <c r="D76" s="28">
        <v>1.7600000000000001E-2</v>
      </c>
      <c r="E76" s="35">
        <f t="shared" si="6"/>
        <v>2066</v>
      </c>
      <c r="F76" s="30">
        <f t="shared" si="7"/>
        <v>0.38658635798027646</v>
      </c>
      <c r="G76" s="31">
        <f t="shared" ref="G76:G130" si="9">G75+1</f>
        <v>66</v>
      </c>
      <c r="H76" s="36">
        <f t="shared" si="8"/>
        <v>3.6845545779100153</v>
      </c>
      <c r="I76" s="37">
        <f t="shared" ref="I76:I125" si="10">+I75*(1-H75/1000)</f>
        <v>953078.01568313327</v>
      </c>
    </row>
    <row r="77" spans="2:9" ht="15" thickBot="1">
      <c r="B77" s="34"/>
      <c r="C77" s="28">
        <v>10.061</v>
      </c>
      <c r="D77" s="28">
        <v>1.8200000000000001E-2</v>
      </c>
      <c r="E77" s="35">
        <f t="shared" si="6"/>
        <v>2067</v>
      </c>
      <c r="F77" s="30">
        <f t="shared" si="7"/>
        <v>0.36751174560869349</v>
      </c>
      <c r="G77" s="31">
        <f t="shared" si="9"/>
        <v>67</v>
      </c>
      <c r="H77" s="36">
        <f t="shared" si="8"/>
        <v>3.6975356725690651</v>
      </c>
      <c r="I77" s="37">
        <f t="shared" si="10"/>
        <v>949566.34771734255</v>
      </c>
    </row>
    <row r="78" spans="2:9" ht="15" thickBot="1">
      <c r="B78" s="34"/>
      <c r="C78" s="28">
        <v>10.552</v>
      </c>
      <c r="D78" s="28">
        <v>1.8700000000000001E-2</v>
      </c>
      <c r="E78" s="35">
        <f t="shared" si="6"/>
        <v>2068</v>
      </c>
      <c r="F78" s="30">
        <f t="shared" si="7"/>
        <v>0.35091894784584537</v>
      </c>
      <c r="G78" s="31">
        <f t="shared" si="9"/>
        <v>68</v>
      </c>
      <c r="H78" s="36">
        <f t="shared" si="8"/>
        <v>3.7028967376693602</v>
      </c>
      <c r="I78" s="37">
        <f t="shared" si="10"/>
        <v>946055.29227318661</v>
      </c>
    </row>
    <row r="79" spans="2:9" ht="15" thickBot="1">
      <c r="B79" s="34"/>
      <c r="C79" s="28">
        <v>11.079000000000001</v>
      </c>
      <c r="D79" s="28">
        <v>1.9300000000000001E-2</v>
      </c>
      <c r="E79" s="35">
        <f t="shared" si="6"/>
        <v>2069</v>
      </c>
      <c r="F79" s="30">
        <f t="shared" si="7"/>
        <v>0.33283779825400966</v>
      </c>
      <c r="G79" s="31">
        <f t="shared" si="9"/>
        <v>69</v>
      </c>
      <c r="H79" s="36">
        <f t="shared" si="8"/>
        <v>3.6875099668561733</v>
      </c>
      <c r="I79" s="37">
        <f t="shared" si="10"/>
        <v>942552.14721777348</v>
      </c>
    </row>
    <row r="80" spans="2:9" ht="15" thickBot="1">
      <c r="B80" s="34"/>
      <c r="C80" s="28">
        <v>11.718999999999999</v>
      </c>
      <c r="D80" s="28">
        <v>1.9800000000000002E-2</v>
      </c>
      <c r="E80" s="35">
        <f t="shared" si="6"/>
        <v>2070</v>
      </c>
      <c r="F80" s="30">
        <f t="shared" si="7"/>
        <v>0.31714379372136836</v>
      </c>
      <c r="G80" s="31">
        <f t="shared" si="9"/>
        <v>70</v>
      </c>
      <c r="H80" s="36">
        <f t="shared" si="8"/>
        <v>3.7166081186207158</v>
      </c>
      <c r="I80" s="37">
        <f t="shared" si="10"/>
        <v>939076.47678062622</v>
      </c>
    </row>
    <row r="81" spans="2:9" ht="15" thickBot="1">
      <c r="B81" s="34"/>
      <c r="C81" s="28">
        <v>12.612</v>
      </c>
      <c r="D81" s="28">
        <v>2.0199999999999999E-2</v>
      </c>
      <c r="E81" s="35">
        <f t="shared" si="6"/>
        <v>2071</v>
      </c>
      <c r="F81" s="30">
        <f t="shared" si="7"/>
        <v>0.3036741583342617</v>
      </c>
      <c r="G81" s="31">
        <f t="shared" si="9"/>
        <v>71</v>
      </c>
      <c r="H81" s="36">
        <f t="shared" si="8"/>
        <v>3.8299384849117084</v>
      </c>
      <c r="I81" s="37">
        <f t="shared" si="10"/>
        <v>935586.29752301762</v>
      </c>
    </row>
    <row r="82" spans="2:9" ht="15" thickBot="1">
      <c r="B82" s="34"/>
      <c r="C82" s="28">
        <v>13.868</v>
      </c>
      <c r="D82" s="28">
        <v>2.0500000000000001E-2</v>
      </c>
      <c r="E82" s="35">
        <f t="shared" si="6"/>
        <v>2072</v>
      </c>
      <c r="F82" s="30">
        <f t="shared" si="7"/>
        <v>0.29229257768085942</v>
      </c>
      <c r="G82" s="31">
        <f t="shared" si="9"/>
        <v>72</v>
      </c>
      <c r="H82" s="36">
        <f t="shared" si="8"/>
        <v>4.053513467278159</v>
      </c>
      <c r="I82" s="37">
        <f t="shared" si="10"/>
        <v>932003.05955617817</v>
      </c>
    </row>
    <row r="83" spans="2:9" ht="15" thickBot="1">
      <c r="B83" s="34"/>
      <c r="C83" s="28">
        <v>15.567</v>
      </c>
      <c r="D83" s="28">
        <v>2.0799999999999999E-2</v>
      </c>
      <c r="E83" s="35">
        <f t="shared" si="6"/>
        <v>2073</v>
      </c>
      <c r="F83" s="30">
        <f t="shared" si="7"/>
        <v>0.2811688220041853</v>
      </c>
      <c r="G83" s="31">
        <f t="shared" si="9"/>
        <v>73</v>
      </c>
      <c r="H83" s="36">
        <f t="shared" si="8"/>
        <v>4.3769550521391523</v>
      </c>
      <c r="I83" s="37">
        <f t="shared" si="10"/>
        <v>928225.17260272277</v>
      </c>
    </row>
    <row r="84" spans="2:9" ht="15" thickBot="1">
      <c r="B84" s="34"/>
      <c r="C84" s="28">
        <v>17.722000000000001</v>
      </c>
      <c r="D84" s="28">
        <v>2.0899999999999998E-2</v>
      </c>
      <c r="E84" s="35">
        <f t="shared" si="6"/>
        <v>2074</v>
      </c>
      <c r="F84" s="30">
        <f t="shared" si="7"/>
        <v>0.27367883366392909</v>
      </c>
      <c r="G84" s="31">
        <f t="shared" si="9"/>
        <v>74</v>
      </c>
      <c r="H84" s="36">
        <f t="shared" si="8"/>
        <v>4.8501362901921521</v>
      </c>
      <c r="I84" s="37">
        <f t="shared" si="10"/>
        <v>924162.37274397654</v>
      </c>
    </row>
    <row r="85" spans="2:9" ht="15" thickBot="1">
      <c r="B85" s="34"/>
      <c r="C85" s="28">
        <v>20.283999999999999</v>
      </c>
      <c r="D85" s="28">
        <v>2.1000000000000001E-2</v>
      </c>
      <c r="E85" s="35">
        <f t="shared" si="6"/>
        <v>2075</v>
      </c>
      <c r="F85" s="30">
        <f t="shared" si="7"/>
        <v>0.26633509696760382</v>
      </c>
      <c r="G85" s="31">
        <f t="shared" si="9"/>
        <v>75</v>
      </c>
      <c r="H85" s="36">
        <f t="shared" si="8"/>
        <v>5.4023411068908755</v>
      </c>
      <c r="I85" s="37">
        <f t="shared" si="10"/>
        <v>919680.05928190087</v>
      </c>
    </row>
    <row r="86" spans="2:9" ht="15" thickBot="1">
      <c r="B86" s="34"/>
      <c r="C86" s="28">
        <v>23.241</v>
      </c>
      <c r="D86" s="28">
        <v>2.0899999999999998E-2</v>
      </c>
      <c r="E86" s="35">
        <f t="shared" si="6"/>
        <v>2076</v>
      </c>
      <c r="F86" s="30">
        <f t="shared" si="7"/>
        <v>0.26247485290409889</v>
      </c>
      <c r="G86" s="31">
        <f t="shared" si="9"/>
        <v>76</v>
      </c>
      <c r="H86" s="36">
        <f t="shared" si="8"/>
        <v>6.1001780563441619</v>
      </c>
      <c r="I86" s="37">
        <f t="shared" si="10"/>
        <v>914711.63389245444</v>
      </c>
    </row>
    <row r="87" spans="2:9" ht="15" thickBot="1">
      <c r="B87" s="34"/>
      <c r="C87" s="28">
        <v>26.611999999999998</v>
      </c>
      <c r="D87" s="28">
        <v>2.0899999999999998E-2</v>
      </c>
      <c r="E87" s="35">
        <f t="shared" si="6"/>
        <v>2077</v>
      </c>
      <c r="F87" s="30">
        <f t="shared" si="7"/>
        <v>0.25704605700678618</v>
      </c>
      <c r="G87" s="31">
        <f t="shared" si="9"/>
        <v>77</v>
      </c>
      <c r="H87" s="36">
        <f t="shared" si="8"/>
        <v>6.840509669064593</v>
      </c>
      <c r="I87" s="37">
        <f t="shared" si="10"/>
        <v>909131.73005550099</v>
      </c>
    </row>
    <row r="88" spans="2:9" ht="15" thickBot="1">
      <c r="B88" s="34"/>
      <c r="C88" s="28">
        <v>30.523</v>
      </c>
      <c r="D88" s="28">
        <v>2.07E-2</v>
      </c>
      <c r="E88" s="35">
        <f t="shared" si="6"/>
        <v>2078</v>
      </c>
      <c r="F88" s="30">
        <f t="shared" si="7"/>
        <v>0.2550744029774511</v>
      </c>
      <c r="G88" s="31">
        <f t="shared" si="9"/>
        <v>78</v>
      </c>
      <c r="H88" s="36">
        <f t="shared" si="8"/>
        <v>7.7856360020807394</v>
      </c>
      <c r="I88" s="37">
        <f t="shared" si="10"/>
        <v>902912.80566560291</v>
      </c>
    </row>
    <row r="89" spans="2:9" ht="15" thickBot="1">
      <c r="B89" s="34"/>
      <c r="C89" s="28">
        <v>35.082000000000001</v>
      </c>
      <c r="D89" s="28">
        <v>2.0500000000000001E-2</v>
      </c>
      <c r="E89" s="35">
        <f t="shared" si="6"/>
        <v>2079</v>
      </c>
      <c r="F89" s="30">
        <f t="shared" si="7"/>
        <v>0.25321913978527444</v>
      </c>
      <c r="G89" s="31">
        <f t="shared" si="9"/>
        <v>79</v>
      </c>
      <c r="H89" s="36">
        <f t="shared" si="8"/>
        <v>8.8834338619469975</v>
      </c>
      <c r="I89" s="37">
        <f t="shared" si="10"/>
        <v>895883.05521907308</v>
      </c>
    </row>
    <row r="90" spans="2:9" ht="15" thickBot="1">
      <c r="B90" s="34"/>
      <c r="C90" s="28">
        <v>40.351999999999997</v>
      </c>
      <c r="D90" s="28">
        <v>2.0199999999999999E-2</v>
      </c>
      <c r="E90" s="35">
        <f t="shared" si="6"/>
        <v>2080</v>
      </c>
      <c r="F90" s="30">
        <f t="shared" si="7"/>
        <v>0.25319381913734951</v>
      </c>
      <c r="G90" s="31">
        <f t="shared" si="9"/>
        <v>80</v>
      </c>
      <c r="H90" s="36">
        <f t="shared" si="8"/>
        <v>10.216876989830327</v>
      </c>
      <c r="I90" s="37">
        <f t="shared" si="10"/>
        <v>887924.53734999546</v>
      </c>
    </row>
    <row r="91" spans="2:9" ht="15" thickBot="1">
      <c r="B91" s="34"/>
      <c r="C91" s="28">
        <v>46.256999999999998</v>
      </c>
      <c r="D91" s="28">
        <v>1.9699999999999999E-2</v>
      </c>
      <c r="E91" s="35">
        <f t="shared" si="6"/>
        <v>2081</v>
      </c>
      <c r="F91" s="30">
        <f t="shared" si="7"/>
        <v>0.25684050239398876</v>
      </c>
      <c r="G91" s="31">
        <f t="shared" si="9"/>
        <v>81</v>
      </c>
      <c r="H91" s="36">
        <f t="shared" si="8"/>
        <v>11.880671119238738</v>
      </c>
      <c r="I91" s="37">
        <f t="shared" si="10"/>
        <v>878852.72157563851</v>
      </c>
    </row>
    <row r="92" spans="2:9" ht="15" thickBot="1">
      <c r="B92" s="34"/>
      <c r="C92" s="28">
        <v>52.811999999999998</v>
      </c>
      <c r="D92" s="28">
        <v>1.9099999999999999E-2</v>
      </c>
      <c r="E92" s="35">
        <f t="shared" si="6"/>
        <v>2082</v>
      </c>
      <c r="F92" s="30">
        <f t="shared" si="7"/>
        <v>0.26263238507076536</v>
      </c>
      <c r="G92" s="31">
        <f t="shared" si="9"/>
        <v>82</v>
      </c>
      <c r="H92" s="36">
        <f t="shared" si="8"/>
        <v>13.87014152035726</v>
      </c>
      <c r="I92" s="37">
        <f t="shared" si="10"/>
        <v>868411.36142835044</v>
      </c>
    </row>
    <row r="93" spans="2:9" ht="15" thickBot="1">
      <c r="B93" s="34"/>
      <c r="C93" s="28">
        <v>59.988999999999997</v>
      </c>
      <c r="D93" s="28">
        <v>1.84E-2</v>
      </c>
      <c r="E93" s="35">
        <f t="shared" si="6"/>
        <v>2083</v>
      </c>
      <c r="F93" s="30">
        <f t="shared" si="7"/>
        <v>0.27079315912164753</v>
      </c>
      <c r="G93" s="31">
        <f t="shared" si="9"/>
        <v>83</v>
      </c>
      <c r="H93" s="36">
        <f t="shared" si="8"/>
        <v>16.244610822548513</v>
      </c>
      <c r="I93" s="37">
        <f t="shared" si="10"/>
        <v>856366.37294745306</v>
      </c>
    </row>
    <row r="94" spans="2:9" ht="15" thickBot="1">
      <c r="B94" s="34"/>
      <c r="C94" s="28">
        <v>67.721999999999994</v>
      </c>
      <c r="D94" s="28">
        <v>1.7500000000000002E-2</v>
      </c>
      <c r="E94" s="35">
        <f t="shared" si="6"/>
        <v>2084</v>
      </c>
      <c r="F94" s="30">
        <f t="shared" si="7"/>
        <v>0.28365402649977028</v>
      </c>
      <c r="G94" s="31">
        <f t="shared" si="9"/>
        <v>84</v>
      </c>
      <c r="H94" s="36">
        <f t="shared" si="8"/>
        <v>19.209617982617441</v>
      </c>
      <c r="I94" s="37">
        <f t="shared" si="10"/>
        <v>842455.03449740424</v>
      </c>
    </row>
    <row r="95" spans="2:9" ht="15" thickBot="1">
      <c r="B95" s="34"/>
      <c r="C95" s="28">
        <v>75.897000000000006</v>
      </c>
      <c r="D95" s="28">
        <v>1.66E-2</v>
      </c>
      <c r="E95" s="35">
        <f t="shared" si="6"/>
        <v>2085</v>
      </c>
      <c r="F95" s="30">
        <f t="shared" si="7"/>
        <v>0.29766100711678889</v>
      </c>
      <c r="G95" s="31">
        <f t="shared" si="9"/>
        <v>85</v>
      </c>
      <c r="H95" s="36">
        <f t="shared" si="8"/>
        <v>22.591577457142929</v>
      </c>
      <c r="I95" s="37">
        <f t="shared" si="10"/>
        <v>826271.79511717625</v>
      </c>
    </row>
    <row r="96" spans="2:9" ht="15" thickBot="1">
      <c r="B96" s="34"/>
      <c r="C96" s="28">
        <v>85.034999999999997</v>
      </c>
      <c r="D96" s="28">
        <v>1.55E-2</v>
      </c>
      <c r="E96" s="35">
        <f t="shared" si="6"/>
        <v>2086</v>
      </c>
      <c r="F96" s="30">
        <f t="shared" si="7"/>
        <v>0.31758810597858733</v>
      </c>
      <c r="G96" s="31">
        <f t="shared" si="9"/>
        <v>86</v>
      </c>
      <c r="H96" s="36">
        <f t="shared" si="8"/>
        <v>27.006104591889173</v>
      </c>
      <c r="I96" s="37">
        <f t="shared" si="10"/>
        <v>807605.01185713406</v>
      </c>
    </row>
    <row r="97" spans="2:9" ht="15" thickBot="1">
      <c r="B97" s="34"/>
      <c r="C97" s="28">
        <v>94.307000000000002</v>
      </c>
      <c r="D97" s="28">
        <v>1.43E-2</v>
      </c>
      <c r="E97" s="35">
        <f t="shared" si="6"/>
        <v>2087</v>
      </c>
      <c r="F97" s="30">
        <f t="shared" si="7"/>
        <v>0.34215206713408347</v>
      </c>
      <c r="G97" s="31">
        <f t="shared" si="9"/>
        <v>87</v>
      </c>
      <c r="H97" s="36">
        <f t="shared" si="8"/>
        <v>32.267334995214007</v>
      </c>
      <c r="I97" s="37">
        <f t="shared" si="10"/>
        <v>785794.74643798638</v>
      </c>
    </row>
    <row r="98" spans="2:9" ht="15" thickBot="1">
      <c r="B98" s="34"/>
      <c r="C98" s="28">
        <v>103.542</v>
      </c>
      <c r="D98" s="28">
        <v>1.32E-2</v>
      </c>
      <c r="E98" s="35">
        <f t="shared" si="6"/>
        <v>2088</v>
      </c>
      <c r="F98" s="30">
        <f t="shared" si="7"/>
        <v>0.36670410849492646</v>
      </c>
      <c r="G98" s="31">
        <f t="shared" si="9"/>
        <v>88</v>
      </c>
      <c r="H98" s="36">
        <f t="shared" si="8"/>
        <v>37.969276801781675</v>
      </c>
      <c r="I98" s="37">
        <f t="shared" si="10"/>
        <v>760439.24411719257</v>
      </c>
    </row>
    <row r="99" spans="2:9" ht="15" thickBot="1">
      <c r="B99" s="34"/>
      <c r="C99" s="28">
        <v>112.562</v>
      </c>
      <c r="D99" s="28">
        <v>1.21E-2</v>
      </c>
      <c r="E99" s="35">
        <f t="shared" si="6"/>
        <v>2089</v>
      </c>
      <c r="F99" s="30">
        <f t="shared" si="7"/>
        <v>0.39388353887114441</v>
      </c>
      <c r="G99" s="31">
        <f t="shared" si="9"/>
        <v>89</v>
      </c>
      <c r="H99" s="36">
        <f t="shared" si="8"/>
        <v>44.336318902413758</v>
      </c>
      <c r="I99" s="37">
        <f t="shared" si="10"/>
        <v>731565.91596636933</v>
      </c>
    </row>
    <row r="100" spans="2:9" ht="15" thickBot="1">
      <c r="B100" s="34"/>
      <c r="C100" s="28">
        <v>121.212</v>
      </c>
      <c r="D100" s="28">
        <v>1.0999999999999999E-2</v>
      </c>
      <c r="E100" s="35">
        <f t="shared" si="6"/>
        <v>2090</v>
      </c>
      <c r="F100" s="30">
        <f t="shared" si="7"/>
        <v>0.42400925337104728</v>
      </c>
      <c r="G100" s="31">
        <f t="shared" si="9"/>
        <v>90</v>
      </c>
      <c r="H100" s="36">
        <f t="shared" si="8"/>
        <v>51.395009619611386</v>
      </c>
      <c r="I100" s="37">
        <f t="shared" si="10"/>
        <v>699130.97621794802</v>
      </c>
    </row>
    <row r="101" spans="2:9" ht="15" thickBot="1">
      <c r="B101" s="34"/>
      <c r="C101" s="28">
        <v>129.43600000000001</v>
      </c>
      <c r="D101" s="28">
        <v>0.01</v>
      </c>
      <c r="E101" s="35">
        <f t="shared" si="6"/>
        <v>2091</v>
      </c>
      <c r="F101" s="30">
        <f t="shared" si="7"/>
        <v>0.45384479528235583</v>
      </c>
      <c r="G101" s="31">
        <f t="shared" si="9"/>
        <v>91</v>
      </c>
      <c r="H101" s="36">
        <f t="shared" si="8"/>
        <v>58.74385492216701</v>
      </c>
      <c r="I101" s="37">
        <f t="shared" si="10"/>
        <v>663199.13296985824</v>
      </c>
    </row>
    <row r="102" spans="2:9" ht="15" thickBot="1">
      <c r="B102" s="34"/>
      <c r="C102" s="28">
        <v>138.64699999999999</v>
      </c>
      <c r="D102" s="28">
        <v>8.9999999999999993E-3</v>
      </c>
      <c r="E102" s="35">
        <f t="shared" si="6"/>
        <v>2092</v>
      </c>
      <c r="F102" s="30">
        <f t="shared" si="7"/>
        <v>0.48675225595997168</v>
      </c>
      <c r="G102" s="31">
        <f t="shared" si="9"/>
        <v>92</v>
      </c>
      <c r="H102" s="36">
        <f t="shared" si="8"/>
        <v>67.486740032082196</v>
      </c>
      <c r="I102" s="37">
        <f t="shared" si="10"/>
        <v>624240.2593181699</v>
      </c>
    </row>
    <row r="103" spans="2:9" ht="15" thickBot="1">
      <c r="B103" s="34"/>
      <c r="C103" s="28">
        <v>149.52500000000001</v>
      </c>
      <c r="D103" s="28">
        <v>8.0999999999999996E-3</v>
      </c>
      <c r="E103" s="35">
        <f t="shared" si="6"/>
        <v>2093</v>
      </c>
      <c r="F103" s="30">
        <f t="shared" si="7"/>
        <v>0.51887099046545238</v>
      </c>
      <c r="G103" s="31">
        <f t="shared" si="9"/>
        <v>93</v>
      </c>
      <c r="H103" s="36">
        <f t="shared" si="8"/>
        <v>77.584184849346769</v>
      </c>
      <c r="I103" s="37">
        <f t="shared" si="10"/>
        <v>582112.31922000495</v>
      </c>
    </row>
    <row r="104" spans="2:9" ht="15" thickBot="1">
      <c r="B104" s="34"/>
      <c r="C104" s="28">
        <v>162.97399999999999</v>
      </c>
      <c r="D104" s="28">
        <v>7.1999999999999998E-3</v>
      </c>
      <c r="E104" s="35">
        <f t="shared" si="6"/>
        <v>2094</v>
      </c>
      <c r="F104" s="30">
        <f t="shared" si="7"/>
        <v>0.55410559816088378</v>
      </c>
      <c r="G104" s="31">
        <f t="shared" si="9"/>
        <v>94</v>
      </c>
      <c r="H104" s="36">
        <f t="shared" si="8"/>
        <v>90.304805754671861</v>
      </c>
      <c r="I104" s="37">
        <f t="shared" si="10"/>
        <v>536949.60944255814</v>
      </c>
    </row>
    <row r="105" spans="2:9" ht="15" thickBot="1">
      <c r="B105" s="34"/>
      <c r="C105" s="28">
        <v>176.804</v>
      </c>
      <c r="D105" s="28">
        <v>6.3E-3</v>
      </c>
      <c r="E105" s="35">
        <f t="shared" si="6"/>
        <v>2095</v>
      </c>
      <c r="F105" s="30">
        <f t="shared" si="7"/>
        <v>0.59279893592510902</v>
      </c>
      <c r="G105" s="31">
        <f t="shared" si="9"/>
        <v>95</v>
      </c>
      <c r="H105" s="36">
        <f t="shared" si="8"/>
        <v>104.80922306730298</v>
      </c>
      <c r="I105" s="37">
        <f t="shared" si="10"/>
        <v>488460.47926180105</v>
      </c>
    </row>
    <row r="106" spans="2:9" ht="15" thickBot="1">
      <c r="B106" s="34"/>
      <c r="C106" s="28">
        <v>191.28399999999999</v>
      </c>
      <c r="D106" s="28">
        <v>5.4999999999999997E-3</v>
      </c>
      <c r="E106" s="35">
        <f t="shared" ref="E106:E130" si="11">+$H$7+G106</f>
        <v>2096</v>
      </c>
      <c r="F106" s="30">
        <f t="shared" si="7"/>
        <v>0.63002233994191226</v>
      </c>
      <c r="G106" s="31">
        <f t="shared" si="9"/>
        <v>96</v>
      </c>
      <c r="H106" s="36">
        <f t="shared" si="8"/>
        <v>120.51319327344873</v>
      </c>
      <c r="I106" s="37">
        <f t="shared" si="10"/>
        <v>437265.31593128922</v>
      </c>
    </row>
    <row r="107" spans="2:9" ht="15" thickBot="1">
      <c r="B107" s="34"/>
      <c r="C107" s="28">
        <v>206.90899999999999</v>
      </c>
      <c r="D107" s="28">
        <v>5.0000000000000001E-3</v>
      </c>
      <c r="E107" s="35">
        <f t="shared" si="11"/>
        <v>2097</v>
      </c>
      <c r="F107" s="30">
        <f t="shared" si="7"/>
        <v>0.65376978512984729</v>
      </c>
      <c r="G107" s="31">
        <f t="shared" si="9"/>
        <v>97</v>
      </c>
      <c r="H107" s="36">
        <f t="shared" si="8"/>
        <v>135.27085247143157</v>
      </c>
      <c r="I107" s="37">
        <f t="shared" si="10"/>
        <v>384569.07640068611</v>
      </c>
    </row>
    <row r="108" spans="2:9" ht="15" thickBot="1">
      <c r="B108" s="34"/>
      <c r="C108" s="28">
        <v>222.51599999999999</v>
      </c>
      <c r="D108" s="28">
        <v>4.4999999999999997E-3</v>
      </c>
      <c r="E108" s="35">
        <f t="shared" si="11"/>
        <v>2098</v>
      </c>
      <c r="F108" s="30">
        <f t="shared" si="7"/>
        <v>0.67909109492663688</v>
      </c>
      <c r="G108" s="31">
        <f t="shared" si="9"/>
        <v>98</v>
      </c>
      <c r="H108" s="36">
        <f t="shared" si="8"/>
        <v>151.10863407869553</v>
      </c>
      <c r="I108" s="37">
        <f t="shared" si="10"/>
        <v>332548.08960181422</v>
      </c>
    </row>
    <row r="109" spans="2:9" ht="15" thickBot="1">
      <c r="B109" s="34"/>
      <c r="C109" s="28">
        <v>239.35400000000001</v>
      </c>
      <c r="D109" s="28">
        <v>4.0000000000000001E-3</v>
      </c>
      <c r="E109" s="35">
        <f t="shared" si="11"/>
        <v>2099</v>
      </c>
      <c r="F109" s="30">
        <f t="shared" si="7"/>
        <v>0.70609887621438439</v>
      </c>
      <c r="G109" s="31">
        <f t="shared" si="9"/>
        <v>99</v>
      </c>
      <c r="H109" s="36">
        <f t="shared" si="8"/>
        <v>169.00759041741776</v>
      </c>
      <c r="I109" s="37">
        <f t="shared" si="10"/>
        <v>282297.20201660442</v>
      </c>
    </row>
    <row r="110" spans="2:9" ht="15" thickBot="1">
      <c r="B110" s="34"/>
      <c r="C110" s="28">
        <v>257.56900000000002</v>
      </c>
      <c r="D110" s="28">
        <v>3.5000000000000001E-3</v>
      </c>
      <c r="E110" s="35">
        <f t="shared" si="11"/>
        <v>2100</v>
      </c>
      <c r="F110" s="30">
        <f t="shared" si="7"/>
        <v>0.73491531800906873</v>
      </c>
      <c r="G110" s="31">
        <f t="shared" si="9"/>
        <v>100</v>
      </c>
      <c r="H110" s="36">
        <f t="shared" si="8"/>
        <v>189.29140354427784</v>
      </c>
      <c r="I110" s="37">
        <f t="shared" si="10"/>
        <v>234586.83212219912</v>
      </c>
    </row>
    <row r="111" spans="2:9" ht="15" thickBot="1">
      <c r="B111" s="34"/>
      <c r="C111" s="28">
        <v>277.32799999999997</v>
      </c>
      <c r="D111" s="28">
        <v>3.0000000000000001E-3</v>
      </c>
      <c r="E111" s="35">
        <f t="shared" si="11"/>
        <v>2101</v>
      </c>
      <c r="F111" s="30">
        <f t="shared" si="7"/>
        <v>0.76567307146537389</v>
      </c>
      <c r="G111" s="31">
        <f t="shared" si="9"/>
        <v>101</v>
      </c>
      <c r="H111" s="36">
        <f t="shared" si="8"/>
        <v>212.3425815633492</v>
      </c>
      <c r="I111" s="37">
        <f t="shared" si="10"/>
        <v>190181.56141678215</v>
      </c>
    </row>
    <row r="112" spans="2:9" ht="15" thickBot="1">
      <c r="B112" s="34"/>
      <c r="C112" s="28">
        <v>298.82499999999999</v>
      </c>
      <c r="D112" s="28">
        <v>2.5000000000000001E-3</v>
      </c>
      <c r="E112" s="35">
        <f t="shared" si="11"/>
        <v>2102</v>
      </c>
      <c r="F112" s="30">
        <f t="shared" si="7"/>
        <v>0.79851621875937706</v>
      </c>
      <c r="G112" s="31">
        <f t="shared" si="9"/>
        <v>102</v>
      </c>
      <c r="H112" s="36">
        <f t="shared" si="8"/>
        <v>238.61660907077083</v>
      </c>
      <c r="I112" s="37">
        <f t="shared" si="10"/>
        <v>149797.91769979399</v>
      </c>
    </row>
    <row r="113" spans="2:9" ht="15" thickBot="1">
      <c r="B113" s="34"/>
      <c r="C113" s="28">
        <v>322.28699999999998</v>
      </c>
      <c r="D113" s="28">
        <v>2E-3</v>
      </c>
      <c r="E113" s="35">
        <f t="shared" si="11"/>
        <v>2103</v>
      </c>
      <c r="F113" s="30">
        <f t="shared" si="7"/>
        <v>0.8336013404157353</v>
      </c>
      <c r="G113" s="31">
        <f t="shared" si="9"/>
        <v>103</v>
      </c>
      <c r="H113" s="36">
        <f t="shared" si="8"/>
        <v>268.65887519856608</v>
      </c>
      <c r="I113" s="37">
        <f t="shared" si="10"/>
        <v>114053.64653240674</v>
      </c>
    </row>
    <row r="114" spans="2:9" ht="15" thickBot="1">
      <c r="B114" s="34"/>
      <c r="C114" s="28">
        <v>347.976</v>
      </c>
      <c r="D114" s="28">
        <v>1.5E-3</v>
      </c>
      <c r="E114" s="35">
        <f t="shared" si="11"/>
        <v>2104</v>
      </c>
      <c r="F114" s="30">
        <f t="shared" si="7"/>
        <v>0.87109869174579835</v>
      </c>
      <c r="G114" s="31">
        <f t="shared" si="9"/>
        <v>104</v>
      </c>
      <c r="H114" s="36">
        <f t="shared" si="8"/>
        <v>303.1214383589359</v>
      </c>
      <c r="I114" s="37">
        <f t="shared" si="10"/>
        <v>83412.122142715496</v>
      </c>
    </row>
    <row r="115" spans="2:9" ht="15" thickBot="1">
      <c r="B115" s="34"/>
      <c r="C115" s="28">
        <v>376.19900000000001</v>
      </c>
      <c r="D115" s="28">
        <v>1E-3</v>
      </c>
      <c r="E115" s="35">
        <f t="shared" si="11"/>
        <v>2105</v>
      </c>
      <c r="F115" s="30">
        <f t="shared" si="7"/>
        <v>0.91119350029614055</v>
      </c>
      <c r="G115" s="31">
        <f t="shared" si="9"/>
        <v>105</v>
      </c>
      <c r="H115" s="36">
        <f t="shared" si="8"/>
        <v>342.79008361790778</v>
      </c>
      <c r="I115" s="37">
        <f t="shared" si="10"/>
        <v>58128.11970224433</v>
      </c>
    </row>
    <row r="116" spans="2:9" ht="15" thickBot="1">
      <c r="B116" s="34"/>
      <c r="C116" s="28">
        <v>407.31400000000002</v>
      </c>
      <c r="D116" s="28">
        <v>5.0000000000000001E-4</v>
      </c>
      <c r="E116" s="35">
        <f t="shared" si="11"/>
        <v>2106</v>
      </c>
      <c r="F116" s="30">
        <f t="shared" si="7"/>
        <v>0.95408739759037109</v>
      </c>
      <c r="G116" s="31">
        <f t="shared" si="9"/>
        <v>106</v>
      </c>
      <c r="H116" s="36">
        <f t="shared" si="8"/>
        <v>388.61315426212445</v>
      </c>
      <c r="I116" s="37">
        <f t="shared" si="10"/>
        <v>38202.376688960241</v>
      </c>
    </row>
    <row r="117" spans="2:9" ht="15" thickBot="1">
      <c r="B117" s="34"/>
      <c r="C117" s="28">
        <v>441.738</v>
      </c>
      <c r="D117" s="28">
        <v>0</v>
      </c>
      <c r="E117" s="35">
        <f t="shared" si="11"/>
        <v>2107</v>
      </c>
      <c r="F117" s="30">
        <f t="shared" si="7"/>
        <v>1</v>
      </c>
      <c r="G117" s="31">
        <f t="shared" si="9"/>
        <v>107</v>
      </c>
      <c r="H117" s="36">
        <f t="shared" si="8"/>
        <v>441.738</v>
      </c>
      <c r="I117" s="37">
        <f t="shared" si="10"/>
        <v>23356.430583553545</v>
      </c>
    </row>
    <row r="118" spans="2:9" ht="15" thickBot="1">
      <c r="B118" s="34"/>
      <c r="C118" s="28">
        <v>479.95100000000002</v>
      </c>
      <c r="D118" s="28">
        <v>0</v>
      </c>
      <c r="E118" s="35">
        <f t="shared" si="11"/>
        <v>2108</v>
      </c>
      <c r="F118" s="30">
        <f t="shared" si="7"/>
        <v>1</v>
      </c>
      <c r="G118" s="31">
        <f t="shared" si="9"/>
        <v>108</v>
      </c>
      <c r="H118" s="36">
        <f t="shared" si="8"/>
        <v>479.95100000000002</v>
      </c>
      <c r="I118" s="37">
        <f t="shared" si="10"/>
        <v>13039.007650435769</v>
      </c>
    </row>
    <row r="119" spans="2:9" ht="15" thickBot="1">
      <c r="B119" s="34"/>
      <c r="C119" s="28">
        <v>522.49199999999996</v>
      </c>
      <c r="D119" s="28">
        <v>0</v>
      </c>
      <c r="E119" s="35">
        <f t="shared" si="11"/>
        <v>2109</v>
      </c>
      <c r="F119" s="30">
        <f t="shared" si="7"/>
        <v>1</v>
      </c>
      <c r="G119" s="31">
        <f t="shared" si="9"/>
        <v>109</v>
      </c>
      <c r="H119" s="36">
        <f t="shared" si="8"/>
        <v>522.49199999999996</v>
      </c>
      <c r="I119" s="37">
        <f t="shared" si="10"/>
        <v>6780.9228896014711</v>
      </c>
    </row>
    <row r="120" spans="2:9" ht="15" thickBot="1">
      <c r="B120" s="34"/>
      <c r="C120" s="28">
        <v>569.95000000000005</v>
      </c>
      <c r="D120" s="28">
        <v>0</v>
      </c>
      <c r="E120" s="35">
        <f t="shared" si="11"/>
        <v>2110</v>
      </c>
      <c r="F120" s="30">
        <f t="shared" si="7"/>
        <v>1</v>
      </c>
      <c r="G120" s="31">
        <f t="shared" si="9"/>
        <v>110</v>
      </c>
      <c r="H120" s="36">
        <f t="shared" si="8"/>
        <v>569.95000000000005</v>
      </c>
      <c r="I120" s="37">
        <f t="shared" si="10"/>
        <v>3237.9449271678195</v>
      </c>
    </row>
    <row r="121" spans="2:9" ht="15" thickBot="1">
      <c r="B121" s="34"/>
      <c r="C121" s="28">
        <v>622.90599999999995</v>
      </c>
      <c r="D121" s="28">
        <v>0</v>
      </c>
      <c r="E121" s="35">
        <f t="shared" si="11"/>
        <v>2111</v>
      </c>
      <c r="F121" s="30">
        <f t="shared" si="7"/>
        <v>1</v>
      </c>
      <c r="G121" s="31">
        <f t="shared" si="9"/>
        <v>111</v>
      </c>
      <c r="H121" s="36">
        <f t="shared" si="8"/>
        <v>622.90599999999995</v>
      </c>
      <c r="I121" s="37">
        <f t="shared" si="10"/>
        <v>1392.4782159285205</v>
      </c>
    </row>
    <row r="122" spans="2:9" ht="15" thickBot="1">
      <c r="B122" s="34"/>
      <c r="C122" s="28">
        <v>681.81100000000004</v>
      </c>
      <c r="D122" s="28">
        <v>0</v>
      </c>
      <c r="E122" s="35">
        <f t="shared" si="11"/>
        <v>2112</v>
      </c>
      <c r="F122" s="30">
        <f t="shared" si="7"/>
        <v>1</v>
      </c>
      <c r="G122" s="31">
        <f t="shared" si="9"/>
        <v>112</v>
      </c>
      <c r="H122" s="36">
        <f t="shared" si="8"/>
        <v>681.81100000000004</v>
      </c>
      <c r="I122" s="37">
        <f t="shared" si="10"/>
        <v>525.09518035734959</v>
      </c>
    </row>
    <row r="123" spans="2:9" ht="15" thickBot="1">
      <c r="B123" s="34"/>
      <c r="C123" s="28">
        <v>746.68600000000004</v>
      </c>
      <c r="D123" s="28">
        <v>0</v>
      </c>
      <c r="E123" s="35">
        <f t="shared" si="11"/>
        <v>2113</v>
      </c>
      <c r="F123" s="30">
        <f t="shared" si="7"/>
        <v>1</v>
      </c>
      <c r="G123" s="31">
        <f t="shared" si="9"/>
        <v>113</v>
      </c>
      <c r="H123" s="36">
        <f t="shared" si="8"/>
        <v>746.68600000000004</v>
      </c>
      <c r="I123" s="37">
        <f t="shared" si="10"/>
        <v>167.07951034272469</v>
      </c>
    </row>
    <row r="124" spans="2:9" ht="15" thickBot="1">
      <c r="B124" s="34"/>
      <c r="C124" s="28">
        <v>816.45799999999997</v>
      </c>
      <c r="D124" s="28">
        <v>0</v>
      </c>
      <c r="E124" s="35">
        <f t="shared" si="11"/>
        <v>2114</v>
      </c>
      <c r="F124" s="30">
        <f t="shared" si="7"/>
        <v>1</v>
      </c>
      <c r="G124" s="31">
        <f t="shared" si="9"/>
        <v>114</v>
      </c>
      <c r="H124" s="36">
        <f t="shared" si="8"/>
        <v>816.45799999999997</v>
      </c>
      <c r="I124" s="37">
        <f t="shared" si="10"/>
        <v>42.323579082956947</v>
      </c>
    </row>
    <row r="125" spans="2:9" ht="15" thickBot="1">
      <c r="B125" s="38"/>
      <c r="C125" s="28">
        <v>887.53599999999994</v>
      </c>
      <c r="D125" s="28">
        <v>0</v>
      </c>
      <c r="E125" s="39">
        <f t="shared" si="11"/>
        <v>2115</v>
      </c>
      <c r="F125" s="30">
        <f t="shared" si="7"/>
        <v>1</v>
      </c>
      <c r="G125" s="31">
        <f t="shared" si="9"/>
        <v>115</v>
      </c>
      <c r="H125" s="40">
        <f t="shared" si="8"/>
        <v>887.53599999999994</v>
      </c>
      <c r="I125" s="41">
        <f t="shared" si="10"/>
        <v>7.7681543520440828</v>
      </c>
    </row>
    <row r="126" spans="2:9" ht="15" thickBot="1">
      <c r="B126" s="38"/>
      <c r="C126" s="28">
        <v>951.16099999999994</v>
      </c>
      <c r="D126" s="28">
        <v>0</v>
      </c>
      <c r="E126" s="39">
        <f t="shared" si="11"/>
        <v>2116</v>
      </c>
      <c r="F126" s="30">
        <f t="shared" si="7"/>
        <v>1</v>
      </c>
      <c r="G126" s="31">
        <f t="shared" si="9"/>
        <v>116</v>
      </c>
      <c r="H126" s="40">
        <f>+C126*F126</f>
        <v>951.16099999999994</v>
      </c>
      <c r="I126" s="41">
        <f>+I125*(1-H125/1000)</f>
        <v>0.8736377110482858</v>
      </c>
    </row>
    <row r="127" spans="2:9" ht="15" thickBot="1">
      <c r="B127" s="38"/>
      <c r="C127" s="28">
        <v>991.40899999999999</v>
      </c>
      <c r="D127" s="28">
        <v>0</v>
      </c>
      <c r="E127" s="39">
        <f t="shared" si="11"/>
        <v>2117</v>
      </c>
      <c r="F127" s="30">
        <f t="shared" si="7"/>
        <v>1</v>
      </c>
      <c r="G127" s="31">
        <f t="shared" si="9"/>
        <v>117</v>
      </c>
      <c r="H127" s="40">
        <f>+C127*F127</f>
        <v>991.40899999999999</v>
      </c>
      <c r="I127" s="41">
        <f>+I126*(1-H126/1000)</f>
        <v>4.2667592169887296E-2</v>
      </c>
    </row>
    <row r="128" spans="2:9" ht="15" thickBot="1">
      <c r="B128" s="38"/>
      <c r="C128" s="28">
        <v>1000</v>
      </c>
      <c r="D128" s="28">
        <v>0</v>
      </c>
      <c r="E128" s="39">
        <f t="shared" si="11"/>
        <v>2118</v>
      </c>
      <c r="F128" s="30">
        <f t="shared" si="7"/>
        <v>1</v>
      </c>
      <c r="G128" s="31">
        <f t="shared" si="9"/>
        <v>118</v>
      </c>
      <c r="H128" s="40">
        <f>+C128*F128</f>
        <v>1000</v>
      </c>
      <c r="I128" s="41">
        <f>+I127*(1-H127/1000)</f>
        <v>3.665572843315024E-4</v>
      </c>
    </row>
    <row r="129" spans="2:9" ht="15" thickBot="1">
      <c r="B129" s="38"/>
      <c r="C129" s="28">
        <v>1000</v>
      </c>
      <c r="D129" s="28">
        <v>0</v>
      </c>
      <c r="E129" s="39">
        <f t="shared" si="11"/>
        <v>2119</v>
      </c>
      <c r="F129" s="30">
        <f t="shared" si="7"/>
        <v>1</v>
      </c>
      <c r="G129" s="31">
        <f t="shared" si="9"/>
        <v>119</v>
      </c>
      <c r="H129" s="40">
        <f>+C129*F129</f>
        <v>1000</v>
      </c>
      <c r="I129" s="41">
        <f>+I128*(1-H128/1000)</f>
        <v>0</v>
      </c>
    </row>
    <row r="130" spans="2:9" ht="15" thickBot="1">
      <c r="B130" s="38"/>
      <c r="C130" s="28">
        <v>1000</v>
      </c>
      <c r="D130" s="28">
        <v>0</v>
      </c>
      <c r="E130" s="39">
        <f t="shared" si="11"/>
        <v>2120</v>
      </c>
      <c r="F130" s="30">
        <f t="shared" si="7"/>
        <v>1</v>
      </c>
      <c r="G130" s="31">
        <f t="shared" si="9"/>
        <v>120</v>
      </c>
      <c r="H130" s="40">
        <f>+C130*F130</f>
        <v>1000</v>
      </c>
      <c r="I130" s="41">
        <f>+I129*(1-H129/1000)</f>
        <v>0</v>
      </c>
    </row>
    <row r="131" spans="2:9" ht="15">
      <c r="B131" s="3"/>
      <c r="C131" s="2"/>
    </row>
    <row r="132" spans="2:9" ht="15">
      <c r="B132" s="3"/>
      <c r="C132" s="2"/>
    </row>
    <row r="133" spans="2:9" ht="15">
      <c r="B133" s="3"/>
      <c r="C133" s="2"/>
    </row>
    <row r="134" spans="2:9" ht="15">
      <c r="B134" s="3"/>
      <c r="C134" s="2"/>
    </row>
    <row r="135" spans="2:9" ht="15">
      <c r="B135" s="3"/>
      <c r="C135" s="2"/>
    </row>
    <row r="136" spans="2:9" ht="15">
      <c r="B136" s="3"/>
      <c r="C136" s="2"/>
    </row>
    <row r="137" spans="2:9" ht="15">
      <c r="B137" s="3"/>
      <c r="C137" s="2"/>
    </row>
    <row r="138" spans="2:9" ht="15">
      <c r="B138" s="3"/>
      <c r="C138" s="2"/>
    </row>
    <row r="139" spans="2:9" ht="15">
      <c r="B139" s="3"/>
      <c r="C139" s="2"/>
    </row>
    <row r="140" spans="2:9" ht="15">
      <c r="B140" s="3"/>
      <c r="C140" s="2"/>
    </row>
    <row r="141" spans="2:9" ht="15">
      <c r="B141" s="3"/>
      <c r="C141" s="2"/>
    </row>
    <row r="142" spans="2:9" ht="15">
      <c r="B142" s="3"/>
      <c r="C142" s="2"/>
    </row>
    <row r="143" spans="2:9" ht="15">
      <c r="B143" s="3"/>
      <c r="C143" s="2"/>
    </row>
    <row r="144" spans="2:9" ht="15">
      <c r="B144" s="3"/>
      <c r="C144" s="2"/>
    </row>
    <row r="145" spans="2:3" ht="15">
      <c r="B145" s="3"/>
      <c r="C145" s="2"/>
    </row>
    <row r="146" spans="2:3" ht="15">
      <c r="B146" s="3"/>
      <c r="C146" s="2"/>
    </row>
    <row r="147" spans="2:3" ht="15">
      <c r="B147" s="3"/>
      <c r="C147" s="2"/>
    </row>
    <row r="148" spans="2:3" ht="15">
      <c r="B148" s="3"/>
      <c r="C148" s="2"/>
    </row>
    <row r="149" spans="2:3" ht="15">
      <c r="B149" s="3"/>
      <c r="C149" s="2"/>
    </row>
    <row r="150" spans="2:3" ht="15">
      <c r="B150" s="3"/>
      <c r="C150" s="2"/>
    </row>
    <row r="151" spans="2:3" ht="15">
      <c r="B151" s="3"/>
      <c r="C151" s="2"/>
    </row>
    <row r="152" spans="2:3" ht="15">
      <c r="B152" s="3"/>
      <c r="C152" s="2"/>
    </row>
    <row r="153" spans="2:3" ht="15">
      <c r="B153" s="3"/>
      <c r="C153" s="2"/>
    </row>
    <row r="154" spans="2:3" ht="15">
      <c r="B154" s="3"/>
      <c r="C154" s="2"/>
    </row>
    <row r="155" spans="2:3" ht="15">
      <c r="B155" s="3"/>
      <c r="C155" s="2"/>
    </row>
    <row r="156" spans="2:3" ht="15">
      <c r="B156" s="3"/>
      <c r="C156" s="2"/>
    </row>
    <row r="157" spans="2:3" ht="15">
      <c r="B157" s="3"/>
      <c r="C157" s="2"/>
    </row>
    <row r="158" spans="2:3" ht="15">
      <c r="B158" s="3"/>
      <c r="C158" s="2"/>
    </row>
    <row r="159" spans="2:3" ht="15">
      <c r="B159" s="3"/>
      <c r="C159" s="2"/>
    </row>
    <row r="160" spans="2:3" ht="15">
      <c r="B160" s="3"/>
      <c r="C160" s="2"/>
    </row>
    <row r="161" spans="2:3" ht="15">
      <c r="B161" s="3"/>
      <c r="C161" s="2"/>
    </row>
    <row r="162" spans="2:3" ht="15">
      <c r="B162" s="3"/>
      <c r="C162" s="2"/>
    </row>
    <row r="163" spans="2:3" ht="15">
      <c r="B163" s="3"/>
      <c r="C163" s="2"/>
    </row>
    <row r="164" spans="2:3" ht="15">
      <c r="B164" s="3"/>
      <c r="C164" s="2"/>
    </row>
    <row r="165" spans="2:3" ht="15">
      <c r="B165" s="3"/>
      <c r="C165" s="2"/>
    </row>
    <row r="166" spans="2:3" ht="15">
      <c r="B166" s="3"/>
      <c r="C166" s="2"/>
    </row>
    <row r="167" spans="2:3" ht="15">
      <c r="B167" s="3"/>
      <c r="C167" s="2"/>
    </row>
    <row r="168" spans="2:3" ht="15">
      <c r="B168" s="3"/>
      <c r="C168" s="2"/>
    </row>
    <row r="169" spans="2:3" ht="15">
      <c r="B169" s="3"/>
      <c r="C169" s="2"/>
    </row>
    <row r="170" spans="2:3" ht="15">
      <c r="B170" s="3"/>
      <c r="C170" s="2"/>
    </row>
    <row r="171" spans="2:3" ht="15">
      <c r="B171" s="3"/>
      <c r="C171" s="2"/>
    </row>
    <row r="172" spans="2:3" ht="15">
      <c r="B172" s="3"/>
      <c r="C172" s="2"/>
    </row>
    <row r="173" spans="2:3" ht="15">
      <c r="B173" s="3"/>
      <c r="C173" s="2"/>
    </row>
    <row r="174" spans="2:3" ht="15">
      <c r="B174" s="3"/>
      <c r="C174" s="2"/>
    </row>
    <row r="175" spans="2:3" ht="15">
      <c r="B175" s="3"/>
      <c r="C175" s="2"/>
    </row>
    <row r="176" spans="2:3" ht="15">
      <c r="B176" s="3"/>
      <c r="C176" s="2"/>
    </row>
    <row r="177" spans="2:3" ht="15">
      <c r="B177" s="3"/>
      <c r="C177" s="2"/>
    </row>
    <row r="178" spans="2:3" ht="15">
      <c r="B178" s="3"/>
      <c r="C178" s="2"/>
    </row>
    <row r="179" spans="2:3" ht="15">
      <c r="B179" s="3"/>
      <c r="C179" s="2"/>
    </row>
    <row r="180" spans="2:3" ht="15">
      <c r="B180" s="3"/>
      <c r="C180" s="2"/>
    </row>
    <row r="181" spans="2:3" ht="15">
      <c r="B181" s="3"/>
      <c r="C181" s="2"/>
    </row>
    <row r="182" spans="2:3" ht="15">
      <c r="B182" s="3"/>
      <c r="C182" s="2"/>
    </row>
    <row r="183" spans="2:3" ht="15">
      <c r="B183" s="3"/>
      <c r="C183" s="2"/>
    </row>
    <row r="184" spans="2:3" ht="15">
      <c r="B184" s="3"/>
      <c r="C184" s="2"/>
    </row>
    <row r="185" spans="2:3" ht="15">
      <c r="B185" s="3"/>
      <c r="C185" s="2"/>
    </row>
    <row r="186" spans="2:3" ht="15">
      <c r="B186" s="3"/>
      <c r="C186" s="2"/>
    </row>
    <row r="187" spans="2:3" ht="15">
      <c r="B187" s="3"/>
      <c r="C187" s="2"/>
    </row>
    <row r="188" spans="2:3" ht="15">
      <c r="B188" s="3"/>
      <c r="C188" s="2"/>
    </row>
    <row r="189" spans="2:3" ht="15">
      <c r="B189" s="3"/>
      <c r="C189" s="2"/>
    </row>
    <row r="190" spans="2:3" ht="15">
      <c r="B190" s="3"/>
      <c r="C190" s="2"/>
    </row>
    <row r="191" spans="2:3" ht="15">
      <c r="B191" s="3"/>
      <c r="C191" s="2"/>
    </row>
    <row r="192" spans="2:3" ht="15">
      <c r="B192" s="3"/>
      <c r="C192" s="2"/>
    </row>
    <row r="193" spans="2:3" ht="15">
      <c r="B193" s="3"/>
      <c r="C193" s="2"/>
    </row>
    <row r="194" spans="2:3" ht="15">
      <c r="B194" s="3"/>
      <c r="C194" s="2"/>
    </row>
    <row r="195" spans="2:3" ht="15">
      <c r="B195" s="3"/>
      <c r="C195" s="2"/>
    </row>
    <row r="196" spans="2:3" ht="15">
      <c r="B196" s="3"/>
      <c r="C196" s="2"/>
    </row>
    <row r="197" spans="2:3" ht="15">
      <c r="B197" s="3"/>
      <c r="C197" s="2"/>
    </row>
    <row r="198" spans="2:3" ht="15">
      <c r="B198" s="3"/>
      <c r="C198" s="2"/>
    </row>
    <row r="199" spans="2:3" ht="15">
      <c r="B199" s="3"/>
      <c r="C199" s="2"/>
    </row>
    <row r="200" spans="2:3" ht="15">
      <c r="B200" s="3"/>
      <c r="C200" s="2"/>
    </row>
    <row r="201" spans="2:3" ht="15">
      <c r="B201" s="3"/>
      <c r="C201" s="2"/>
    </row>
    <row r="202" spans="2:3" ht="15">
      <c r="B202" s="3"/>
      <c r="C202" s="2"/>
    </row>
    <row r="203" spans="2:3" ht="15">
      <c r="B203" s="3"/>
      <c r="C203" s="2"/>
    </row>
    <row r="204" spans="2:3" ht="15">
      <c r="B204" s="3"/>
      <c r="C204" s="2"/>
    </row>
    <row r="205" spans="2:3" ht="15">
      <c r="B205" s="3"/>
      <c r="C205" s="2"/>
    </row>
    <row r="206" spans="2:3" ht="15">
      <c r="B206" s="3"/>
      <c r="C206" s="2"/>
    </row>
    <row r="207" spans="2:3" ht="15">
      <c r="B207" s="3"/>
      <c r="C207" s="2"/>
    </row>
    <row r="208" spans="2:3" ht="15">
      <c r="B208" s="3"/>
      <c r="C208" s="2"/>
    </row>
    <row r="209" spans="2:3" ht="15">
      <c r="B209" s="3"/>
      <c r="C209" s="2"/>
    </row>
    <row r="210" spans="2:3" ht="15">
      <c r="B210" s="3"/>
      <c r="C210" s="2"/>
    </row>
    <row r="211" spans="2:3" ht="15">
      <c r="B211" s="3"/>
      <c r="C211" s="2"/>
    </row>
    <row r="212" spans="2:3" ht="15">
      <c r="B212" s="3"/>
      <c r="C212" s="2"/>
    </row>
    <row r="213" spans="2:3" ht="15">
      <c r="B213" s="3"/>
      <c r="C213" s="2"/>
    </row>
    <row r="214" spans="2:3" ht="15">
      <c r="B214" s="3"/>
      <c r="C214" s="2"/>
    </row>
    <row r="215" spans="2:3" ht="15">
      <c r="B215" s="3"/>
      <c r="C215" s="2"/>
    </row>
    <row r="216" spans="2:3" ht="15">
      <c r="B216" s="3"/>
      <c r="C216" s="2"/>
    </row>
    <row r="217" spans="2:3" ht="15">
      <c r="B217" s="3"/>
      <c r="C217" s="2"/>
    </row>
    <row r="218" spans="2:3" ht="15">
      <c r="B218" s="3"/>
      <c r="C218" s="2"/>
    </row>
    <row r="219" spans="2:3" ht="15">
      <c r="B219" s="3"/>
      <c r="C219" s="2"/>
    </row>
    <row r="220" spans="2:3" ht="15">
      <c r="B220" s="3"/>
      <c r="C220" s="2"/>
    </row>
    <row r="221" spans="2:3" ht="15">
      <c r="B221" s="3"/>
      <c r="C221" s="2"/>
    </row>
    <row r="222" spans="2:3" ht="15">
      <c r="B222" s="3"/>
      <c r="C222" s="2"/>
    </row>
    <row r="223" spans="2:3" ht="15">
      <c r="B223" s="3"/>
      <c r="C223" s="2"/>
    </row>
    <row r="224" spans="2:3" ht="15">
      <c r="B224" s="3"/>
      <c r="C224" s="2"/>
    </row>
    <row r="225" spans="2:3" ht="15">
      <c r="B225" s="3"/>
      <c r="C225" s="2"/>
    </row>
    <row r="226" spans="2:3" ht="15">
      <c r="B226" s="3"/>
      <c r="C226" s="2"/>
    </row>
    <row r="227" spans="2:3" ht="15">
      <c r="B227" s="3"/>
      <c r="C227" s="2"/>
    </row>
    <row r="228" spans="2:3" ht="15">
      <c r="B228" s="3"/>
      <c r="C228" s="2"/>
    </row>
    <row r="229" spans="2:3" ht="15">
      <c r="B229" s="3"/>
      <c r="C229" s="2"/>
    </row>
    <row r="230" spans="2:3" ht="15">
      <c r="B230" s="3"/>
      <c r="C230" s="2"/>
    </row>
    <row r="231" spans="2:3" ht="15">
      <c r="B231" s="3"/>
      <c r="C231" s="2"/>
    </row>
    <row r="232" spans="2:3" ht="15">
      <c r="B232" s="3"/>
      <c r="C232" s="2"/>
    </row>
    <row r="233" spans="2:3" ht="15">
      <c r="B233" s="3"/>
      <c r="C233" s="2"/>
    </row>
    <row r="234" spans="2:3" ht="15">
      <c r="B234" s="3"/>
      <c r="C234" s="2"/>
    </row>
    <row r="235" spans="2:3" ht="15">
      <c r="B235" s="3"/>
      <c r="C235" s="2"/>
    </row>
    <row r="236" spans="2:3" ht="15">
      <c r="B236" s="3"/>
      <c r="C236" s="2"/>
    </row>
    <row r="237" spans="2:3" ht="15">
      <c r="B237" s="3"/>
      <c r="C237" s="2"/>
    </row>
    <row r="238" spans="2:3" ht="15">
      <c r="B238" s="3"/>
      <c r="C238" s="2"/>
    </row>
    <row r="239" spans="2:3" ht="15">
      <c r="B239" s="3"/>
      <c r="C239" s="2"/>
    </row>
    <row r="240" spans="2:3" ht="15">
      <c r="B240" s="3"/>
      <c r="C240" s="2"/>
    </row>
    <row r="241" spans="2:3" ht="15">
      <c r="B241" s="3"/>
      <c r="C241" s="2"/>
    </row>
    <row r="242" spans="2:3" ht="15">
      <c r="B242" s="3"/>
      <c r="C242" s="2"/>
    </row>
    <row r="243" spans="2:3" ht="15">
      <c r="B243" s="3"/>
      <c r="C243" s="2"/>
    </row>
    <row r="244" spans="2:3" ht="15">
      <c r="B244" s="3"/>
      <c r="C244" s="2"/>
    </row>
    <row r="245" spans="2:3" ht="15">
      <c r="B245" s="3"/>
      <c r="C245" s="2"/>
    </row>
    <row r="246" spans="2:3" ht="15">
      <c r="B246" s="3"/>
      <c r="C246" s="2"/>
    </row>
    <row r="247" spans="2:3" ht="15">
      <c r="B247" s="3"/>
      <c r="C247" s="2"/>
    </row>
    <row r="248" spans="2:3" ht="15">
      <c r="B248" s="3"/>
      <c r="C248" s="2"/>
    </row>
    <row r="249" spans="2:3" ht="15">
      <c r="B249" s="3"/>
      <c r="C249" s="2"/>
    </row>
    <row r="250" spans="2:3" ht="15">
      <c r="B250" s="3"/>
      <c r="C250" s="2"/>
    </row>
    <row r="251" spans="2:3" ht="15">
      <c r="B251" s="3"/>
      <c r="C251" s="2"/>
    </row>
    <row r="252" spans="2:3" ht="15">
      <c r="B252" s="3"/>
      <c r="C252" s="2"/>
    </row>
    <row r="253" spans="2:3" ht="15">
      <c r="B253" s="3"/>
      <c r="C253" s="2"/>
    </row>
    <row r="254" spans="2:3" ht="15">
      <c r="B254" s="3"/>
      <c r="C254" s="2"/>
    </row>
    <row r="255" spans="2:3" ht="15">
      <c r="B255" s="3"/>
      <c r="C255" s="2"/>
    </row>
    <row r="256" spans="2:3" ht="15">
      <c r="B256" s="3"/>
      <c r="C256" s="2"/>
    </row>
    <row r="257" spans="2:3" ht="15">
      <c r="B257" s="3"/>
      <c r="C257" s="2"/>
    </row>
    <row r="258" spans="2:3" ht="15">
      <c r="B258" s="3"/>
      <c r="C258" s="2"/>
    </row>
    <row r="259" spans="2:3" ht="15">
      <c r="B259" s="3"/>
      <c r="C259" s="2"/>
    </row>
    <row r="260" spans="2:3" ht="15">
      <c r="B260" s="3"/>
      <c r="C260" s="2"/>
    </row>
    <row r="261" spans="2:3" ht="15">
      <c r="B261" s="3"/>
    </row>
    <row r="262" spans="2:3" ht="15">
      <c r="B262" s="3"/>
    </row>
    <row r="263" spans="2:3" ht="15">
      <c r="B263" s="3"/>
    </row>
    <row r="264" spans="2:3" ht="15">
      <c r="B264" s="3"/>
    </row>
    <row r="265" spans="2:3" ht="15">
      <c r="B265" s="3"/>
    </row>
    <row r="266" spans="2:3" ht="15">
      <c r="B266" s="3"/>
    </row>
    <row r="267" spans="2:3" ht="15">
      <c r="B267" s="3"/>
    </row>
    <row r="268" spans="2:3" ht="15">
      <c r="B268" s="3"/>
    </row>
    <row r="269" spans="2:3" ht="15">
      <c r="B269" s="3"/>
    </row>
    <row r="270" spans="2:3" ht="15">
      <c r="B270" s="3"/>
    </row>
    <row r="271" spans="2:3" ht="15">
      <c r="B271" s="3"/>
    </row>
    <row r="272" spans="2:3" ht="15">
      <c r="B272" s="3"/>
    </row>
    <row r="273" spans="2:2" ht="15">
      <c r="B273" s="3"/>
    </row>
    <row r="274" spans="2:2" ht="15">
      <c r="B274" s="3"/>
    </row>
    <row r="275" spans="2:2" ht="15">
      <c r="B275" s="3"/>
    </row>
    <row r="276" spans="2:2" ht="15">
      <c r="B276" s="3"/>
    </row>
    <row r="277" spans="2:2" ht="15">
      <c r="B277" s="3"/>
    </row>
    <row r="278" spans="2:2" ht="15">
      <c r="B278" s="3"/>
    </row>
    <row r="279" spans="2:2" ht="15">
      <c r="B279" s="3"/>
    </row>
    <row r="280" spans="2:2" ht="15">
      <c r="B280" s="3"/>
    </row>
    <row r="281" spans="2:2" ht="15">
      <c r="B281" s="3"/>
    </row>
    <row r="282" spans="2:2" ht="15">
      <c r="B282" s="3"/>
    </row>
    <row r="283" spans="2:2" ht="15">
      <c r="B283" s="3"/>
    </row>
    <row r="284" spans="2:2" ht="15">
      <c r="B284" s="3"/>
    </row>
    <row r="285" spans="2:2" ht="15">
      <c r="B285" s="3"/>
    </row>
    <row r="286" spans="2:2" ht="15">
      <c r="B286" s="3"/>
    </row>
    <row r="287" spans="2:2" ht="15">
      <c r="B287" s="3"/>
    </row>
    <row r="288" spans="2:2" ht="15">
      <c r="B288" s="3"/>
    </row>
    <row r="289" spans="2:2" ht="15">
      <c r="B289" s="3"/>
    </row>
    <row r="290" spans="2:2" ht="15">
      <c r="B290" s="3"/>
    </row>
    <row r="291" spans="2:2" ht="15">
      <c r="B291" s="3"/>
    </row>
    <row r="292" spans="2:2" ht="15">
      <c r="B292" s="3"/>
    </row>
    <row r="293" spans="2:2" ht="15">
      <c r="B293" s="3"/>
    </row>
    <row r="294" spans="2:2" ht="15">
      <c r="B294" s="3"/>
    </row>
    <row r="295" spans="2:2" ht="15">
      <c r="B295" s="3"/>
    </row>
    <row r="296" spans="2:2" ht="15">
      <c r="B296" s="3"/>
    </row>
    <row r="297" spans="2:2" ht="15">
      <c r="B297" s="3"/>
    </row>
    <row r="298" spans="2:2" ht="15">
      <c r="B298" s="3"/>
    </row>
    <row r="299" spans="2:2" ht="15">
      <c r="B299" s="3"/>
    </row>
    <row r="300" spans="2:2" ht="15">
      <c r="B300" s="3"/>
    </row>
    <row r="301" spans="2:2" ht="15">
      <c r="B301" s="3"/>
    </row>
    <row r="302" spans="2:2" ht="15">
      <c r="B302" s="3"/>
    </row>
    <row r="303" spans="2:2" ht="15">
      <c r="B303" s="3"/>
    </row>
    <row r="304" spans="2:2" ht="15">
      <c r="B304" s="3"/>
    </row>
    <row r="305" spans="2:2" ht="15">
      <c r="B305" s="3"/>
    </row>
    <row r="306" spans="2:2" ht="15">
      <c r="B306" s="3"/>
    </row>
    <row r="307" spans="2:2" ht="15">
      <c r="B307" s="3"/>
    </row>
    <row r="308" spans="2:2" ht="15">
      <c r="B308" s="3"/>
    </row>
    <row r="309" spans="2:2" ht="15">
      <c r="B309" s="3"/>
    </row>
    <row r="310" spans="2:2" ht="15">
      <c r="B310" s="3"/>
    </row>
    <row r="311" spans="2:2" ht="15">
      <c r="B311" s="3"/>
    </row>
    <row r="312" spans="2:2" ht="15">
      <c r="B312" s="3"/>
    </row>
    <row r="313" spans="2:2" ht="15">
      <c r="B313" s="3"/>
    </row>
    <row r="314" spans="2:2" ht="15">
      <c r="B314" s="3"/>
    </row>
    <row r="315" spans="2:2" ht="15">
      <c r="B315" s="3"/>
    </row>
    <row r="316" spans="2:2" ht="15">
      <c r="B316" s="3"/>
    </row>
    <row r="317" spans="2:2" ht="15">
      <c r="B317" s="3"/>
    </row>
    <row r="318" spans="2:2" ht="15">
      <c r="B318" s="3"/>
    </row>
    <row r="319" spans="2:2" ht="15">
      <c r="B319" s="3"/>
    </row>
    <row r="320" spans="2:2" ht="15">
      <c r="B320" s="3"/>
    </row>
    <row r="321" spans="2:2" ht="15">
      <c r="B321" s="3"/>
    </row>
    <row r="322" spans="2:2" ht="15">
      <c r="B322" s="3"/>
    </row>
    <row r="323" spans="2:2" ht="15">
      <c r="B323" s="3"/>
    </row>
    <row r="324" spans="2:2" ht="15">
      <c r="B324" s="3"/>
    </row>
    <row r="325" spans="2:2" ht="15">
      <c r="B325" s="3"/>
    </row>
    <row r="326" spans="2:2" ht="15">
      <c r="B326" s="3"/>
    </row>
    <row r="327" spans="2:2" ht="15">
      <c r="B327" s="3"/>
    </row>
    <row r="328" spans="2:2" ht="15">
      <c r="B328" s="3"/>
    </row>
    <row r="329" spans="2:2" ht="15">
      <c r="B329" s="3"/>
    </row>
    <row r="330" spans="2:2" ht="15">
      <c r="B330" s="3"/>
    </row>
    <row r="331" spans="2:2" ht="15">
      <c r="B331" s="3"/>
    </row>
    <row r="332" spans="2:2" ht="15">
      <c r="B332" s="3"/>
    </row>
    <row r="333" spans="2:2" ht="15">
      <c r="B333" s="3"/>
    </row>
    <row r="334" spans="2:2" ht="15">
      <c r="B334" s="3"/>
    </row>
    <row r="335" spans="2:2" ht="15">
      <c r="B335" s="3"/>
    </row>
    <row r="336" spans="2:2" ht="15">
      <c r="B336" s="3"/>
    </row>
    <row r="337" spans="2:2" ht="15">
      <c r="B337" s="3"/>
    </row>
    <row r="338" spans="2:2" ht="15">
      <c r="B338" s="3"/>
    </row>
    <row r="339" spans="2:2" ht="15">
      <c r="B339" s="3"/>
    </row>
    <row r="340" spans="2:2" ht="15">
      <c r="B340" s="3"/>
    </row>
    <row r="341" spans="2:2" ht="15">
      <c r="B341" s="3"/>
    </row>
    <row r="342" spans="2:2" ht="15">
      <c r="B342" s="3"/>
    </row>
    <row r="343" spans="2:2" ht="15">
      <c r="B343" s="3"/>
    </row>
    <row r="344" spans="2:2" ht="15">
      <c r="B344" s="3"/>
    </row>
    <row r="345" spans="2:2" ht="15">
      <c r="B345" s="3"/>
    </row>
    <row r="346" spans="2:2" ht="15">
      <c r="B346" s="3"/>
    </row>
    <row r="347" spans="2:2" ht="15">
      <c r="B347" s="3"/>
    </row>
    <row r="348" spans="2:2" ht="15">
      <c r="B348" s="3"/>
    </row>
    <row r="349" spans="2:2" ht="15">
      <c r="B349" s="3"/>
    </row>
    <row r="350" spans="2:2" ht="15">
      <c r="B350" s="3"/>
    </row>
    <row r="351" spans="2:2" ht="15">
      <c r="B351" s="3"/>
    </row>
    <row r="352" spans="2:2" ht="15">
      <c r="B352" s="3"/>
    </row>
    <row r="353" spans="2:2" ht="15">
      <c r="B353" s="3"/>
    </row>
    <row r="354" spans="2:2" ht="15">
      <c r="B354" s="3"/>
    </row>
    <row r="355" spans="2:2" ht="15">
      <c r="B355" s="3"/>
    </row>
    <row r="356" spans="2:2" ht="15">
      <c r="B356" s="3"/>
    </row>
    <row r="357" spans="2:2" ht="15">
      <c r="B357" s="3"/>
    </row>
    <row r="358" spans="2:2" ht="15">
      <c r="B358" s="3"/>
    </row>
    <row r="359" spans="2:2" ht="15">
      <c r="B359" s="3"/>
    </row>
    <row r="360" spans="2:2" ht="15">
      <c r="B360" s="3"/>
    </row>
    <row r="361" spans="2:2" ht="15">
      <c r="B361" s="3"/>
    </row>
    <row r="362" spans="2:2" ht="15">
      <c r="B362" s="3"/>
    </row>
    <row r="363" spans="2:2" ht="15">
      <c r="B363" s="3"/>
    </row>
    <row r="364" spans="2:2" ht="15">
      <c r="B364" s="3"/>
    </row>
    <row r="365" spans="2:2" ht="15">
      <c r="B365" s="3"/>
    </row>
    <row r="366" spans="2:2" ht="15">
      <c r="B366" s="3"/>
    </row>
    <row r="367" spans="2:2" ht="15">
      <c r="B367" s="3"/>
    </row>
    <row r="368" spans="2:2" ht="15">
      <c r="B368" s="3"/>
    </row>
    <row r="369" spans="2:2" ht="15">
      <c r="B369" s="3"/>
    </row>
    <row r="370" spans="2:2" ht="15">
      <c r="B370" s="3"/>
    </row>
    <row r="371" spans="2:2" ht="15">
      <c r="B371" s="3"/>
    </row>
    <row r="372" spans="2:2" ht="15">
      <c r="B372" s="3"/>
    </row>
    <row r="373" spans="2:2" ht="15">
      <c r="B373" s="3"/>
    </row>
    <row r="374" spans="2:2" ht="15">
      <c r="B374" s="3"/>
    </row>
    <row r="375" spans="2:2" ht="15">
      <c r="B375" s="3"/>
    </row>
    <row r="376" spans="2:2" ht="15">
      <c r="B376" s="3"/>
    </row>
    <row r="377" spans="2:2" ht="15">
      <c r="B377" s="3"/>
    </row>
    <row r="378" spans="2:2" ht="15">
      <c r="B378" s="3"/>
    </row>
    <row r="379" spans="2:2" ht="15">
      <c r="B379" s="3"/>
    </row>
    <row r="380" spans="2:2" ht="15">
      <c r="B380" s="3"/>
    </row>
    <row r="381" spans="2:2" ht="15">
      <c r="B381" s="3"/>
    </row>
    <row r="382" spans="2:2" ht="15">
      <c r="B382" s="3"/>
    </row>
    <row r="383" spans="2:2" ht="15">
      <c r="B383" s="3"/>
    </row>
    <row r="384" spans="2:2" ht="15">
      <c r="B384" s="3"/>
    </row>
    <row r="385" spans="2:2" ht="15">
      <c r="B385" s="3"/>
    </row>
    <row r="386" spans="2:2" ht="15">
      <c r="B386" s="3"/>
    </row>
    <row r="387" spans="2:2" ht="15">
      <c r="B387" s="3"/>
    </row>
    <row r="388" spans="2:2" ht="15">
      <c r="B388" s="3"/>
    </row>
    <row r="389" spans="2:2" ht="15">
      <c r="B389" s="3"/>
    </row>
    <row r="390" spans="2:2" ht="15">
      <c r="B390" s="3"/>
    </row>
    <row r="391" spans="2:2" ht="15">
      <c r="B391" s="3"/>
    </row>
    <row r="392" spans="2:2" ht="15">
      <c r="B392" s="3"/>
    </row>
    <row r="393" spans="2:2" ht="15">
      <c r="B393" s="3"/>
    </row>
    <row r="394" spans="2:2" ht="15">
      <c r="B394" s="3"/>
    </row>
    <row r="395" spans="2:2" ht="15">
      <c r="B395" s="3"/>
    </row>
    <row r="396" spans="2:2" ht="15">
      <c r="B396" s="3"/>
    </row>
    <row r="397" spans="2:2" ht="15">
      <c r="B397" s="3"/>
    </row>
    <row r="398" spans="2:2" ht="15">
      <c r="B398" s="3"/>
    </row>
    <row r="399" spans="2:2" ht="15">
      <c r="B399" s="3"/>
    </row>
    <row r="400" spans="2:2" ht="15">
      <c r="B400" s="3"/>
    </row>
    <row r="401" spans="2:2" ht="15">
      <c r="B401" s="3"/>
    </row>
    <row r="402" spans="2:2" ht="15">
      <c r="B402" s="3"/>
    </row>
    <row r="403" spans="2:2" ht="15">
      <c r="B403" s="3"/>
    </row>
    <row r="404" spans="2:2" ht="15">
      <c r="B404" s="3"/>
    </row>
    <row r="405" spans="2:2" ht="15">
      <c r="B405" s="3"/>
    </row>
    <row r="406" spans="2:2" ht="15">
      <c r="B406" s="3"/>
    </row>
    <row r="407" spans="2:2" ht="15">
      <c r="B407" s="3"/>
    </row>
    <row r="408" spans="2:2" ht="15">
      <c r="B408" s="3"/>
    </row>
    <row r="409" spans="2:2" ht="15">
      <c r="B409" s="3"/>
    </row>
    <row r="410" spans="2:2" ht="15">
      <c r="B410" s="3"/>
    </row>
    <row r="411" spans="2:2" ht="15">
      <c r="B411" s="3"/>
    </row>
    <row r="412" spans="2:2" ht="15">
      <c r="B412" s="3"/>
    </row>
    <row r="413" spans="2:2" ht="15">
      <c r="B413" s="3"/>
    </row>
    <row r="414" spans="2:2" ht="15">
      <c r="B414" s="3"/>
    </row>
    <row r="415" spans="2:2" ht="15">
      <c r="B415" s="3"/>
    </row>
    <row r="416" spans="2:2" ht="15">
      <c r="B416" s="3"/>
    </row>
    <row r="417" spans="2:2" ht="15">
      <c r="B417" s="3"/>
    </row>
    <row r="418" spans="2:2" ht="15">
      <c r="B418" s="3"/>
    </row>
    <row r="419" spans="2:2" ht="15">
      <c r="B419" s="3"/>
    </row>
    <row r="420" spans="2:2" ht="15">
      <c r="B420" s="3"/>
    </row>
    <row r="421" spans="2:2" ht="15">
      <c r="B421" s="3"/>
    </row>
    <row r="422" spans="2:2" ht="15">
      <c r="B422" s="3"/>
    </row>
    <row r="423" spans="2:2" ht="15">
      <c r="B423" s="3"/>
    </row>
    <row r="424" spans="2:2" ht="15">
      <c r="B424" s="3"/>
    </row>
    <row r="425" spans="2:2" ht="15">
      <c r="B425" s="3"/>
    </row>
    <row r="426" spans="2:2" ht="15">
      <c r="B426" s="3"/>
    </row>
    <row r="427" spans="2:2" ht="15">
      <c r="B427" s="3"/>
    </row>
    <row r="428" spans="2:2" ht="15">
      <c r="B428" s="3"/>
    </row>
    <row r="429" spans="2:2" ht="15">
      <c r="B429" s="3"/>
    </row>
    <row r="430" spans="2:2" ht="15">
      <c r="B430" s="3"/>
    </row>
    <row r="431" spans="2:2" ht="15">
      <c r="B431" s="3"/>
    </row>
    <row r="432" spans="2:2" ht="15">
      <c r="B432" s="3"/>
    </row>
    <row r="433" spans="2:2" ht="15">
      <c r="B433" s="3"/>
    </row>
    <row r="434" spans="2:2" ht="15">
      <c r="B434" s="3"/>
    </row>
    <row r="435" spans="2:2" ht="15">
      <c r="B435" s="3"/>
    </row>
    <row r="436" spans="2:2" ht="15">
      <c r="B436" s="3"/>
    </row>
    <row r="437" spans="2:2" ht="15">
      <c r="B437" s="3"/>
    </row>
    <row r="438" spans="2:2" ht="15">
      <c r="B438" s="3"/>
    </row>
    <row r="439" spans="2:2" ht="15">
      <c r="B439" s="3"/>
    </row>
    <row r="440" spans="2:2" ht="15">
      <c r="B440" s="3"/>
    </row>
    <row r="441" spans="2:2" ht="15">
      <c r="B441" s="3"/>
    </row>
    <row r="442" spans="2:2" ht="15">
      <c r="B442" s="3"/>
    </row>
    <row r="443" spans="2:2" ht="15">
      <c r="B443" s="3"/>
    </row>
    <row r="444" spans="2:2" ht="15">
      <c r="B444" s="3"/>
    </row>
    <row r="445" spans="2:2" ht="15">
      <c r="B445" s="3"/>
    </row>
    <row r="446" spans="2:2" ht="15">
      <c r="B446" s="3"/>
    </row>
    <row r="447" spans="2:2" ht="15">
      <c r="B447" s="3"/>
    </row>
    <row r="448" spans="2:2" ht="15">
      <c r="B448" s="3"/>
    </row>
    <row r="449" spans="2:2" ht="15">
      <c r="B449" s="3"/>
    </row>
    <row r="450" spans="2:2" ht="15">
      <c r="B450" s="3"/>
    </row>
    <row r="451" spans="2:2" ht="15">
      <c r="B451" s="3"/>
    </row>
    <row r="452" spans="2:2" ht="15">
      <c r="B452" s="3"/>
    </row>
    <row r="453" spans="2:2" ht="15">
      <c r="B453" s="3"/>
    </row>
    <row r="454" spans="2:2" ht="15">
      <c r="B454" s="3"/>
    </row>
    <row r="455" spans="2:2" ht="15">
      <c r="B455" s="3"/>
    </row>
    <row r="456" spans="2:2" ht="15">
      <c r="B456" s="3"/>
    </row>
    <row r="457" spans="2:2" ht="15">
      <c r="B457" s="3"/>
    </row>
    <row r="458" spans="2:2" ht="15">
      <c r="B458" s="3"/>
    </row>
    <row r="459" spans="2:2" ht="15">
      <c r="B459" s="3"/>
    </row>
    <row r="460" spans="2:2" ht="15">
      <c r="B460" s="3"/>
    </row>
    <row r="461" spans="2:2" ht="15">
      <c r="B461" s="3"/>
    </row>
    <row r="462" spans="2:2" ht="15">
      <c r="B462" s="3"/>
    </row>
    <row r="463" spans="2:2" ht="15">
      <c r="B463" s="3"/>
    </row>
    <row r="464" spans="2:2" ht="15">
      <c r="B464" s="3"/>
    </row>
    <row r="465" spans="2:2" ht="15">
      <c r="B465" s="3"/>
    </row>
    <row r="466" spans="2:2" ht="15">
      <c r="B466" s="3"/>
    </row>
    <row r="467" spans="2:2" ht="15">
      <c r="B467" s="3"/>
    </row>
    <row r="468" spans="2:2" ht="15">
      <c r="B468" s="3"/>
    </row>
    <row r="469" spans="2:2" ht="15">
      <c r="B469" s="3"/>
    </row>
    <row r="470" spans="2:2" ht="15">
      <c r="B470" s="3"/>
    </row>
    <row r="471" spans="2:2" ht="15">
      <c r="B471" s="3"/>
    </row>
    <row r="472" spans="2:2" ht="15">
      <c r="B472" s="3"/>
    </row>
    <row r="473" spans="2:2" ht="15">
      <c r="B473" s="3"/>
    </row>
    <row r="474" spans="2:2" ht="15">
      <c r="B474" s="3"/>
    </row>
    <row r="475" spans="2:2" ht="15">
      <c r="B475" s="3"/>
    </row>
    <row r="476" spans="2:2" ht="15">
      <c r="B476" s="3"/>
    </row>
    <row r="477" spans="2:2" ht="15">
      <c r="B477" s="3"/>
    </row>
    <row r="478" spans="2:2" ht="15">
      <c r="B478" s="3"/>
    </row>
    <row r="479" spans="2:2" ht="15">
      <c r="B479" s="3"/>
    </row>
    <row r="480" spans="2:2" ht="15">
      <c r="B480" s="3"/>
    </row>
    <row r="481" spans="2:2" ht="15">
      <c r="B481" s="3"/>
    </row>
    <row r="482" spans="2:2" ht="15">
      <c r="B482" s="3"/>
    </row>
    <row r="483" spans="2:2" ht="15">
      <c r="B483" s="3"/>
    </row>
    <row r="484" spans="2:2" ht="15">
      <c r="B484" s="3"/>
    </row>
    <row r="485" spans="2:2" ht="15">
      <c r="B485" s="3"/>
    </row>
    <row r="486" spans="2:2" ht="15">
      <c r="B486" s="3"/>
    </row>
    <row r="487" spans="2:2" ht="15">
      <c r="B487" s="3"/>
    </row>
    <row r="488" spans="2:2" ht="15">
      <c r="B488" s="3"/>
    </row>
    <row r="489" spans="2:2" ht="15">
      <c r="B489" s="3"/>
    </row>
    <row r="490" spans="2:2" ht="15">
      <c r="B490" s="3"/>
    </row>
    <row r="491" spans="2:2" ht="15">
      <c r="B491" s="3"/>
    </row>
    <row r="492" spans="2:2" ht="15">
      <c r="B492" s="3"/>
    </row>
    <row r="493" spans="2:2" ht="15">
      <c r="B493" s="3"/>
    </row>
    <row r="494" spans="2:2" ht="15">
      <c r="B494" s="3"/>
    </row>
    <row r="495" spans="2:2" ht="15">
      <c r="B495" s="3"/>
    </row>
    <row r="496" spans="2:2" ht="15">
      <c r="B496" s="3"/>
    </row>
    <row r="497" spans="2:2" ht="15">
      <c r="B497" s="3"/>
    </row>
    <row r="498" spans="2:2" ht="15">
      <c r="B498" s="3"/>
    </row>
    <row r="499" spans="2:2" ht="15">
      <c r="B499" s="3"/>
    </row>
    <row r="500" spans="2:2" ht="15">
      <c r="B500" s="3"/>
    </row>
    <row r="501" spans="2:2" ht="15">
      <c r="B501" s="3"/>
    </row>
    <row r="502" spans="2:2" ht="15">
      <c r="B502" s="3"/>
    </row>
    <row r="503" spans="2:2" ht="15">
      <c r="B503" s="3"/>
    </row>
    <row r="504" spans="2:2" ht="15">
      <c r="B504" s="3"/>
    </row>
    <row r="505" spans="2:2" ht="15">
      <c r="B505" s="3"/>
    </row>
    <row r="506" spans="2:2" ht="15">
      <c r="B506" s="3"/>
    </row>
    <row r="507" spans="2:2" ht="15">
      <c r="B507" s="3"/>
    </row>
    <row r="508" spans="2:2" ht="15">
      <c r="B508" s="3"/>
    </row>
    <row r="509" spans="2:2" ht="15">
      <c r="B509" s="3"/>
    </row>
    <row r="510" spans="2:2" ht="15">
      <c r="B510" s="3"/>
    </row>
    <row r="511" spans="2:2" ht="15">
      <c r="B511" s="3"/>
    </row>
    <row r="512" spans="2:2" ht="15">
      <c r="B512" s="3"/>
    </row>
    <row r="513" spans="2:2" ht="15">
      <c r="B513" s="3"/>
    </row>
    <row r="514" spans="2:2" ht="15">
      <c r="B514" s="3"/>
    </row>
    <row r="515" spans="2:2" ht="15">
      <c r="B515" s="3"/>
    </row>
    <row r="516" spans="2:2" ht="15">
      <c r="B516" s="3"/>
    </row>
    <row r="517" spans="2:2" ht="15">
      <c r="B517" s="3"/>
    </row>
    <row r="518" spans="2:2" ht="15">
      <c r="B518" s="3"/>
    </row>
    <row r="519" spans="2:2" ht="15">
      <c r="B519" s="3"/>
    </row>
    <row r="520" spans="2:2" ht="15">
      <c r="B520" s="3"/>
    </row>
    <row r="521" spans="2:2" ht="15">
      <c r="B521" s="3"/>
    </row>
    <row r="522" spans="2:2" ht="15">
      <c r="B522" s="3"/>
    </row>
    <row r="523" spans="2:2" ht="15">
      <c r="B523" s="3"/>
    </row>
    <row r="524" spans="2:2" ht="15">
      <c r="B524" s="3"/>
    </row>
    <row r="525" spans="2:2" ht="15">
      <c r="B525" s="3"/>
    </row>
    <row r="526" spans="2:2" ht="15">
      <c r="B526" s="3"/>
    </row>
    <row r="527" spans="2:2" ht="15">
      <c r="B527" s="3"/>
    </row>
    <row r="528" spans="2:2" ht="15">
      <c r="B528" s="3"/>
    </row>
    <row r="529" spans="2:2" ht="15">
      <c r="B529" s="3"/>
    </row>
    <row r="530" spans="2:2" ht="15">
      <c r="B530" s="3"/>
    </row>
    <row r="531" spans="2:2" ht="15">
      <c r="B531" s="3"/>
    </row>
    <row r="532" spans="2:2" ht="15">
      <c r="B532" s="3"/>
    </row>
    <row r="533" spans="2:2" ht="15">
      <c r="B533" s="3"/>
    </row>
    <row r="534" spans="2:2" ht="15">
      <c r="B534" s="3"/>
    </row>
    <row r="535" spans="2:2" ht="15">
      <c r="B535" s="3"/>
    </row>
    <row r="536" spans="2:2" ht="15">
      <c r="B536" s="3"/>
    </row>
    <row r="537" spans="2:2" ht="15">
      <c r="B537" s="3"/>
    </row>
    <row r="538" spans="2:2" ht="15">
      <c r="B538" s="3"/>
    </row>
    <row r="539" spans="2:2" ht="15">
      <c r="B539" s="3"/>
    </row>
    <row r="540" spans="2:2" ht="15">
      <c r="B540" s="3"/>
    </row>
    <row r="541" spans="2:2" ht="15">
      <c r="B541" s="3"/>
    </row>
    <row r="542" spans="2:2" ht="15">
      <c r="B542" s="3"/>
    </row>
    <row r="543" spans="2:2" ht="15">
      <c r="B543" s="3"/>
    </row>
    <row r="544" spans="2:2" ht="15">
      <c r="B544" s="3"/>
    </row>
    <row r="545" spans="2:2" ht="15">
      <c r="B545" s="3"/>
    </row>
    <row r="546" spans="2:2" ht="15">
      <c r="B546" s="3"/>
    </row>
    <row r="547" spans="2:2" ht="15">
      <c r="B547" s="3"/>
    </row>
    <row r="548" spans="2:2" ht="15">
      <c r="B548" s="3"/>
    </row>
    <row r="549" spans="2:2" ht="15">
      <c r="B549" s="3"/>
    </row>
    <row r="550" spans="2:2" ht="15">
      <c r="B550" s="3"/>
    </row>
    <row r="551" spans="2:2" ht="15">
      <c r="B551" s="3"/>
    </row>
    <row r="552" spans="2:2" ht="15">
      <c r="B552" s="3"/>
    </row>
    <row r="553" spans="2:2" ht="15">
      <c r="B553" s="3"/>
    </row>
    <row r="554" spans="2:2" ht="15">
      <c r="B554" s="3"/>
    </row>
    <row r="555" spans="2:2" ht="15">
      <c r="B555" s="3"/>
    </row>
    <row r="556" spans="2:2" ht="15">
      <c r="B556" s="3"/>
    </row>
    <row r="557" spans="2:2" ht="15">
      <c r="B557" s="3"/>
    </row>
    <row r="558" spans="2:2" ht="15">
      <c r="B558" s="3"/>
    </row>
    <row r="559" spans="2:2" ht="15">
      <c r="B559" s="3"/>
    </row>
    <row r="560" spans="2:2" ht="15">
      <c r="B560" s="3"/>
    </row>
    <row r="561" spans="2:2" ht="15">
      <c r="B561" s="3"/>
    </row>
    <row r="562" spans="2:2" ht="15">
      <c r="B562" s="3"/>
    </row>
    <row r="563" spans="2:2" ht="15">
      <c r="B563" s="3"/>
    </row>
    <row r="564" spans="2:2" ht="15">
      <c r="B564" s="3"/>
    </row>
    <row r="565" spans="2:2" ht="15">
      <c r="B565" s="3"/>
    </row>
    <row r="566" spans="2:2" ht="15">
      <c r="B566" s="3"/>
    </row>
    <row r="567" spans="2:2" ht="15">
      <c r="B567" s="3"/>
    </row>
    <row r="568" spans="2:2" ht="15">
      <c r="B568" s="3"/>
    </row>
    <row r="569" spans="2:2" ht="15">
      <c r="B569" s="3"/>
    </row>
    <row r="570" spans="2:2" ht="15">
      <c r="B570" s="3"/>
    </row>
    <row r="571" spans="2:2" ht="15">
      <c r="B571" s="3"/>
    </row>
    <row r="572" spans="2:2" ht="15">
      <c r="B572" s="3"/>
    </row>
    <row r="573" spans="2:2" ht="15">
      <c r="B573" s="3"/>
    </row>
    <row r="574" spans="2:2" ht="15">
      <c r="B574" s="3"/>
    </row>
    <row r="575" spans="2:2" ht="15">
      <c r="B575" s="3"/>
    </row>
    <row r="576" spans="2:2" ht="15">
      <c r="B576" s="3"/>
    </row>
    <row r="577" spans="2:2" ht="15">
      <c r="B577" s="3"/>
    </row>
    <row r="578" spans="2:2" ht="15">
      <c r="B578" s="3"/>
    </row>
    <row r="579" spans="2:2" ht="15">
      <c r="B579" s="3"/>
    </row>
    <row r="580" spans="2:2" ht="15">
      <c r="B580" s="3"/>
    </row>
    <row r="581" spans="2:2" ht="15">
      <c r="B581" s="3"/>
    </row>
    <row r="582" spans="2:2" ht="15">
      <c r="B582" s="3"/>
    </row>
    <row r="583" spans="2:2" ht="15">
      <c r="B583" s="3"/>
    </row>
    <row r="584" spans="2:2" ht="15">
      <c r="B584" s="3"/>
    </row>
    <row r="585" spans="2:2" ht="15">
      <c r="B585" s="3"/>
    </row>
    <row r="586" spans="2:2" ht="15">
      <c r="B586" s="3"/>
    </row>
    <row r="587" spans="2:2" ht="15">
      <c r="B587" s="3"/>
    </row>
    <row r="588" spans="2:2" ht="15">
      <c r="B588" s="3"/>
    </row>
    <row r="589" spans="2:2" ht="15">
      <c r="B589" s="3"/>
    </row>
    <row r="590" spans="2:2" ht="15">
      <c r="B590" s="3"/>
    </row>
    <row r="591" spans="2:2" ht="15">
      <c r="B591" s="3"/>
    </row>
    <row r="592" spans="2:2" ht="15">
      <c r="B592" s="3"/>
    </row>
    <row r="593" spans="2:2" ht="15">
      <c r="B593" s="3"/>
    </row>
    <row r="594" spans="2:2" ht="15">
      <c r="B594" s="3"/>
    </row>
    <row r="595" spans="2:2" ht="15">
      <c r="B595" s="3"/>
    </row>
    <row r="596" spans="2:2" ht="15">
      <c r="B596" s="3"/>
    </row>
    <row r="597" spans="2:2" ht="15">
      <c r="B597" s="3"/>
    </row>
    <row r="598" spans="2:2" ht="15">
      <c r="B598" s="3"/>
    </row>
    <row r="599" spans="2:2" ht="15">
      <c r="B599" s="3"/>
    </row>
    <row r="600" spans="2:2" ht="15">
      <c r="B600" s="3"/>
    </row>
    <row r="601" spans="2:2" ht="15">
      <c r="B601" s="3"/>
    </row>
    <row r="602" spans="2:2" ht="15">
      <c r="B602" s="3"/>
    </row>
    <row r="603" spans="2:2" ht="15">
      <c r="B603" s="3"/>
    </row>
    <row r="604" spans="2:2" ht="15">
      <c r="B604" s="3"/>
    </row>
    <row r="605" spans="2:2" ht="15">
      <c r="B605" s="3"/>
    </row>
    <row r="606" spans="2:2" ht="15">
      <c r="B606" s="3"/>
    </row>
    <row r="607" spans="2:2" ht="15">
      <c r="B607" s="3"/>
    </row>
    <row r="608" spans="2:2" ht="15">
      <c r="B608" s="3"/>
    </row>
    <row r="609" spans="2:2" ht="15">
      <c r="B609" s="3"/>
    </row>
    <row r="610" spans="2:2" ht="15">
      <c r="B610" s="3"/>
    </row>
    <row r="611" spans="2:2" ht="15">
      <c r="B611" s="3"/>
    </row>
    <row r="612" spans="2:2" ht="15">
      <c r="B612" s="3"/>
    </row>
    <row r="613" spans="2:2" ht="15">
      <c r="B613" s="3"/>
    </row>
    <row r="614" spans="2:2" ht="15">
      <c r="B614" s="3"/>
    </row>
    <row r="615" spans="2:2" ht="15">
      <c r="B615" s="3"/>
    </row>
    <row r="616" spans="2:2" ht="15">
      <c r="B616" s="3"/>
    </row>
    <row r="617" spans="2:2" ht="15">
      <c r="B617" s="3"/>
    </row>
    <row r="618" spans="2:2" ht="15">
      <c r="B618" s="3"/>
    </row>
    <row r="619" spans="2:2" ht="15">
      <c r="B619" s="3"/>
    </row>
    <row r="620" spans="2:2" ht="15">
      <c r="B620" s="3"/>
    </row>
    <row r="621" spans="2:2" ht="15">
      <c r="B621" s="3"/>
    </row>
    <row r="622" spans="2:2" ht="15">
      <c r="B622" s="3"/>
    </row>
    <row r="623" spans="2:2" ht="15">
      <c r="B623" s="3"/>
    </row>
    <row r="624" spans="2:2" ht="15">
      <c r="B624" s="3"/>
    </row>
    <row r="625" spans="2:2" ht="15">
      <c r="B625" s="3"/>
    </row>
    <row r="626" spans="2:2" ht="15">
      <c r="B626" s="3"/>
    </row>
    <row r="627" spans="2:2" ht="15">
      <c r="B627" s="3"/>
    </row>
    <row r="628" spans="2:2" ht="15">
      <c r="B628" s="3"/>
    </row>
    <row r="629" spans="2:2" ht="15">
      <c r="B629" s="3"/>
    </row>
    <row r="630" spans="2:2" ht="15">
      <c r="B630" s="3"/>
    </row>
    <row r="631" spans="2:2" ht="15">
      <c r="B631" s="3"/>
    </row>
    <row r="632" spans="2:2" ht="15">
      <c r="B632" s="3"/>
    </row>
    <row r="633" spans="2:2" ht="15">
      <c r="B633" s="3"/>
    </row>
    <row r="634" spans="2:2" ht="15">
      <c r="B634" s="3"/>
    </row>
    <row r="635" spans="2:2" ht="15">
      <c r="B635" s="3"/>
    </row>
    <row r="636" spans="2:2" ht="15">
      <c r="B636" s="3"/>
    </row>
    <row r="637" spans="2:2" ht="15">
      <c r="B637" s="3"/>
    </row>
    <row r="638" spans="2:2" ht="15">
      <c r="B638" s="3"/>
    </row>
    <row r="639" spans="2:2" ht="15">
      <c r="B639" s="3"/>
    </row>
    <row r="640" spans="2:2" ht="15">
      <c r="B640" s="3"/>
    </row>
    <row r="641" spans="2:2" ht="15">
      <c r="B641" s="3"/>
    </row>
    <row r="642" spans="2:2" ht="15">
      <c r="B642" s="3"/>
    </row>
    <row r="643" spans="2:2" ht="15">
      <c r="B643" s="3"/>
    </row>
    <row r="644" spans="2:2" ht="15">
      <c r="B644" s="3"/>
    </row>
    <row r="645" spans="2:2" ht="15">
      <c r="B645" s="3"/>
    </row>
    <row r="646" spans="2:2" ht="15">
      <c r="B646" s="3"/>
    </row>
    <row r="647" spans="2:2" ht="15">
      <c r="B647" s="3"/>
    </row>
    <row r="648" spans="2:2" ht="15">
      <c r="B648" s="3"/>
    </row>
    <row r="649" spans="2:2" ht="15">
      <c r="B649" s="3"/>
    </row>
    <row r="650" spans="2:2" ht="15">
      <c r="B650" s="3"/>
    </row>
    <row r="651" spans="2:2" ht="15">
      <c r="B651" s="3"/>
    </row>
    <row r="652" spans="2:2" ht="15">
      <c r="B652" s="3"/>
    </row>
    <row r="653" spans="2:2" ht="15">
      <c r="B653" s="3"/>
    </row>
    <row r="654" spans="2:2" ht="15">
      <c r="B654" s="3"/>
    </row>
    <row r="655" spans="2:2" ht="15">
      <c r="B655" s="3"/>
    </row>
    <row r="656" spans="2:2" ht="15">
      <c r="B656" s="3"/>
    </row>
    <row r="657" spans="2:2" ht="15">
      <c r="B657" s="3"/>
    </row>
    <row r="658" spans="2:2" ht="15">
      <c r="B658" s="3"/>
    </row>
    <row r="659" spans="2:2" ht="15">
      <c r="B659" s="3"/>
    </row>
    <row r="660" spans="2:2" ht="15">
      <c r="B660" s="3"/>
    </row>
    <row r="661" spans="2:2" ht="15">
      <c r="B661" s="3"/>
    </row>
    <row r="662" spans="2:2" ht="15">
      <c r="B662" s="3"/>
    </row>
    <row r="663" spans="2:2" ht="15">
      <c r="B663" s="3"/>
    </row>
    <row r="664" spans="2:2" ht="15">
      <c r="B664" s="3"/>
    </row>
    <row r="665" spans="2:2" ht="15">
      <c r="B665" s="3"/>
    </row>
    <row r="666" spans="2:2" ht="15">
      <c r="B666" s="3"/>
    </row>
    <row r="667" spans="2:2" ht="15">
      <c r="B667" s="3"/>
    </row>
    <row r="668" spans="2:2" ht="15">
      <c r="B668" s="3"/>
    </row>
    <row r="669" spans="2:2" ht="15">
      <c r="B669" s="3"/>
    </row>
    <row r="670" spans="2:2" ht="15">
      <c r="B670" s="3"/>
    </row>
    <row r="671" spans="2:2" ht="15">
      <c r="B671" s="3"/>
    </row>
    <row r="672" spans="2:2" ht="15">
      <c r="B672" s="3"/>
    </row>
    <row r="673" spans="2:2" ht="15">
      <c r="B673" s="3"/>
    </row>
    <row r="674" spans="2:2" ht="15">
      <c r="B674" s="3"/>
    </row>
    <row r="675" spans="2:2" ht="15">
      <c r="B675" s="3"/>
    </row>
    <row r="676" spans="2:2" ht="15">
      <c r="B676" s="3"/>
    </row>
    <row r="677" spans="2:2" ht="15">
      <c r="B677" s="3"/>
    </row>
    <row r="678" spans="2:2" ht="15">
      <c r="B678" s="3"/>
    </row>
    <row r="679" spans="2:2" ht="15">
      <c r="B679" s="3"/>
    </row>
    <row r="680" spans="2:2" ht="15">
      <c r="B680" s="3"/>
    </row>
    <row r="681" spans="2:2" ht="15">
      <c r="B681" s="3"/>
    </row>
    <row r="682" spans="2:2" ht="15">
      <c r="B682" s="3"/>
    </row>
    <row r="683" spans="2:2" ht="15">
      <c r="B683" s="3"/>
    </row>
    <row r="684" spans="2:2" ht="15">
      <c r="B684" s="3"/>
    </row>
    <row r="685" spans="2:2" ht="15">
      <c r="B685" s="3"/>
    </row>
    <row r="686" spans="2:2" ht="15">
      <c r="B686" s="3"/>
    </row>
    <row r="687" spans="2:2" ht="15">
      <c r="B687" s="3"/>
    </row>
    <row r="688" spans="2:2" ht="15">
      <c r="B688" s="3"/>
    </row>
    <row r="689" spans="2:2" ht="15">
      <c r="B689" s="3"/>
    </row>
    <row r="690" spans="2:2" ht="15">
      <c r="B690" s="3"/>
    </row>
    <row r="691" spans="2:2" ht="15">
      <c r="B691" s="3"/>
    </row>
    <row r="692" spans="2:2" ht="15">
      <c r="B692" s="3"/>
    </row>
    <row r="693" spans="2:2" ht="15">
      <c r="B693" s="3"/>
    </row>
    <row r="694" spans="2:2" ht="15">
      <c r="B694" s="3"/>
    </row>
    <row r="695" spans="2:2" ht="15">
      <c r="B695" s="3"/>
    </row>
    <row r="696" spans="2:2" ht="15">
      <c r="B696" s="3"/>
    </row>
    <row r="697" spans="2:2" ht="15">
      <c r="B697" s="3"/>
    </row>
    <row r="698" spans="2:2" ht="15">
      <c r="B698" s="3"/>
    </row>
    <row r="699" spans="2:2" ht="15">
      <c r="B699" s="3"/>
    </row>
    <row r="700" spans="2:2" ht="15">
      <c r="B700" s="3"/>
    </row>
    <row r="701" spans="2:2" ht="15">
      <c r="B701" s="3"/>
    </row>
    <row r="702" spans="2:2" ht="15">
      <c r="B702" s="3"/>
    </row>
    <row r="703" spans="2:2" ht="15">
      <c r="B703" s="3"/>
    </row>
    <row r="704" spans="2:2" ht="15">
      <c r="B704" s="3"/>
    </row>
    <row r="705" spans="2:2" ht="15">
      <c r="B705" s="3"/>
    </row>
    <row r="706" spans="2:2" ht="15">
      <c r="B706" s="3"/>
    </row>
    <row r="707" spans="2:2" ht="15">
      <c r="B707" s="3"/>
    </row>
    <row r="708" spans="2:2" ht="15">
      <c r="B708" s="3"/>
    </row>
    <row r="709" spans="2:2" ht="15">
      <c r="B709" s="3"/>
    </row>
    <row r="710" spans="2:2" ht="15">
      <c r="B710" s="3"/>
    </row>
    <row r="711" spans="2:2" ht="15">
      <c r="B711" s="3"/>
    </row>
    <row r="712" spans="2:2" ht="15">
      <c r="B712" s="3"/>
    </row>
    <row r="713" spans="2:2" ht="15">
      <c r="B713" s="3"/>
    </row>
    <row r="714" spans="2:2" ht="15">
      <c r="B714" s="3"/>
    </row>
    <row r="715" spans="2:2" ht="15">
      <c r="B715" s="3"/>
    </row>
    <row r="716" spans="2:2" ht="15">
      <c r="B716" s="3"/>
    </row>
    <row r="717" spans="2:2" ht="15">
      <c r="B717" s="3"/>
    </row>
    <row r="718" spans="2:2" ht="15">
      <c r="B718" s="3"/>
    </row>
    <row r="719" spans="2:2" ht="15">
      <c r="B719" s="3"/>
    </row>
    <row r="720" spans="2:2" ht="15">
      <c r="B720" s="3"/>
    </row>
    <row r="721" spans="2:2" ht="15">
      <c r="B721" s="3"/>
    </row>
    <row r="722" spans="2:2" ht="15">
      <c r="B722" s="3"/>
    </row>
    <row r="723" spans="2:2" ht="15">
      <c r="B723" s="3"/>
    </row>
    <row r="724" spans="2:2" ht="15">
      <c r="B724" s="3"/>
    </row>
    <row r="725" spans="2:2" ht="15">
      <c r="B725" s="3"/>
    </row>
    <row r="726" spans="2:2" ht="15">
      <c r="B726" s="3"/>
    </row>
    <row r="727" spans="2:2" ht="15">
      <c r="B727" s="3"/>
    </row>
    <row r="728" spans="2:2" ht="15">
      <c r="B728" s="3"/>
    </row>
    <row r="729" spans="2:2" ht="15">
      <c r="B729" s="3"/>
    </row>
    <row r="730" spans="2:2" ht="15">
      <c r="B730" s="3"/>
    </row>
    <row r="731" spans="2:2" ht="15">
      <c r="B731" s="3"/>
    </row>
    <row r="732" spans="2:2" ht="15">
      <c r="B732" s="3"/>
    </row>
    <row r="733" spans="2:2" ht="15">
      <c r="B733" s="3"/>
    </row>
    <row r="734" spans="2:2" ht="15">
      <c r="B734" s="3"/>
    </row>
    <row r="735" spans="2:2" ht="15">
      <c r="B735" s="3"/>
    </row>
    <row r="736" spans="2:2" ht="15">
      <c r="B736" s="3"/>
    </row>
    <row r="737" spans="2:2" ht="15">
      <c r="B737" s="3"/>
    </row>
    <row r="738" spans="2:2" ht="15">
      <c r="B738" s="3"/>
    </row>
    <row r="739" spans="2:2" ht="15">
      <c r="B739" s="3"/>
    </row>
    <row r="740" spans="2:2" ht="15">
      <c r="B740" s="3"/>
    </row>
    <row r="741" spans="2:2" ht="15">
      <c r="B741" s="3"/>
    </row>
    <row r="742" spans="2:2" ht="15">
      <c r="B742" s="3"/>
    </row>
    <row r="743" spans="2:2" ht="15">
      <c r="B743" s="3"/>
    </row>
    <row r="744" spans="2:2" ht="15">
      <c r="B744" s="3"/>
    </row>
    <row r="745" spans="2:2" ht="15">
      <c r="B745" s="3"/>
    </row>
    <row r="746" spans="2:2" ht="15">
      <c r="B746" s="3"/>
    </row>
    <row r="747" spans="2:2" ht="15">
      <c r="B747" s="3"/>
    </row>
    <row r="748" spans="2:2" ht="15">
      <c r="B748" s="3"/>
    </row>
    <row r="749" spans="2:2" ht="15">
      <c r="B749" s="3"/>
    </row>
    <row r="750" spans="2:2" ht="15">
      <c r="B750" s="3"/>
    </row>
    <row r="751" spans="2:2" ht="15">
      <c r="B751" s="3"/>
    </row>
    <row r="752" spans="2:2" ht="15">
      <c r="B752" s="3"/>
    </row>
    <row r="753" spans="2:2" ht="15">
      <c r="B753" s="3"/>
    </row>
    <row r="754" spans="2:2" ht="15">
      <c r="B754" s="3"/>
    </row>
    <row r="755" spans="2:2" ht="15">
      <c r="B755" s="3"/>
    </row>
    <row r="756" spans="2:2" ht="15">
      <c r="B756" s="3"/>
    </row>
    <row r="757" spans="2:2" ht="15">
      <c r="B757" s="3"/>
    </row>
    <row r="758" spans="2:2" ht="15">
      <c r="B758" s="3"/>
    </row>
    <row r="759" spans="2:2" ht="15">
      <c r="B759" s="3"/>
    </row>
    <row r="760" spans="2:2" ht="15">
      <c r="B760" s="3"/>
    </row>
    <row r="761" spans="2:2" ht="15">
      <c r="B761" s="3"/>
    </row>
    <row r="762" spans="2:2" ht="15">
      <c r="B762" s="3"/>
    </row>
    <row r="763" spans="2:2" ht="15">
      <c r="B763" s="3"/>
    </row>
    <row r="764" spans="2:2" ht="15">
      <c r="B764" s="3"/>
    </row>
    <row r="765" spans="2:2" ht="15">
      <c r="B765" s="3"/>
    </row>
    <row r="766" spans="2:2" ht="15">
      <c r="B766" s="3"/>
    </row>
    <row r="767" spans="2:2" ht="15">
      <c r="B767" s="3"/>
    </row>
    <row r="768" spans="2:2" ht="15">
      <c r="B768" s="3"/>
    </row>
    <row r="769" spans="2:2" ht="15">
      <c r="B769" s="3"/>
    </row>
    <row r="770" spans="2:2" ht="15">
      <c r="B770" s="3"/>
    </row>
    <row r="771" spans="2:2" ht="15">
      <c r="B771" s="3"/>
    </row>
    <row r="772" spans="2:2" ht="15">
      <c r="B772" s="3"/>
    </row>
    <row r="773" spans="2:2" ht="15">
      <c r="B773" s="3"/>
    </row>
    <row r="774" spans="2:2" ht="15">
      <c r="B774" s="3"/>
    </row>
    <row r="775" spans="2:2" ht="15">
      <c r="B775" s="3"/>
    </row>
    <row r="776" spans="2:2" ht="15">
      <c r="B776" s="3"/>
    </row>
    <row r="777" spans="2:2" ht="15">
      <c r="B777" s="3"/>
    </row>
    <row r="778" spans="2:2" ht="15">
      <c r="B778" s="3"/>
    </row>
    <row r="779" spans="2:2" ht="15">
      <c r="B779" s="3"/>
    </row>
    <row r="780" spans="2:2" ht="15">
      <c r="B780" s="3"/>
    </row>
    <row r="781" spans="2:2" ht="15">
      <c r="B781" s="3"/>
    </row>
    <row r="782" spans="2:2" ht="15">
      <c r="B782" s="3"/>
    </row>
    <row r="783" spans="2:2" ht="15">
      <c r="B783" s="3"/>
    </row>
    <row r="784" spans="2:2" ht="15">
      <c r="B784" s="3"/>
    </row>
    <row r="785" spans="2:2" ht="15">
      <c r="B785" s="3"/>
    </row>
    <row r="786" spans="2:2" ht="15">
      <c r="B786" s="3"/>
    </row>
    <row r="787" spans="2:2" ht="15">
      <c r="B787" s="3"/>
    </row>
    <row r="788" spans="2:2" ht="15">
      <c r="B788" s="3"/>
    </row>
    <row r="789" spans="2:2" ht="15">
      <c r="B789" s="3"/>
    </row>
    <row r="790" spans="2:2" ht="15">
      <c r="B790" s="3"/>
    </row>
    <row r="791" spans="2:2" ht="15">
      <c r="B791" s="3"/>
    </row>
    <row r="792" spans="2:2" ht="15">
      <c r="B792" s="3"/>
    </row>
    <row r="793" spans="2:2" ht="15">
      <c r="B793" s="3"/>
    </row>
    <row r="794" spans="2:2" ht="15">
      <c r="B794" s="3"/>
    </row>
    <row r="795" spans="2:2" ht="15">
      <c r="B795" s="3"/>
    </row>
    <row r="796" spans="2:2" ht="15">
      <c r="B796" s="3"/>
    </row>
    <row r="797" spans="2:2" ht="15">
      <c r="B797" s="3"/>
    </row>
    <row r="798" spans="2:2" ht="15">
      <c r="B798" s="3"/>
    </row>
    <row r="799" spans="2:2" ht="15">
      <c r="B799" s="3"/>
    </row>
    <row r="800" spans="2:2" ht="15">
      <c r="B800" s="3"/>
    </row>
    <row r="801" spans="2:2" ht="15">
      <c r="B801" s="3"/>
    </row>
    <row r="802" spans="2:2" ht="15">
      <c r="B802" s="3"/>
    </row>
    <row r="803" spans="2:2" ht="15">
      <c r="B803" s="3"/>
    </row>
    <row r="804" spans="2:2" ht="15">
      <c r="B804" s="3"/>
    </row>
    <row r="805" spans="2:2" ht="15">
      <c r="B805" s="3"/>
    </row>
    <row r="806" spans="2:2" ht="15">
      <c r="B806" s="3"/>
    </row>
    <row r="807" spans="2:2" ht="15">
      <c r="B807" s="3"/>
    </row>
    <row r="808" spans="2:2" ht="15">
      <c r="B808" s="3"/>
    </row>
    <row r="809" spans="2:2" ht="15">
      <c r="B809" s="3"/>
    </row>
    <row r="810" spans="2:2" ht="15">
      <c r="B810" s="3"/>
    </row>
    <row r="811" spans="2:2" ht="15">
      <c r="B811" s="3"/>
    </row>
    <row r="812" spans="2:2" ht="15">
      <c r="B812" s="3"/>
    </row>
    <row r="813" spans="2:2" ht="15">
      <c r="B813" s="3"/>
    </row>
    <row r="814" spans="2:2" ht="15">
      <c r="B814" s="3"/>
    </row>
    <row r="815" spans="2:2" ht="15">
      <c r="B815" s="3"/>
    </row>
    <row r="816" spans="2:2" ht="15">
      <c r="B816" s="3"/>
    </row>
    <row r="817" spans="2:2" ht="15">
      <c r="B817" s="3"/>
    </row>
    <row r="818" spans="2:2" ht="15">
      <c r="B818" s="3"/>
    </row>
    <row r="819" spans="2:2" ht="15">
      <c r="B819" s="3"/>
    </row>
    <row r="820" spans="2:2" ht="15">
      <c r="B820" s="3"/>
    </row>
    <row r="821" spans="2:2" ht="15">
      <c r="B821" s="3"/>
    </row>
    <row r="822" spans="2:2" ht="15">
      <c r="B822" s="3"/>
    </row>
    <row r="823" spans="2:2" ht="15">
      <c r="B823" s="3"/>
    </row>
    <row r="824" spans="2:2" ht="15">
      <c r="B824" s="3"/>
    </row>
    <row r="825" spans="2:2" ht="15">
      <c r="B825" s="3"/>
    </row>
    <row r="826" spans="2:2" ht="15">
      <c r="B826" s="3"/>
    </row>
    <row r="827" spans="2:2" ht="15">
      <c r="B827" s="3"/>
    </row>
    <row r="828" spans="2:2" ht="15">
      <c r="B828" s="3"/>
    </row>
    <row r="829" spans="2:2" ht="15">
      <c r="B829" s="3"/>
    </row>
    <row r="830" spans="2:2" ht="15">
      <c r="B830" s="3"/>
    </row>
    <row r="831" spans="2:2" ht="15">
      <c r="B831" s="3"/>
    </row>
    <row r="832" spans="2:2" ht="15">
      <c r="B832" s="3"/>
    </row>
    <row r="833" spans="2:2" ht="15">
      <c r="B833" s="3"/>
    </row>
    <row r="834" spans="2:2" ht="15">
      <c r="B834" s="3"/>
    </row>
    <row r="835" spans="2:2" ht="15">
      <c r="B835" s="3"/>
    </row>
    <row r="836" spans="2:2" ht="15">
      <c r="B836" s="3"/>
    </row>
    <row r="837" spans="2:2" ht="15">
      <c r="B837" s="3"/>
    </row>
    <row r="838" spans="2:2" ht="15">
      <c r="B838" s="3"/>
    </row>
    <row r="839" spans="2:2" ht="15">
      <c r="B839" s="3"/>
    </row>
    <row r="840" spans="2:2" ht="15">
      <c r="B840" s="3"/>
    </row>
    <row r="841" spans="2:2" ht="15">
      <c r="B841" s="3"/>
    </row>
    <row r="842" spans="2:2" ht="15">
      <c r="B842" s="3"/>
    </row>
    <row r="843" spans="2:2" ht="15">
      <c r="B843" s="3"/>
    </row>
    <row r="844" spans="2:2" ht="15">
      <c r="B844" s="3"/>
    </row>
    <row r="845" spans="2:2" ht="15">
      <c r="B845" s="3"/>
    </row>
    <row r="846" spans="2:2" ht="15">
      <c r="B846" s="3"/>
    </row>
    <row r="847" spans="2:2" ht="15">
      <c r="B847" s="3"/>
    </row>
    <row r="848" spans="2:2" ht="15">
      <c r="B848" s="3"/>
    </row>
    <row r="849" spans="2:2" ht="15">
      <c r="B849" s="3"/>
    </row>
    <row r="850" spans="2:2" ht="15">
      <c r="B850" s="3"/>
    </row>
    <row r="851" spans="2:2" ht="15">
      <c r="B851" s="3"/>
    </row>
    <row r="852" spans="2:2" ht="15">
      <c r="B852" s="3"/>
    </row>
    <row r="853" spans="2:2" ht="15">
      <c r="B853" s="3"/>
    </row>
    <row r="854" spans="2:2" ht="15">
      <c r="B854" s="3"/>
    </row>
    <row r="855" spans="2:2" ht="15">
      <c r="B855" s="3"/>
    </row>
    <row r="856" spans="2:2" ht="15">
      <c r="B856" s="3"/>
    </row>
    <row r="857" spans="2:2" ht="15">
      <c r="B857" s="3"/>
    </row>
    <row r="858" spans="2:2" ht="15">
      <c r="B858" s="3"/>
    </row>
    <row r="859" spans="2:2" ht="15">
      <c r="B859" s="3"/>
    </row>
    <row r="860" spans="2:2" ht="15">
      <c r="B860" s="3"/>
    </row>
    <row r="861" spans="2:2" ht="15">
      <c r="B861" s="3"/>
    </row>
    <row r="862" spans="2:2" ht="15">
      <c r="B862" s="3"/>
    </row>
    <row r="863" spans="2:2" ht="15">
      <c r="B863" s="3"/>
    </row>
    <row r="864" spans="2:2" ht="15">
      <c r="B864" s="3"/>
    </row>
    <row r="865" spans="2:2" ht="15">
      <c r="B865" s="3"/>
    </row>
    <row r="866" spans="2:2" ht="15">
      <c r="B866" s="3"/>
    </row>
    <row r="867" spans="2:2" ht="15">
      <c r="B867" s="3"/>
    </row>
    <row r="868" spans="2:2" ht="15">
      <c r="B868" s="3"/>
    </row>
    <row r="869" spans="2:2" ht="15">
      <c r="B869" s="3"/>
    </row>
    <row r="870" spans="2:2" ht="15">
      <c r="B870" s="3"/>
    </row>
    <row r="871" spans="2:2" ht="15">
      <c r="B871" s="3"/>
    </row>
    <row r="872" spans="2:2" ht="15">
      <c r="B872" s="3"/>
    </row>
    <row r="873" spans="2:2" ht="15">
      <c r="B873" s="3"/>
    </row>
    <row r="874" spans="2:2" ht="15">
      <c r="B874" s="3"/>
    </row>
    <row r="875" spans="2:2" ht="15">
      <c r="B875" s="3"/>
    </row>
    <row r="876" spans="2:2" ht="15">
      <c r="B876" s="3"/>
    </row>
    <row r="877" spans="2:2" ht="15">
      <c r="B877" s="3"/>
    </row>
    <row r="878" spans="2:2" ht="15">
      <c r="B878" s="3"/>
    </row>
    <row r="879" spans="2:2" ht="15">
      <c r="B879" s="3"/>
    </row>
    <row r="880" spans="2:2" ht="15">
      <c r="B880" s="3"/>
    </row>
    <row r="881" spans="2:2" ht="15">
      <c r="B881" s="3"/>
    </row>
    <row r="882" spans="2:2" ht="15">
      <c r="B882" s="3"/>
    </row>
    <row r="883" spans="2:2" ht="15">
      <c r="B883" s="3"/>
    </row>
    <row r="884" spans="2:2" ht="15">
      <c r="B884" s="3"/>
    </row>
    <row r="885" spans="2:2" ht="15">
      <c r="B885" s="3"/>
    </row>
    <row r="886" spans="2:2" ht="15">
      <c r="B886" s="3"/>
    </row>
    <row r="887" spans="2:2" ht="15">
      <c r="B887" s="3"/>
    </row>
    <row r="888" spans="2:2" ht="15">
      <c r="B888" s="3"/>
    </row>
    <row r="889" spans="2:2" ht="15">
      <c r="B889" s="3"/>
    </row>
    <row r="890" spans="2:2" ht="15">
      <c r="B890" s="3"/>
    </row>
    <row r="891" spans="2:2" ht="15">
      <c r="B891" s="3"/>
    </row>
    <row r="892" spans="2:2" ht="15">
      <c r="B892" s="3"/>
    </row>
    <row r="893" spans="2:2" ht="15">
      <c r="B893" s="3"/>
    </row>
    <row r="894" spans="2:2" ht="15">
      <c r="B894" s="3"/>
    </row>
    <row r="895" spans="2:2" ht="15">
      <c r="B895" s="3"/>
    </row>
    <row r="896" spans="2:2" ht="15">
      <c r="B896" s="3"/>
    </row>
    <row r="897" spans="2:2" ht="15">
      <c r="B897" s="3"/>
    </row>
    <row r="898" spans="2:2" ht="15">
      <c r="B898" s="3"/>
    </row>
    <row r="899" spans="2:2" ht="15">
      <c r="B899" s="3"/>
    </row>
    <row r="900" spans="2:2" ht="15">
      <c r="B900" s="3"/>
    </row>
    <row r="901" spans="2:2" ht="15">
      <c r="B901" s="3"/>
    </row>
    <row r="902" spans="2:2" ht="15">
      <c r="B902" s="3"/>
    </row>
    <row r="903" spans="2:2" ht="15">
      <c r="B903" s="3"/>
    </row>
    <row r="904" spans="2:2" ht="15">
      <c r="B904" s="3"/>
    </row>
    <row r="905" spans="2:2" ht="15">
      <c r="B905" s="3"/>
    </row>
    <row r="906" spans="2:2" ht="15">
      <c r="B906" s="3"/>
    </row>
    <row r="907" spans="2:2" ht="15">
      <c r="B907" s="3"/>
    </row>
    <row r="908" spans="2:2" ht="15">
      <c r="B908" s="3"/>
    </row>
    <row r="909" spans="2:2" ht="15">
      <c r="B909" s="3"/>
    </row>
    <row r="910" spans="2:2" ht="15">
      <c r="B910" s="3"/>
    </row>
    <row r="911" spans="2:2" ht="15">
      <c r="B911" s="3"/>
    </row>
    <row r="912" spans="2:2" ht="15">
      <c r="B912" s="3"/>
    </row>
    <row r="913" spans="2:2" ht="15">
      <c r="B913" s="3"/>
    </row>
    <row r="914" spans="2:2" ht="15">
      <c r="B914" s="3"/>
    </row>
    <row r="915" spans="2:2" ht="15">
      <c r="B915" s="3"/>
    </row>
    <row r="916" spans="2:2" ht="15">
      <c r="B916" s="3"/>
    </row>
    <row r="917" spans="2:2" ht="15">
      <c r="B917" s="3"/>
    </row>
    <row r="918" spans="2:2" ht="15">
      <c r="B918" s="3"/>
    </row>
    <row r="919" spans="2:2" ht="15">
      <c r="B919" s="3"/>
    </row>
    <row r="920" spans="2:2" ht="15">
      <c r="B920" s="3"/>
    </row>
    <row r="921" spans="2:2" ht="15">
      <c r="B921" s="3"/>
    </row>
    <row r="922" spans="2:2" ht="15">
      <c r="B922" s="3"/>
    </row>
    <row r="923" spans="2:2" ht="15">
      <c r="B923" s="3"/>
    </row>
    <row r="924" spans="2:2" ht="15">
      <c r="B924" s="3"/>
    </row>
    <row r="925" spans="2:2" ht="15">
      <c r="B925" s="3"/>
    </row>
    <row r="926" spans="2:2" ht="15">
      <c r="B926" s="3"/>
    </row>
    <row r="927" spans="2:2" ht="15">
      <c r="B927" s="3"/>
    </row>
    <row r="928" spans="2:2" ht="15">
      <c r="B928" s="3"/>
    </row>
    <row r="929" spans="2:2" ht="15">
      <c r="B929" s="3"/>
    </row>
    <row r="930" spans="2:2" ht="15">
      <c r="B930" s="3"/>
    </row>
    <row r="931" spans="2:2" ht="15">
      <c r="B931" s="3"/>
    </row>
    <row r="932" spans="2:2" ht="15">
      <c r="B932" s="3"/>
    </row>
    <row r="933" spans="2:2" ht="15">
      <c r="B933" s="3"/>
    </row>
    <row r="934" spans="2:2" ht="15">
      <c r="B934" s="3"/>
    </row>
    <row r="935" spans="2:2" ht="15">
      <c r="B935" s="3"/>
    </row>
    <row r="936" spans="2:2" ht="15">
      <c r="B936" s="3"/>
    </row>
    <row r="937" spans="2:2" ht="15">
      <c r="B937" s="3"/>
    </row>
    <row r="938" spans="2:2" ht="15">
      <c r="B938" s="3"/>
    </row>
    <row r="939" spans="2:2" ht="15">
      <c r="B939" s="3"/>
    </row>
    <row r="940" spans="2:2" ht="15">
      <c r="B940" s="3"/>
    </row>
    <row r="941" spans="2:2" ht="15">
      <c r="B941" s="3"/>
    </row>
    <row r="942" spans="2:2" ht="15">
      <c r="B942" s="3"/>
    </row>
    <row r="943" spans="2:2" ht="15">
      <c r="B943" s="3"/>
    </row>
    <row r="944" spans="2:2" ht="15">
      <c r="B944" s="3"/>
    </row>
    <row r="945" spans="2:2" ht="15">
      <c r="B945" s="3"/>
    </row>
    <row r="946" spans="2:2" ht="15">
      <c r="B946" s="3"/>
    </row>
    <row r="947" spans="2:2" ht="15">
      <c r="B947" s="3"/>
    </row>
    <row r="948" spans="2:2" ht="15">
      <c r="B948" s="3"/>
    </row>
    <row r="949" spans="2:2" ht="15">
      <c r="B949" s="3"/>
    </row>
    <row r="950" spans="2:2" ht="15">
      <c r="B950" s="3"/>
    </row>
    <row r="951" spans="2:2" ht="15">
      <c r="B951" s="3"/>
    </row>
    <row r="952" spans="2:2" ht="15">
      <c r="B952" s="3"/>
    </row>
    <row r="953" spans="2:2" ht="15">
      <c r="B953" s="3"/>
    </row>
    <row r="954" spans="2:2" ht="15">
      <c r="B954" s="3"/>
    </row>
    <row r="955" spans="2:2" ht="15">
      <c r="B955" s="3"/>
    </row>
    <row r="956" spans="2:2" ht="15">
      <c r="B956" s="3"/>
    </row>
    <row r="957" spans="2:2" ht="15">
      <c r="B957" s="3"/>
    </row>
    <row r="958" spans="2:2" ht="15">
      <c r="B958" s="3"/>
    </row>
    <row r="959" spans="2:2" ht="15">
      <c r="B959" s="3"/>
    </row>
    <row r="960" spans="2:2" ht="15">
      <c r="B960" s="3"/>
    </row>
    <row r="961" spans="2:2" ht="15">
      <c r="B961" s="3"/>
    </row>
    <row r="962" spans="2:2" ht="15">
      <c r="B962" s="3"/>
    </row>
    <row r="963" spans="2:2" ht="15">
      <c r="B963" s="3"/>
    </row>
    <row r="964" spans="2:2" ht="15">
      <c r="B964" s="3"/>
    </row>
    <row r="965" spans="2:2" ht="15">
      <c r="B965" s="3"/>
    </row>
    <row r="966" spans="2:2" ht="15">
      <c r="B966" s="3"/>
    </row>
    <row r="967" spans="2:2" ht="15">
      <c r="B967" s="3"/>
    </row>
    <row r="968" spans="2:2" ht="15">
      <c r="B968" s="3"/>
    </row>
    <row r="969" spans="2:2" ht="15">
      <c r="B969" s="3"/>
    </row>
    <row r="970" spans="2:2" ht="15">
      <c r="B970" s="3"/>
    </row>
    <row r="971" spans="2:2" ht="15">
      <c r="B971" s="3"/>
    </row>
    <row r="972" spans="2:2" ht="15">
      <c r="B972" s="3"/>
    </row>
    <row r="973" spans="2:2" ht="15">
      <c r="B973" s="3"/>
    </row>
    <row r="974" spans="2:2" ht="15">
      <c r="B974" s="3"/>
    </row>
    <row r="975" spans="2:2" ht="15">
      <c r="B975" s="3"/>
    </row>
    <row r="976" spans="2:2" ht="15">
      <c r="B976" s="3"/>
    </row>
    <row r="977" spans="2:2" ht="15">
      <c r="B977" s="3"/>
    </row>
    <row r="978" spans="2:2" ht="15">
      <c r="B978" s="3"/>
    </row>
    <row r="979" spans="2:2" ht="15">
      <c r="B979" s="3"/>
    </row>
    <row r="980" spans="2:2" ht="15">
      <c r="B980" s="3"/>
    </row>
    <row r="981" spans="2:2" ht="15">
      <c r="B981" s="3"/>
    </row>
    <row r="982" spans="2:2" ht="15">
      <c r="B982" s="3"/>
    </row>
    <row r="983" spans="2:2" ht="15">
      <c r="B983" s="3"/>
    </row>
    <row r="984" spans="2:2" ht="15">
      <c r="B984" s="3"/>
    </row>
    <row r="985" spans="2:2" ht="15">
      <c r="B985" s="3"/>
    </row>
    <row r="986" spans="2:2" ht="15">
      <c r="B986" s="3"/>
    </row>
    <row r="987" spans="2:2" ht="15">
      <c r="B987" s="3"/>
    </row>
    <row r="988" spans="2:2" ht="15">
      <c r="B988" s="3"/>
    </row>
    <row r="989" spans="2:2" ht="15">
      <c r="B989" s="3"/>
    </row>
    <row r="990" spans="2:2" ht="15">
      <c r="B990" s="3"/>
    </row>
    <row r="991" spans="2:2" ht="15">
      <c r="B991" s="3"/>
    </row>
    <row r="992" spans="2:2" ht="15">
      <c r="B992" s="3"/>
    </row>
    <row r="993" spans="2:2" ht="15">
      <c r="B993" s="3"/>
    </row>
    <row r="994" spans="2:2" ht="15">
      <c r="B994" s="3"/>
    </row>
    <row r="995" spans="2:2" ht="15">
      <c r="B995" s="3"/>
    </row>
    <row r="996" spans="2:2" ht="15">
      <c r="B996" s="3"/>
    </row>
    <row r="997" spans="2:2" ht="15">
      <c r="B997" s="3"/>
    </row>
    <row r="998" spans="2:2" ht="15">
      <c r="B998" s="3"/>
    </row>
    <row r="999" spans="2:2" ht="15">
      <c r="B999" s="3"/>
    </row>
    <row r="1000" spans="2:2" ht="15">
      <c r="B1000" s="3"/>
    </row>
    <row r="1001" spans="2:2" ht="15">
      <c r="B1001" s="3"/>
    </row>
    <row r="1002" spans="2:2" ht="15">
      <c r="B1002" s="3"/>
    </row>
    <row r="1003" spans="2:2" ht="15">
      <c r="B1003" s="3"/>
    </row>
    <row r="1004" spans="2:2" ht="15">
      <c r="B1004" s="3"/>
    </row>
    <row r="1005" spans="2:2" ht="15">
      <c r="B1005" s="3"/>
    </row>
    <row r="1006" spans="2:2" ht="15">
      <c r="B1006" s="3"/>
    </row>
    <row r="1007" spans="2:2" ht="15">
      <c r="B1007" s="3"/>
    </row>
    <row r="1008" spans="2:2" ht="15">
      <c r="B1008" s="3"/>
    </row>
    <row r="1009" spans="2:2" ht="15">
      <c r="B1009" s="3"/>
    </row>
    <row r="1010" spans="2:2" ht="15">
      <c r="B1010" s="3"/>
    </row>
    <row r="1011" spans="2:2" ht="15">
      <c r="B1011" s="3"/>
    </row>
    <row r="1012" spans="2:2" ht="15">
      <c r="B1012" s="3"/>
    </row>
    <row r="1013" spans="2:2" ht="15">
      <c r="B1013" s="3"/>
    </row>
    <row r="1014" spans="2:2" ht="15">
      <c r="B1014" s="3"/>
    </row>
    <row r="1015" spans="2:2" ht="15">
      <c r="B1015" s="3"/>
    </row>
    <row r="1016" spans="2:2" ht="15">
      <c r="B1016" s="3"/>
    </row>
    <row r="1017" spans="2:2" ht="15">
      <c r="B1017" s="3"/>
    </row>
    <row r="1018" spans="2:2" ht="15">
      <c r="B1018" s="3"/>
    </row>
    <row r="1019" spans="2:2" ht="15">
      <c r="B1019" s="3"/>
    </row>
    <row r="1020" spans="2:2" ht="15">
      <c r="B1020" s="3"/>
    </row>
    <row r="1021" spans="2:2" ht="15">
      <c r="B1021" s="3"/>
    </row>
    <row r="1022" spans="2:2" ht="15">
      <c r="B1022" s="3"/>
    </row>
    <row r="1023" spans="2:2" ht="15">
      <c r="B1023" s="3"/>
    </row>
    <row r="1024" spans="2:2" ht="15">
      <c r="B1024" s="3"/>
    </row>
    <row r="1025" spans="2:2" ht="15">
      <c r="B1025" s="3"/>
    </row>
    <row r="1026" spans="2:2" ht="15">
      <c r="B1026" s="3"/>
    </row>
    <row r="1027" spans="2:2" ht="15">
      <c r="B1027" s="3"/>
    </row>
    <row r="1028" spans="2:2" ht="15">
      <c r="B1028" s="3"/>
    </row>
    <row r="1029" spans="2:2" ht="15">
      <c r="B1029" s="3"/>
    </row>
    <row r="1030" spans="2:2" ht="15">
      <c r="B1030" s="3"/>
    </row>
    <row r="1031" spans="2:2" ht="15">
      <c r="B1031" s="3"/>
    </row>
    <row r="1032" spans="2:2" ht="15">
      <c r="B1032" s="3"/>
    </row>
    <row r="1033" spans="2:2" ht="15">
      <c r="B1033" s="3"/>
    </row>
    <row r="1034" spans="2:2" ht="15">
      <c r="B1034" s="3"/>
    </row>
    <row r="1035" spans="2:2" ht="15">
      <c r="B1035" s="3"/>
    </row>
    <row r="1036" spans="2:2" ht="15">
      <c r="B1036" s="3"/>
    </row>
    <row r="1037" spans="2:2" ht="15">
      <c r="B1037" s="3"/>
    </row>
    <row r="1038" spans="2:2" ht="15">
      <c r="B1038" s="3"/>
    </row>
    <row r="1039" spans="2:2" ht="15">
      <c r="B1039" s="3"/>
    </row>
    <row r="1040" spans="2:2" ht="15">
      <c r="B1040" s="3"/>
    </row>
    <row r="1041" spans="2:2" ht="15">
      <c r="B1041" s="3"/>
    </row>
    <row r="1042" spans="2:2" ht="15">
      <c r="B1042" s="3"/>
    </row>
    <row r="1043" spans="2:2" ht="15">
      <c r="B1043" s="3"/>
    </row>
    <row r="1044" spans="2:2" ht="15">
      <c r="B1044" s="3"/>
    </row>
    <row r="1045" spans="2:2" ht="15">
      <c r="B1045" s="3"/>
    </row>
    <row r="1046" spans="2:2" ht="15">
      <c r="B1046" s="3"/>
    </row>
    <row r="1047" spans="2:2" ht="15">
      <c r="B1047" s="3"/>
    </row>
    <row r="1048" spans="2:2" ht="15">
      <c r="B1048" s="3"/>
    </row>
    <row r="1049" spans="2:2" ht="15">
      <c r="B1049" s="3"/>
    </row>
    <row r="1050" spans="2:2" ht="15">
      <c r="B1050" s="3"/>
    </row>
    <row r="1051" spans="2:2" ht="15">
      <c r="B1051" s="3"/>
    </row>
    <row r="1052" spans="2:2" ht="15">
      <c r="B1052" s="3"/>
    </row>
    <row r="1053" spans="2:2" ht="15">
      <c r="B1053" s="3"/>
    </row>
    <row r="1054" spans="2:2" ht="15">
      <c r="B1054" s="3"/>
    </row>
    <row r="1055" spans="2:2" ht="15">
      <c r="B1055" s="3"/>
    </row>
    <row r="1056" spans="2:2" ht="15">
      <c r="B1056" s="3"/>
    </row>
    <row r="1057" spans="2:2" ht="15">
      <c r="B1057" s="3"/>
    </row>
    <row r="1058" spans="2:2" ht="15">
      <c r="B1058" s="3"/>
    </row>
    <row r="1059" spans="2:2" ht="15">
      <c r="B1059" s="3"/>
    </row>
    <row r="1060" spans="2:2" ht="15">
      <c r="B1060" s="3"/>
    </row>
    <row r="1061" spans="2:2" ht="15">
      <c r="B1061" s="3"/>
    </row>
    <row r="1062" spans="2:2" ht="15">
      <c r="B1062" s="3"/>
    </row>
    <row r="1063" spans="2:2" ht="15">
      <c r="B1063" s="3"/>
    </row>
    <row r="1064" spans="2:2" ht="15">
      <c r="B1064" s="3"/>
    </row>
    <row r="1065" spans="2:2" ht="15">
      <c r="B1065" s="3"/>
    </row>
    <row r="1066" spans="2:2" ht="15">
      <c r="B1066" s="3"/>
    </row>
    <row r="1067" spans="2:2" ht="15">
      <c r="B1067" s="3"/>
    </row>
    <row r="1068" spans="2:2" ht="15">
      <c r="B1068" s="3"/>
    </row>
    <row r="1069" spans="2:2" ht="15">
      <c r="B1069" s="3"/>
    </row>
    <row r="1070" spans="2:2" ht="15">
      <c r="B1070" s="3"/>
    </row>
    <row r="1071" spans="2:2" ht="15">
      <c r="B1071" s="3"/>
    </row>
    <row r="1072" spans="2:2" ht="15">
      <c r="B1072" s="3"/>
    </row>
    <row r="1073" spans="2:2" ht="15">
      <c r="B1073" s="3"/>
    </row>
    <row r="1074" spans="2:2" ht="15">
      <c r="B1074" s="3"/>
    </row>
    <row r="1075" spans="2:2" ht="15">
      <c r="B1075" s="3"/>
    </row>
    <row r="1076" spans="2:2" ht="15">
      <c r="B1076" s="3"/>
    </row>
    <row r="1077" spans="2:2" ht="15">
      <c r="B1077" s="3"/>
    </row>
    <row r="1078" spans="2:2" ht="15">
      <c r="B1078" s="3"/>
    </row>
    <row r="1079" spans="2:2" ht="15">
      <c r="B1079" s="3"/>
    </row>
    <row r="1080" spans="2:2" ht="15">
      <c r="B1080" s="3"/>
    </row>
    <row r="1081" spans="2:2" ht="15">
      <c r="B1081" s="3"/>
    </row>
    <row r="1082" spans="2:2" ht="15">
      <c r="B1082" s="3"/>
    </row>
    <row r="1083" spans="2:2" ht="15">
      <c r="B1083" s="3"/>
    </row>
    <row r="1084" spans="2:2" ht="15">
      <c r="B1084" s="3"/>
    </row>
    <row r="1085" spans="2:2" ht="15">
      <c r="B1085" s="3"/>
    </row>
    <row r="1086" spans="2:2" ht="15">
      <c r="B1086" s="3"/>
    </row>
    <row r="1087" spans="2:2" ht="15">
      <c r="B1087" s="3"/>
    </row>
    <row r="1088" spans="2:2" ht="15">
      <c r="B1088" s="3"/>
    </row>
    <row r="1089" spans="2:2" ht="15">
      <c r="B1089" s="3"/>
    </row>
    <row r="1090" spans="2:2" ht="15">
      <c r="B1090" s="3"/>
    </row>
    <row r="1091" spans="2:2" ht="15">
      <c r="B1091" s="3"/>
    </row>
    <row r="1092" spans="2:2" ht="15">
      <c r="B1092" s="3"/>
    </row>
    <row r="1093" spans="2:2" ht="15">
      <c r="B1093" s="3"/>
    </row>
    <row r="1094" spans="2:2" ht="15">
      <c r="B1094" s="3"/>
    </row>
    <row r="1095" spans="2:2" ht="15">
      <c r="B1095" s="3"/>
    </row>
    <row r="1096" spans="2:2" ht="15">
      <c r="B1096" s="3"/>
    </row>
    <row r="1097" spans="2:2" ht="15">
      <c r="B1097" s="3"/>
    </row>
    <row r="1098" spans="2:2" ht="15">
      <c r="B1098" s="3"/>
    </row>
    <row r="1099" spans="2:2" ht="15">
      <c r="B1099" s="3"/>
    </row>
    <row r="1100" spans="2:2" ht="15">
      <c r="B1100" s="3"/>
    </row>
    <row r="1101" spans="2:2" ht="15">
      <c r="B1101" s="3"/>
    </row>
    <row r="1102" spans="2:2" ht="15">
      <c r="B1102" s="3"/>
    </row>
    <row r="1103" spans="2:2" ht="15">
      <c r="B1103" s="3"/>
    </row>
    <row r="1104" spans="2:2" ht="15">
      <c r="B1104" s="3"/>
    </row>
    <row r="1105" spans="2:2" ht="15">
      <c r="B1105" s="3"/>
    </row>
    <row r="1106" spans="2:2" ht="15">
      <c r="B1106" s="3"/>
    </row>
    <row r="1107" spans="2:2" ht="15">
      <c r="B1107" s="3"/>
    </row>
    <row r="1108" spans="2:2" ht="15">
      <c r="B1108" s="3"/>
    </row>
    <row r="1109" spans="2:2" ht="15">
      <c r="B1109" s="3"/>
    </row>
    <row r="1110" spans="2:2" ht="15">
      <c r="B1110" s="3"/>
    </row>
    <row r="1111" spans="2:2" ht="15">
      <c r="B1111" s="3"/>
    </row>
    <row r="1112" spans="2:2" ht="15">
      <c r="B1112" s="3"/>
    </row>
    <row r="1113" spans="2:2" ht="15">
      <c r="B1113" s="3"/>
    </row>
    <row r="1114" spans="2:2" ht="15">
      <c r="B1114" s="3"/>
    </row>
    <row r="1115" spans="2:2" ht="15">
      <c r="B1115" s="3"/>
    </row>
    <row r="1116" spans="2:2" ht="15">
      <c r="B1116" s="3"/>
    </row>
    <row r="1117" spans="2:2" ht="15">
      <c r="B1117" s="3"/>
    </row>
    <row r="1118" spans="2:2" ht="15">
      <c r="B1118" s="3"/>
    </row>
    <row r="1119" spans="2:2" ht="15">
      <c r="B1119" s="3"/>
    </row>
    <row r="1120" spans="2:2" ht="15">
      <c r="B1120" s="3"/>
    </row>
    <row r="1121" spans="2:2" ht="15">
      <c r="B1121" s="3"/>
    </row>
    <row r="1122" spans="2:2" ht="15">
      <c r="B1122" s="3"/>
    </row>
    <row r="1123" spans="2:2" ht="15">
      <c r="B1123" s="3"/>
    </row>
    <row r="1124" spans="2:2" ht="15">
      <c r="B1124" s="3"/>
    </row>
    <row r="1125" spans="2:2" ht="15">
      <c r="B1125" s="3"/>
    </row>
    <row r="1126" spans="2:2" ht="15">
      <c r="B1126" s="3"/>
    </row>
    <row r="1127" spans="2:2" ht="15">
      <c r="B1127" s="3"/>
    </row>
    <row r="1128" spans="2:2" ht="15">
      <c r="B1128" s="1"/>
    </row>
    <row r="1129" spans="2:2" ht="15">
      <c r="B1129" s="1"/>
    </row>
    <row r="1130" spans="2:2" ht="15">
      <c r="B1130" s="1"/>
    </row>
    <row r="1131" spans="2:2" ht="15">
      <c r="B1131" s="1"/>
    </row>
    <row r="1132" spans="2:2" ht="15">
      <c r="B1132" s="1"/>
    </row>
    <row r="1133" spans="2:2" ht="15">
      <c r="B1133" s="1"/>
    </row>
    <row r="1134" spans="2:2" ht="15">
      <c r="B1134" s="1"/>
    </row>
    <row r="1135" spans="2:2" ht="15">
      <c r="B1135" s="1"/>
    </row>
    <row r="1136" spans="2:2" ht="15">
      <c r="B1136" s="1"/>
    </row>
    <row r="1137" spans="2:2" ht="15">
      <c r="B1137" s="1"/>
    </row>
    <row r="1138" spans="2:2" ht="15">
      <c r="B1138" s="1"/>
    </row>
    <row r="1139" spans="2:2" ht="15">
      <c r="B1139" s="1"/>
    </row>
    <row r="1140" spans="2:2" ht="15">
      <c r="B1140" s="1"/>
    </row>
    <row r="1141" spans="2:2" ht="15">
      <c r="B1141" s="1"/>
    </row>
    <row r="1142" spans="2:2" ht="15">
      <c r="B1142" s="1"/>
    </row>
    <row r="1143" spans="2:2" ht="15">
      <c r="B1143" s="1"/>
    </row>
    <row r="1144" spans="2:2" ht="15">
      <c r="B1144" s="1"/>
    </row>
    <row r="1145" spans="2:2" ht="15">
      <c r="B1145" s="1"/>
    </row>
    <row r="1146" spans="2:2" ht="15">
      <c r="B1146" s="1"/>
    </row>
    <row r="1147" spans="2:2" ht="15">
      <c r="B1147" s="1"/>
    </row>
    <row r="1148" spans="2:2" ht="15">
      <c r="B1148" s="1"/>
    </row>
    <row r="1149" spans="2:2" ht="15">
      <c r="B1149" s="1"/>
    </row>
    <row r="1150" spans="2:2" ht="15">
      <c r="B1150" s="1"/>
    </row>
    <row r="1151" spans="2:2" ht="15">
      <c r="B1151" s="1"/>
    </row>
    <row r="1152" spans="2:2" ht="15">
      <c r="B1152" s="1"/>
    </row>
    <row r="1153" spans="2:2" ht="15">
      <c r="B1153" s="1"/>
    </row>
    <row r="1154" spans="2:2" ht="15">
      <c r="B1154" s="1"/>
    </row>
    <row r="1155" spans="2:2" ht="15">
      <c r="B1155" s="1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28" r:id="rId4">
          <objectPr defaultSize="0" autoPict="0" r:id="rId5">
            <anchor moveWithCells="1" sizeWithCells="1">
              <from>
                <xdr:col>5</xdr:col>
                <xdr:colOff>95250</xdr:colOff>
                <xdr:row>5</xdr:row>
                <xdr:rowOff>171450</xdr:rowOff>
              </from>
              <to>
                <xdr:col>6</xdr:col>
                <xdr:colOff>38100</xdr:colOff>
                <xdr:row>7</xdr:row>
                <xdr:rowOff>0</xdr:rowOff>
              </to>
            </anchor>
          </objectPr>
        </oleObject>
      </mc:Choice>
      <mc:Fallback>
        <oleObject progId="Equation.DSMT4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155"/>
  <sheetViews>
    <sheetView topLeftCell="B1" workbookViewId="0">
      <selection activeCell="L25" sqref="L25"/>
    </sheetView>
  </sheetViews>
  <sheetFormatPr baseColWidth="10" defaultColWidth="9" defaultRowHeight="14.25"/>
  <cols>
    <col min="1" max="1" width="9" customWidth="1"/>
    <col min="2" max="2" width="12.25" bestFit="1" customWidth="1"/>
    <col min="3" max="3" width="13.25" customWidth="1"/>
    <col min="4" max="5" width="12.75" style="6" customWidth="1"/>
    <col min="6" max="6" width="11.375" style="6" customWidth="1"/>
    <col min="7" max="7" width="9" customWidth="1"/>
    <col min="8" max="8" width="9.75" style="6" customWidth="1"/>
    <col min="9" max="9" width="12.75" customWidth="1"/>
  </cols>
  <sheetData>
    <row r="1" spans="2:9">
      <c r="B1" s="5"/>
    </row>
    <row r="3" spans="2:9" ht="18">
      <c r="C3" s="4" t="s">
        <v>26</v>
      </c>
    </row>
    <row r="4" spans="2:9" ht="18">
      <c r="C4" s="4" t="s">
        <v>19</v>
      </c>
    </row>
    <row r="5" spans="2:9" ht="15" thickBot="1"/>
    <row r="6" spans="2:9" ht="18.75">
      <c r="B6" s="8" t="s">
        <v>2</v>
      </c>
      <c r="C6" s="8" t="s">
        <v>24</v>
      </c>
      <c r="D6" s="8" t="s">
        <v>4</v>
      </c>
      <c r="E6" s="8"/>
      <c r="F6" s="9" t="s">
        <v>13</v>
      </c>
      <c r="G6" s="10"/>
      <c r="H6" s="11" t="s">
        <v>20</v>
      </c>
      <c r="I6" s="42"/>
    </row>
    <row r="7" spans="2:9" ht="25.9" customHeight="1">
      <c r="B7" s="13" t="s">
        <v>29</v>
      </c>
      <c r="C7" s="13" t="s">
        <v>3</v>
      </c>
      <c r="D7" s="13" t="s">
        <v>7</v>
      </c>
      <c r="E7" s="13"/>
      <c r="F7" s="43"/>
      <c r="G7" s="15"/>
      <c r="H7" s="16">
        <v>1990</v>
      </c>
      <c r="I7" s="44"/>
    </row>
    <row r="8" spans="2:9" ht="18.75">
      <c r="B8" s="18"/>
      <c r="C8" s="19" t="s">
        <v>1</v>
      </c>
      <c r="D8" s="19" t="s">
        <v>25</v>
      </c>
      <c r="E8" s="20" t="s">
        <v>12</v>
      </c>
      <c r="F8" s="45"/>
      <c r="G8" s="22" t="s">
        <v>10</v>
      </c>
      <c r="H8" s="23" t="s">
        <v>9</v>
      </c>
      <c r="I8" s="24" t="s">
        <v>8</v>
      </c>
    </row>
    <row r="9" spans="2:9" ht="15" thickBot="1">
      <c r="B9" s="13"/>
      <c r="C9" s="13" t="s">
        <v>5</v>
      </c>
      <c r="D9" s="19"/>
      <c r="E9" s="19"/>
      <c r="F9" s="7" t="s">
        <v>6</v>
      </c>
      <c r="G9" s="25"/>
      <c r="H9" s="26" t="s">
        <v>11</v>
      </c>
      <c r="I9" s="44"/>
    </row>
    <row r="10" spans="2:9" ht="15" thickBot="1">
      <c r="B10" s="27">
        <v>2012</v>
      </c>
      <c r="C10" s="28">
        <v>2.1760000000000002</v>
      </c>
      <c r="D10" s="57">
        <v>3.5000000000000003E-2</v>
      </c>
      <c r="E10" s="29">
        <f t="shared" ref="E10:E41" si="0">+$H$7+G10</f>
        <v>1990</v>
      </c>
      <c r="F10" s="30">
        <f>+EXP(-D10*(E10-2012))</f>
        <v>2.1597662537849152</v>
      </c>
      <c r="G10" s="31">
        <f>2012-B10</f>
        <v>0</v>
      </c>
      <c r="H10" s="32">
        <f>+C10*F10</f>
        <v>4.6996513682359753</v>
      </c>
      <c r="I10" s="46">
        <v>1000000</v>
      </c>
    </row>
    <row r="11" spans="2:9" ht="15" thickBot="1">
      <c r="B11" s="34"/>
      <c r="C11" s="28">
        <v>0.14499999999999999</v>
      </c>
      <c r="D11" s="57">
        <v>3.5000000000000003E-2</v>
      </c>
      <c r="E11" s="35">
        <f t="shared" si="0"/>
        <v>1991</v>
      </c>
      <c r="F11" s="30">
        <f t="shared" ref="F11:F74" si="1">+EXP(-D11*(E11-2012))</f>
        <v>2.0854819925050281</v>
      </c>
      <c r="G11" s="31">
        <f>G10+1</f>
        <v>1</v>
      </c>
      <c r="H11" s="36">
        <f t="shared" ref="H11:H74" si="2">+C11*F11</f>
        <v>0.30239488891322908</v>
      </c>
      <c r="I11" s="47">
        <f>+I10*(1-H10/1000)</f>
        <v>995300.34863176395</v>
      </c>
    </row>
    <row r="12" spans="2:9" ht="15" thickBot="1">
      <c r="B12" s="34"/>
      <c r="C12" s="28">
        <v>0.124</v>
      </c>
      <c r="D12" s="57">
        <v>3.5000000000000003E-2</v>
      </c>
      <c r="E12" s="35">
        <f t="shared" si="0"/>
        <v>1992</v>
      </c>
      <c r="F12" s="30">
        <f t="shared" si="1"/>
        <v>2.0137527074704766</v>
      </c>
      <c r="G12" s="31">
        <f t="shared" ref="G12:G75" si="3">G11+1</f>
        <v>2</v>
      </c>
      <c r="H12" s="36">
        <f t="shared" si="2"/>
        <v>0.2497053357263391</v>
      </c>
      <c r="I12" s="47">
        <f t="shared" ref="I12:I75" si="4">+I11*(1-H11/1000)</f>
        <v>994999.37489340408</v>
      </c>
    </row>
    <row r="13" spans="2:9" ht="15" thickBot="1">
      <c r="B13" s="34"/>
      <c r="C13" s="28">
        <v>0.104</v>
      </c>
      <c r="D13" s="57">
        <v>3.5000000000000003E-2</v>
      </c>
      <c r="E13" s="35">
        <f t="shared" si="0"/>
        <v>1993</v>
      </c>
      <c r="F13" s="30">
        <f t="shared" si="1"/>
        <v>1.9444905213368311</v>
      </c>
      <c r="G13" s="31">
        <f t="shared" si="3"/>
        <v>3</v>
      </c>
      <c r="H13" s="36">
        <f t="shared" si="2"/>
        <v>0.20222701421903042</v>
      </c>
      <c r="I13" s="47">
        <f t="shared" si="4"/>
        <v>994750.91824044881</v>
      </c>
    </row>
    <row r="14" spans="2:9" ht="15" thickBot="1">
      <c r="B14" s="34"/>
      <c r="C14" s="28">
        <v>8.6999999999999994E-2</v>
      </c>
      <c r="D14" s="57">
        <v>3.5000000000000003E-2</v>
      </c>
      <c r="E14" s="35">
        <f t="shared" si="0"/>
        <v>1994</v>
      </c>
      <c r="F14" s="30">
        <f t="shared" si="1"/>
        <v>1.8776105792643434</v>
      </c>
      <c r="G14" s="31">
        <f t="shared" si="3"/>
        <v>4</v>
      </c>
      <c r="H14" s="36">
        <f t="shared" si="2"/>
        <v>0.16335212039599786</v>
      </c>
      <c r="I14" s="47">
        <f t="shared" si="4"/>
        <v>994549.75273236143</v>
      </c>
    </row>
    <row r="15" spans="2:9" ht="15" thickBot="1">
      <c r="B15" s="34"/>
      <c r="C15" s="28">
        <v>7.2999999999999995E-2</v>
      </c>
      <c r="D15" s="57">
        <v>3.5000000000000003E-2</v>
      </c>
      <c r="E15" s="35">
        <f t="shared" si="0"/>
        <v>1995</v>
      </c>
      <c r="F15" s="30">
        <f t="shared" si="1"/>
        <v>1.8130309449601567</v>
      </c>
      <c r="G15" s="31">
        <f t="shared" si="3"/>
        <v>5</v>
      </c>
      <c r="H15" s="36">
        <f t="shared" si="2"/>
        <v>0.13235125898209144</v>
      </c>
      <c r="I15" s="47">
        <f t="shared" si="4"/>
        <v>994387.29092141334</v>
      </c>
    </row>
    <row r="16" spans="2:9" ht="15" thickBot="1">
      <c r="B16" s="34"/>
      <c r="C16" s="28">
        <v>6.3E-2</v>
      </c>
      <c r="D16" s="57">
        <v>3.5000000000000003E-2</v>
      </c>
      <c r="E16" s="35">
        <f t="shared" si="0"/>
        <v>1996</v>
      </c>
      <c r="F16" s="30">
        <f t="shared" si="1"/>
        <v>1.7506725002961012</v>
      </c>
      <c r="G16" s="31">
        <f t="shared" si="3"/>
        <v>6</v>
      </c>
      <c r="H16" s="36">
        <f t="shared" si="2"/>
        <v>0.11029236751865437</v>
      </c>
      <c r="I16" s="47">
        <f t="shared" si="4"/>
        <v>994255.68251154409</v>
      </c>
    </row>
    <row r="17" spans="2:9" ht="15" thickBot="1">
      <c r="B17" s="34"/>
      <c r="C17" s="28">
        <v>5.7000000000000002E-2</v>
      </c>
      <c r="D17" s="57">
        <v>3.5000000000000003E-2</v>
      </c>
      <c r="E17" s="35">
        <f t="shared" si="0"/>
        <v>1997</v>
      </c>
      <c r="F17" s="30">
        <f t="shared" si="1"/>
        <v>1.6904588483790914</v>
      </c>
      <c r="G17" s="31">
        <f t="shared" si="3"/>
        <v>7</v>
      </c>
      <c r="H17" s="36">
        <f t="shared" si="2"/>
        <v>9.635615435760822E-2</v>
      </c>
      <c r="I17" s="47">
        <f t="shared" si="4"/>
        <v>994146.02369840094</v>
      </c>
    </row>
    <row r="18" spans="2:9" ht="15" thickBot="1">
      <c r="B18" s="34"/>
      <c r="C18" s="28">
        <v>5.2999999999999999E-2</v>
      </c>
      <c r="D18" s="57">
        <v>3.4500000000000003E-2</v>
      </c>
      <c r="E18" s="35">
        <f t="shared" si="0"/>
        <v>1998</v>
      </c>
      <c r="F18" s="30">
        <f t="shared" si="1"/>
        <v>1.6209299050120742</v>
      </c>
      <c r="G18" s="31">
        <f t="shared" si="3"/>
        <v>8</v>
      </c>
      <c r="H18" s="36">
        <f t="shared" si="2"/>
        <v>8.5909284965639932E-2</v>
      </c>
      <c r="I18" s="47">
        <f t="shared" si="4"/>
        <v>994050.23161068745</v>
      </c>
    </row>
    <row r="19" spans="2:9" ht="15" thickBot="1">
      <c r="B19" s="34"/>
      <c r="C19" s="28">
        <v>5.2999999999999999E-2</v>
      </c>
      <c r="D19" s="57">
        <v>3.4099999999999998E-2</v>
      </c>
      <c r="E19" s="35">
        <f t="shared" si="0"/>
        <v>1999</v>
      </c>
      <c r="F19" s="30">
        <f t="shared" si="1"/>
        <v>1.5578396161308457</v>
      </c>
      <c r="G19" s="31">
        <f t="shared" si="3"/>
        <v>9</v>
      </c>
      <c r="H19" s="36">
        <f t="shared" si="2"/>
        <v>8.2565499654934815E-2</v>
      </c>
      <c r="I19" s="47">
        <f t="shared" si="4"/>
        <v>993964.83346606977</v>
      </c>
    </row>
    <row r="20" spans="2:9" ht="15" thickBot="1">
      <c r="B20" s="34"/>
      <c r="C20" s="28">
        <v>5.3999999999999999E-2</v>
      </c>
      <c r="D20" s="57">
        <v>3.3799999999999997E-2</v>
      </c>
      <c r="E20" s="35">
        <f t="shared" si="0"/>
        <v>2000</v>
      </c>
      <c r="F20" s="30">
        <f t="shared" si="1"/>
        <v>1.5002023514852338</v>
      </c>
      <c r="G20" s="31">
        <f t="shared" si="3"/>
        <v>10</v>
      </c>
      <c r="H20" s="36">
        <f t="shared" si="2"/>
        <v>8.1010926980202624E-2</v>
      </c>
      <c r="I20" s="47">
        <f t="shared" si="4"/>
        <v>993882.76626295527</v>
      </c>
    </row>
    <row r="21" spans="2:9" ht="15" thickBot="1">
      <c r="B21" s="34"/>
      <c r="C21" s="28">
        <v>5.3999999999999999E-2</v>
      </c>
      <c r="D21" s="57">
        <v>3.3799999999999997E-2</v>
      </c>
      <c r="E21" s="35">
        <f t="shared" si="0"/>
        <v>2001</v>
      </c>
      <c r="F21" s="30">
        <f t="shared" si="1"/>
        <v>1.4503428837076258</v>
      </c>
      <c r="G21" s="31">
        <f t="shared" si="3"/>
        <v>11</v>
      </c>
      <c r="H21" s="36">
        <f t="shared" si="2"/>
        <v>7.8318515720211784E-2</v>
      </c>
      <c r="I21" s="47">
        <f t="shared" si="4"/>
        <v>993802.25089875062</v>
      </c>
    </row>
    <row r="22" spans="2:9" ht="15" thickBot="1">
      <c r="B22" s="34"/>
      <c r="C22" s="28">
        <v>5.8000000000000003E-2</v>
      </c>
      <c r="D22" s="57">
        <v>3.3700000000000001E-2</v>
      </c>
      <c r="E22" s="35">
        <f t="shared" si="0"/>
        <v>2002</v>
      </c>
      <c r="F22" s="30">
        <f t="shared" si="1"/>
        <v>1.4007390637385353</v>
      </c>
      <c r="G22" s="31">
        <f t="shared" si="3"/>
        <v>12</v>
      </c>
      <c r="H22" s="36">
        <f t="shared" si="2"/>
        <v>8.1242865696835045E-2</v>
      </c>
      <c r="I22" s="47">
        <f t="shared" si="4"/>
        <v>993724.41778154077</v>
      </c>
    </row>
    <row r="23" spans="2:9" ht="15" thickBot="1">
      <c r="B23" s="34"/>
      <c r="C23" s="28">
        <v>6.4000000000000001E-2</v>
      </c>
      <c r="D23" s="57">
        <v>3.3599999999999998E-2</v>
      </c>
      <c r="E23" s="35">
        <f t="shared" si="0"/>
        <v>2003</v>
      </c>
      <c r="F23" s="30">
        <f t="shared" si="1"/>
        <v>1.3531023594194929</v>
      </c>
      <c r="G23" s="31">
        <f t="shared" si="3"/>
        <v>13</v>
      </c>
      <c r="H23" s="36">
        <f t="shared" si="2"/>
        <v>8.6598551002847551E-2</v>
      </c>
      <c r="I23" s="47">
        <f t="shared" si="4"/>
        <v>993643.68476212723</v>
      </c>
    </row>
    <row r="24" spans="2:9" ht="15" thickBot="1">
      <c r="B24" s="34"/>
      <c r="C24" s="28">
        <v>7.0000000000000007E-2</v>
      </c>
      <c r="D24" s="57">
        <v>3.3500000000000002E-2</v>
      </c>
      <c r="E24" s="35">
        <f t="shared" si="0"/>
        <v>2004</v>
      </c>
      <c r="F24" s="30">
        <f t="shared" si="1"/>
        <v>1.3073471400149361</v>
      </c>
      <c r="G24" s="31">
        <f t="shared" si="3"/>
        <v>14</v>
      </c>
      <c r="H24" s="36">
        <f t="shared" si="2"/>
        <v>9.1514299801045543E-2</v>
      </c>
      <c r="I24" s="47">
        <f t="shared" si="4"/>
        <v>993557.6366588138</v>
      </c>
    </row>
    <row r="25" spans="2:9" ht="15" thickBot="1">
      <c r="B25" s="34"/>
      <c r="C25" s="28">
        <v>7.6999999999999999E-2</v>
      </c>
      <c r="D25" s="57">
        <v>3.3399999999999999E-2</v>
      </c>
      <c r="E25" s="35">
        <f t="shared" si="0"/>
        <v>2005</v>
      </c>
      <c r="F25" s="30">
        <f t="shared" si="1"/>
        <v>1.2633917885805412</v>
      </c>
      <c r="G25" s="31">
        <f t="shared" si="3"/>
        <v>15</v>
      </c>
      <c r="H25" s="36">
        <f t="shared" si="2"/>
        <v>9.7281167720701681E-2</v>
      </c>
      <c r="I25" s="47">
        <f t="shared" si="4"/>
        <v>993466.71192738297</v>
      </c>
    </row>
    <row r="26" spans="2:9" ht="15" thickBot="1">
      <c r="B26" s="34"/>
      <c r="C26" s="28">
        <v>8.5000000000000006E-2</v>
      </c>
      <c r="D26" s="57">
        <v>3.3099999999999997E-2</v>
      </c>
      <c r="E26" s="35">
        <f t="shared" si="0"/>
        <v>2006</v>
      </c>
      <c r="F26" s="30">
        <f t="shared" si="1"/>
        <v>1.2196939907150559</v>
      </c>
      <c r="G26" s="31">
        <f t="shared" si="3"/>
        <v>16</v>
      </c>
      <c r="H26" s="36">
        <f t="shared" si="2"/>
        <v>0.10367398921077976</v>
      </c>
      <c r="I26" s="47">
        <f t="shared" si="4"/>
        <v>993370.06632555509</v>
      </c>
    </row>
    <row r="27" spans="2:9" ht="15" thickBot="1">
      <c r="B27" s="34"/>
      <c r="C27" s="28">
        <v>9.2999999999999999E-2</v>
      </c>
      <c r="D27" s="57">
        <v>3.2800000000000003E-2</v>
      </c>
      <c r="E27" s="35">
        <f t="shared" si="0"/>
        <v>2007</v>
      </c>
      <c r="F27" s="30">
        <f t="shared" si="1"/>
        <v>1.1782143150927222</v>
      </c>
      <c r="G27" s="31">
        <f t="shared" si="3"/>
        <v>17</v>
      </c>
      <c r="H27" s="36">
        <f t="shared" si="2"/>
        <v>0.10957393130362317</v>
      </c>
      <c r="I27" s="47">
        <f t="shared" si="4"/>
        <v>993267.07968801656</v>
      </c>
    </row>
    <row r="28" spans="2:9" ht="15" thickBot="1">
      <c r="B28" s="34"/>
      <c r="C28" s="28">
        <v>0.10199999999999999</v>
      </c>
      <c r="D28" s="57">
        <v>3.2500000000000001E-2</v>
      </c>
      <c r="E28" s="35">
        <f t="shared" si="0"/>
        <v>2008</v>
      </c>
      <c r="F28" s="30">
        <f t="shared" si="1"/>
        <v>1.1388283833246218</v>
      </c>
      <c r="G28" s="31">
        <f t="shared" si="3"/>
        <v>18</v>
      </c>
      <c r="H28" s="36">
        <f t="shared" si="2"/>
        <v>0.11616049509911142</v>
      </c>
      <c r="I28" s="47">
        <f t="shared" si="4"/>
        <v>993158.2435092607</v>
      </c>
    </row>
    <row r="29" spans="2:9" ht="15" thickBot="1">
      <c r="B29" s="34"/>
      <c r="C29" s="28">
        <v>0.109</v>
      </c>
      <c r="D29" s="57">
        <v>3.2300000000000002E-2</v>
      </c>
      <c r="E29" s="35">
        <f t="shared" si="0"/>
        <v>2009</v>
      </c>
      <c r="F29" s="30">
        <f t="shared" si="1"/>
        <v>1.1017501930927667</v>
      </c>
      <c r="G29" s="31">
        <f t="shared" si="3"/>
        <v>19</v>
      </c>
      <c r="H29" s="36">
        <f t="shared" si="2"/>
        <v>0.12009077104711156</v>
      </c>
      <c r="I29" s="47">
        <f t="shared" si="4"/>
        <v>993042.87775598292</v>
      </c>
    </row>
    <row r="30" spans="2:9" ht="15" thickBot="1">
      <c r="B30" s="34"/>
      <c r="C30" s="28">
        <v>0.114</v>
      </c>
      <c r="D30" s="57">
        <v>3.2000000000000001E-2</v>
      </c>
      <c r="E30" s="35">
        <f t="shared" si="0"/>
        <v>2010</v>
      </c>
      <c r="F30" s="30">
        <f t="shared" si="1"/>
        <v>1.0660923987615052</v>
      </c>
      <c r="G30" s="31">
        <f t="shared" si="3"/>
        <v>20</v>
      </c>
      <c r="H30" s="36">
        <f t="shared" si="2"/>
        <v>0.1215345334588116</v>
      </c>
      <c r="I30" s="47">
        <f t="shared" si="4"/>
        <v>992923.62247111031</v>
      </c>
    </row>
    <row r="31" spans="2:9" ht="15" thickBot="1">
      <c r="B31" s="34"/>
      <c r="C31" s="28">
        <v>0.11799999999999999</v>
      </c>
      <c r="D31" s="57">
        <v>3.1899999999999998E-2</v>
      </c>
      <c r="E31" s="35">
        <f t="shared" si="0"/>
        <v>2011</v>
      </c>
      <c r="F31" s="30">
        <f t="shared" si="1"/>
        <v>1.0324142587170033</v>
      </c>
      <c r="G31" s="31">
        <f t="shared" si="3"/>
        <v>21</v>
      </c>
      <c r="H31" s="36">
        <f t="shared" si="2"/>
        <v>0.12182488252860639</v>
      </c>
      <c r="I31" s="47">
        <f t="shared" si="4"/>
        <v>992802.94796189305</v>
      </c>
    </row>
    <row r="32" spans="2:9" ht="15" thickBot="1">
      <c r="B32" s="34"/>
      <c r="C32" s="28">
        <v>0.121</v>
      </c>
      <c r="D32" s="57">
        <v>3.1899999999999998E-2</v>
      </c>
      <c r="E32" s="35">
        <f t="shared" si="0"/>
        <v>2012</v>
      </c>
      <c r="F32" s="30">
        <f t="shared" si="1"/>
        <v>1</v>
      </c>
      <c r="G32" s="31">
        <f t="shared" si="3"/>
        <v>22</v>
      </c>
      <c r="H32" s="36">
        <f t="shared" si="2"/>
        <v>0.121</v>
      </c>
      <c r="I32" s="47">
        <f t="shared" si="4"/>
        <v>992681.99985938345</v>
      </c>
    </row>
    <row r="33" spans="2:9" ht="15" thickBot="1">
      <c r="B33" s="34"/>
      <c r="C33" s="28">
        <v>0.123</v>
      </c>
      <c r="D33" s="57">
        <v>3.1899999999999998E-2</v>
      </c>
      <c r="E33" s="35">
        <f t="shared" si="0"/>
        <v>2013</v>
      </c>
      <c r="F33" s="30">
        <f t="shared" si="1"/>
        <v>0.96860343758009981</v>
      </c>
      <c r="G33" s="31">
        <f t="shared" si="3"/>
        <v>23</v>
      </c>
      <c r="H33" s="36">
        <f t="shared" si="2"/>
        <v>0.11913822282235227</v>
      </c>
      <c r="I33" s="47">
        <f t="shared" si="4"/>
        <v>992561.88533740037</v>
      </c>
    </row>
    <row r="34" spans="2:9" ht="15" thickBot="1">
      <c r="B34" s="34"/>
      <c r="C34" s="28">
        <v>0.126</v>
      </c>
      <c r="D34" s="57">
        <v>3.1899999999999998E-2</v>
      </c>
      <c r="E34" s="35">
        <f t="shared" si="0"/>
        <v>2014</v>
      </c>
      <c r="F34" s="30">
        <f t="shared" si="1"/>
        <v>0.93819261929198638</v>
      </c>
      <c r="G34" s="31">
        <f t="shared" si="3"/>
        <v>24</v>
      </c>
      <c r="H34" s="36">
        <f t="shared" si="2"/>
        <v>0.11821227003079028</v>
      </c>
      <c r="I34" s="47">
        <f t="shared" si="4"/>
        <v>992443.63327833998</v>
      </c>
    </row>
    <row r="35" spans="2:9" ht="15" thickBot="1">
      <c r="B35" s="34"/>
      <c r="C35" s="28">
        <v>0.129</v>
      </c>
      <c r="D35" s="57">
        <v>3.2000000000000001E-2</v>
      </c>
      <c r="E35" s="35">
        <f t="shared" si="0"/>
        <v>2015</v>
      </c>
      <c r="F35" s="30">
        <f t="shared" si="1"/>
        <v>0.90846401606870619</v>
      </c>
      <c r="G35" s="31">
        <f t="shared" si="3"/>
        <v>25</v>
      </c>
      <c r="H35" s="36">
        <f t="shared" si="2"/>
        <v>0.1171918580728631</v>
      </c>
      <c r="I35" s="47">
        <f t="shared" si="4"/>
        <v>992326.31426357245</v>
      </c>
    </row>
    <row r="36" spans="2:9" ht="15" thickBot="1">
      <c r="B36" s="34"/>
      <c r="C36" s="28">
        <v>0.13300000000000001</v>
      </c>
      <c r="D36" s="57">
        <v>3.2099999999999997E-2</v>
      </c>
      <c r="E36" s="35">
        <f t="shared" si="0"/>
        <v>2016</v>
      </c>
      <c r="F36" s="30">
        <f t="shared" si="1"/>
        <v>0.87950150817187212</v>
      </c>
      <c r="G36" s="31">
        <f t="shared" si="3"/>
        <v>26</v>
      </c>
      <c r="H36" s="36">
        <f t="shared" si="2"/>
        <v>0.11697370058685899</v>
      </c>
      <c r="I36" s="47">
        <f t="shared" si="4"/>
        <v>992210.02169898921</v>
      </c>
    </row>
    <row r="37" spans="2:9" ht="15" thickBot="1">
      <c r="B37" s="34"/>
      <c r="C37" s="28">
        <v>0.13800000000000001</v>
      </c>
      <c r="D37" s="57">
        <v>3.2099999999999997E-2</v>
      </c>
      <c r="E37" s="35">
        <f t="shared" si="0"/>
        <v>2017</v>
      </c>
      <c r="F37" s="30">
        <f t="shared" si="1"/>
        <v>0.85171782357195114</v>
      </c>
      <c r="G37" s="31">
        <f t="shared" si="3"/>
        <v>27</v>
      </c>
      <c r="H37" s="36">
        <f t="shared" si="2"/>
        <v>0.11753705965292927</v>
      </c>
      <c r="I37" s="47">
        <f t="shared" si="4"/>
        <v>992093.9592209917</v>
      </c>
    </row>
    <row r="38" spans="2:9" ht="15" thickBot="1">
      <c r="B38" s="34"/>
      <c r="C38" s="28">
        <v>0.14499999999999999</v>
      </c>
      <c r="D38" s="57">
        <v>3.2099999999999997E-2</v>
      </c>
      <c r="E38" s="35">
        <f t="shared" si="0"/>
        <v>2018</v>
      </c>
      <c r="F38" s="30">
        <f t="shared" si="1"/>
        <v>0.82481183289611715</v>
      </c>
      <c r="G38" s="31">
        <f t="shared" si="3"/>
        <v>28</v>
      </c>
      <c r="H38" s="36">
        <f t="shared" si="2"/>
        <v>0.11959771576993698</v>
      </c>
      <c r="I38" s="47">
        <f t="shared" si="4"/>
        <v>991977.35141412541</v>
      </c>
    </row>
    <row r="39" spans="2:9" ht="15" thickBot="1">
      <c r="B39" s="34"/>
      <c r="C39" s="28">
        <v>0.153</v>
      </c>
      <c r="D39" s="57">
        <v>3.2000000000000001E-2</v>
      </c>
      <c r="E39" s="35">
        <f t="shared" si="0"/>
        <v>2019</v>
      </c>
      <c r="F39" s="30">
        <f t="shared" si="1"/>
        <v>0.79931513436936508</v>
      </c>
      <c r="G39" s="31">
        <f t="shared" si="3"/>
        <v>29</v>
      </c>
      <c r="H39" s="36">
        <f t="shared" si="2"/>
        <v>0.12229521555851286</v>
      </c>
      <c r="I39" s="47">
        <f t="shared" si="4"/>
        <v>991858.71318880073</v>
      </c>
    </row>
    <row r="40" spans="2:9" ht="15" thickBot="1">
      <c r="B40" s="34"/>
      <c r="C40" s="28">
        <v>0.16300000000000001</v>
      </c>
      <c r="D40" s="57">
        <v>3.1899999999999998E-2</v>
      </c>
      <c r="E40" s="35">
        <f t="shared" si="0"/>
        <v>2020</v>
      </c>
      <c r="F40" s="30">
        <f t="shared" si="1"/>
        <v>0.77476153015878546</v>
      </c>
      <c r="G40" s="31">
        <f t="shared" si="3"/>
        <v>30</v>
      </c>
      <c r="H40" s="36">
        <f t="shared" si="2"/>
        <v>0.12628612941588205</v>
      </c>
      <c r="I40" s="47">
        <f t="shared" si="4"/>
        <v>991737.41361366771</v>
      </c>
    </row>
    <row r="41" spans="2:9" ht="15" thickBot="1">
      <c r="B41" s="34"/>
      <c r="C41" s="28">
        <v>0.17499999999999999</v>
      </c>
      <c r="D41" s="57">
        <v>3.1800000000000002E-2</v>
      </c>
      <c r="E41" s="35">
        <f t="shared" si="0"/>
        <v>2021</v>
      </c>
      <c r="F41" s="30">
        <f t="shared" si="1"/>
        <v>0.75111237844794732</v>
      </c>
      <c r="G41" s="31">
        <f t="shared" si="3"/>
        <v>31</v>
      </c>
      <c r="H41" s="36">
        <f t="shared" si="2"/>
        <v>0.13144466622839077</v>
      </c>
      <c r="I41" s="47">
        <f t="shared" si="4"/>
        <v>991612.17093430553</v>
      </c>
    </row>
    <row r="42" spans="2:9" ht="15" thickBot="1">
      <c r="B42" s="34"/>
      <c r="C42" s="28">
        <v>0.188</v>
      </c>
      <c r="D42" s="57">
        <v>3.15E-2</v>
      </c>
      <c r="E42" s="35">
        <f t="shared" ref="E42:E73" si="5">+$H$7+G42</f>
        <v>2022</v>
      </c>
      <c r="F42" s="30">
        <f t="shared" si="1"/>
        <v>0.72978887426905681</v>
      </c>
      <c r="G42" s="31">
        <f t="shared" si="3"/>
        <v>32</v>
      </c>
      <c r="H42" s="36">
        <f t="shared" si="2"/>
        <v>0.13720030836258268</v>
      </c>
      <c r="I42" s="47">
        <f t="shared" si="4"/>
        <v>991481.82880346908</v>
      </c>
    </row>
    <row r="43" spans="2:9" ht="15" thickBot="1">
      <c r="B43" s="34"/>
      <c r="C43" s="28">
        <v>0.20399999999999999</v>
      </c>
      <c r="D43" s="57">
        <v>3.1199999999999999E-2</v>
      </c>
      <c r="E43" s="35">
        <f t="shared" si="5"/>
        <v>2023</v>
      </c>
      <c r="F43" s="30">
        <f t="shared" si="1"/>
        <v>0.70949629810971471</v>
      </c>
      <c r="G43" s="31">
        <f t="shared" si="3"/>
        <v>33</v>
      </c>
      <c r="H43" s="36">
        <f t="shared" si="2"/>
        <v>0.1447372448143818</v>
      </c>
      <c r="I43" s="47">
        <f t="shared" si="4"/>
        <v>991345.79719082126</v>
      </c>
    </row>
    <row r="44" spans="2:9" ht="15" thickBot="1">
      <c r="B44" s="34"/>
      <c r="C44" s="28">
        <v>0.223</v>
      </c>
      <c r="D44" s="57">
        <v>3.0800000000000001E-2</v>
      </c>
      <c r="E44" s="35">
        <f t="shared" si="5"/>
        <v>2024</v>
      </c>
      <c r="F44" s="30">
        <f t="shared" si="1"/>
        <v>0.6910106796357246</v>
      </c>
      <c r="G44" s="31">
        <f t="shared" si="3"/>
        <v>34</v>
      </c>
      <c r="H44" s="36">
        <f t="shared" si="2"/>
        <v>0.15409538155876659</v>
      </c>
      <c r="I44" s="47">
        <f t="shared" si="4"/>
        <v>991202.31253147754</v>
      </c>
    </row>
    <row r="45" spans="2:9" ht="15" thickBot="1">
      <c r="B45" s="34"/>
      <c r="C45" s="28">
        <v>0.246</v>
      </c>
      <c r="D45" s="57">
        <v>3.0099999999999998E-2</v>
      </c>
      <c r="E45" s="35">
        <f t="shared" si="5"/>
        <v>2025</v>
      </c>
      <c r="F45" s="30">
        <f t="shared" si="1"/>
        <v>0.67617727242654091</v>
      </c>
      <c r="G45" s="31">
        <f t="shared" si="3"/>
        <v>35</v>
      </c>
      <c r="H45" s="36">
        <f t="shared" si="2"/>
        <v>0.16633960901692907</v>
      </c>
      <c r="I45" s="47">
        <f t="shared" si="4"/>
        <v>991049.57283292606</v>
      </c>
    </row>
    <row r="46" spans="2:9" ht="15" thickBot="1">
      <c r="B46" s="34"/>
      <c r="C46" s="28">
        <v>0.27300000000000002</v>
      </c>
      <c r="D46" s="57">
        <v>2.9399999999999999E-2</v>
      </c>
      <c r="E46" s="35">
        <f t="shared" si="5"/>
        <v>2026</v>
      </c>
      <c r="F46" s="30">
        <f t="shared" si="1"/>
        <v>0.66258925875555075</v>
      </c>
      <c r="G46" s="31">
        <f t="shared" si="3"/>
        <v>36</v>
      </c>
      <c r="H46" s="36">
        <f t="shared" si="2"/>
        <v>0.18088686764026538</v>
      </c>
      <c r="I46" s="47">
        <f t="shared" si="4"/>
        <v>990884.72203446471</v>
      </c>
    </row>
    <row r="47" spans="2:9" ht="15" thickBot="1">
      <c r="B47" s="34"/>
      <c r="C47" s="28">
        <v>0.30399999999999999</v>
      </c>
      <c r="D47" s="57">
        <v>2.8500000000000001E-2</v>
      </c>
      <c r="E47" s="35">
        <f t="shared" si="5"/>
        <v>2027</v>
      </c>
      <c r="F47" s="30">
        <f t="shared" si="1"/>
        <v>0.65213740199613923</v>
      </c>
      <c r="G47" s="31">
        <f t="shared" si="3"/>
        <v>37</v>
      </c>
      <c r="H47" s="36">
        <f t="shared" si="2"/>
        <v>0.19824977020682633</v>
      </c>
      <c r="I47" s="47">
        <f t="shared" si="4"/>
        <v>990705.48400090332</v>
      </c>
    </row>
    <row r="48" spans="2:9" ht="15" thickBot="1">
      <c r="B48" s="34"/>
      <c r="C48" s="28">
        <v>0.34</v>
      </c>
      <c r="D48" s="57">
        <v>2.76E-2</v>
      </c>
      <c r="E48" s="35">
        <f t="shared" si="5"/>
        <v>2028</v>
      </c>
      <c r="F48" s="30">
        <f t="shared" si="1"/>
        <v>0.64300678673654088</v>
      </c>
      <c r="G48" s="31">
        <f t="shared" si="3"/>
        <v>38</v>
      </c>
      <c r="H48" s="36">
        <f t="shared" si="2"/>
        <v>0.21862230749042391</v>
      </c>
      <c r="I48" s="47">
        <f t="shared" si="4"/>
        <v>990509.07686635759</v>
      </c>
    </row>
    <row r="49" spans="2:9" ht="15" thickBot="1">
      <c r="B49" s="34"/>
      <c r="C49" s="28">
        <v>0.38</v>
      </c>
      <c r="D49" s="57">
        <v>2.6700000000000002E-2</v>
      </c>
      <c r="E49" s="35">
        <f t="shared" si="5"/>
        <v>2029</v>
      </c>
      <c r="F49" s="30">
        <f t="shared" si="1"/>
        <v>0.63514624469477221</v>
      </c>
      <c r="G49" s="31">
        <f t="shared" si="3"/>
        <v>39</v>
      </c>
      <c r="H49" s="36">
        <f t="shared" si="2"/>
        <v>0.24135557298401344</v>
      </c>
      <c r="I49" s="47">
        <f t="shared" si="4"/>
        <v>990292.52948638285</v>
      </c>
    </row>
    <row r="50" spans="2:9" ht="15" thickBot="1">
      <c r="B50" s="34"/>
      <c r="C50" s="28">
        <v>0.42499999999999999</v>
      </c>
      <c r="D50" s="57">
        <v>2.58E-2</v>
      </c>
      <c r="E50" s="35">
        <f t="shared" si="5"/>
        <v>2030</v>
      </c>
      <c r="F50" s="30">
        <f t="shared" si="1"/>
        <v>0.62851209933968977</v>
      </c>
      <c r="G50" s="31">
        <f t="shared" si="3"/>
        <v>40</v>
      </c>
      <c r="H50" s="36">
        <f t="shared" si="2"/>
        <v>0.26711764221936812</v>
      </c>
      <c r="I50" s="47">
        <f t="shared" si="4"/>
        <v>990053.51686550688</v>
      </c>
    </row>
    <row r="51" spans="2:9" ht="15" thickBot="1">
      <c r="B51" s="34"/>
      <c r="C51" s="28">
        <v>0.47499999999999998</v>
      </c>
      <c r="D51" s="57">
        <v>2.5000000000000001E-2</v>
      </c>
      <c r="E51" s="35">
        <f t="shared" si="5"/>
        <v>2031</v>
      </c>
      <c r="F51" s="30">
        <f t="shared" si="1"/>
        <v>0.62188505646502001</v>
      </c>
      <c r="G51" s="31">
        <f t="shared" si="3"/>
        <v>41</v>
      </c>
      <c r="H51" s="36">
        <f t="shared" si="2"/>
        <v>0.29539540182088447</v>
      </c>
      <c r="I51" s="47">
        <f t="shared" si="4"/>
        <v>989789.05610441079</v>
      </c>
    </row>
    <row r="52" spans="2:9" ht="15" thickBot="1">
      <c r="B52" s="34"/>
      <c r="C52" s="28">
        <v>0.53200000000000003</v>
      </c>
      <c r="D52" s="57">
        <v>2.4199999999999999E-2</v>
      </c>
      <c r="E52" s="35">
        <f t="shared" si="5"/>
        <v>2032</v>
      </c>
      <c r="F52" s="30">
        <f t="shared" si="1"/>
        <v>0.61631320191228967</v>
      </c>
      <c r="G52" s="31">
        <f t="shared" si="3"/>
        <v>42</v>
      </c>
      <c r="H52" s="36">
        <f t="shared" si="2"/>
        <v>0.32787862341733814</v>
      </c>
      <c r="I52" s="47">
        <f t="shared" si="4"/>
        <v>989496.67696846486</v>
      </c>
    </row>
    <row r="53" spans="2:9" ht="15" thickBot="1">
      <c r="B53" s="34"/>
      <c r="C53" s="28">
        <v>0.59599999999999997</v>
      </c>
      <c r="D53" s="57">
        <v>2.3599999999999999E-2</v>
      </c>
      <c r="E53" s="35">
        <f t="shared" si="5"/>
        <v>2033</v>
      </c>
      <c r="F53" s="30">
        <f t="shared" si="1"/>
        <v>0.60920527445275352</v>
      </c>
      <c r="G53" s="31">
        <f t="shared" si="3"/>
        <v>43</v>
      </c>
      <c r="H53" s="36">
        <f t="shared" si="2"/>
        <v>0.36308634357384106</v>
      </c>
      <c r="I53" s="47">
        <f t="shared" si="4"/>
        <v>989172.24216014438</v>
      </c>
    </row>
    <row r="54" spans="2:9" ht="15" thickBot="1">
      <c r="B54" s="34"/>
      <c r="C54" s="28">
        <v>0.66600000000000004</v>
      </c>
      <c r="D54" s="57">
        <v>2.29E-2</v>
      </c>
      <c r="E54" s="35">
        <f t="shared" si="5"/>
        <v>2034</v>
      </c>
      <c r="F54" s="30">
        <f t="shared" si="1"/>
        <v>0.60423021681542899</v>
      </c>
      <c r="G54" s="31">
        <f t="shared" si="3"/>
        <v>44</v>
      </c>
      <c r="H54" s="36">
        <f t="shared" si="2"/>
        <v>0.40241732439907574</v>
      </c>
      <c r="I54" s="47">
        <f t="shared" si="4"/>
        <v>988813.08722757373</v>
      </c>
    </row>
    <row r="55" spans="2:9" ht="15" thickBot="1">
      <c r="B55" s="34"/>
      <c r="C55" s="28">
        <v>0.74399999999999999</v>
      </c>
      <c r="D55" s="57">
        <v>2.2100000000000002E-2</v>
      </c>
      <c r="E55" s="35">
        <f t="shared" si="5"/>
        <v>2035</v>
      </c>
      <c r="F55" s="30">
        <f t="shared" si="1"/>
        <v>0.60151728950427297</v>
      </c>
      <c r="G55" s="31">
        <f t="shared" si="3"/>
        <v>45</v>
      </c>
      <c r="H55" s="36">
        <f t="shared" si="2"/>
        <v>0.44752886339117909</v>
      </c>
      <c r="I55" s="47">
        <f t="shared" si="4"/>
        <v>988415.17171068082</v>
      </c>
    </row>
    <row r="56" spans="2:9" ht="15" thickBot="1">
      <c r="B56" s="34"/>
      <c r="C56" s="28">
        <v>0.82799999999999996</v>
      </c>
      <c r="D56" s="57">
        <v>2.1299999999999999E-2</v>
      </c>
      <c r="E56" s="35">
        <f t="shared" si="5"/>
        <v>2036</v>
      </c>
      <c r="F56" s="30">
        <f t="shared" si="1"/>
        <v>0.59977541630161713</v>
      </c>
      <c r="G56" s="31">
        <f t="shared" si="3"/>
        <v>46</v>
      </c>
      <c r="H56" s="36">
        <f t="shared" si="2"/>
        <v>0.49661404469773895</v>
      </c>
      <c r="I56" s="47">
        <f t="shared" si="4"/>
        <v>987972.82739232655</v>
      </c>
    </row>
    <row r="57" spans="2:9" ht="15" thickBot="1">
      <c r="B57" s="34"/>
      <c r="C57" s="28">
        <v>0.91800000000000004</v>
      </c>
      <c r="D57" s="57">
        <v>2.0400000000000001E-2</v>
      </c>
      <c r="E57" s="35">
        <f t="shared" si="5"/>
        <v>2037</v>
      </c>
      <c r="F57" s="30">
        <f t="shared" si="1"/>
        <v>0.6004955788122659</v>
      </c>
      <c r="G57" s="31">
        <f t="shared" si="3"/>
        <v>47</v>
      </c>
      <c r="H57" s="36">
        <f t="shared" si="2"/>
        <v>0.55125494134966013</v>
      </c>
      <c r="I57" s="47">
        <f t="shared" si="4"/>
        <v>987482.18621046387</v>
      </c>
    </row>
    <row r="58" spans="2:9" ht="15" thickBot="1">
      <c r="B58" s="34"/>
      <c r="C58" s="28">
        <v>1.016</v>
      </c>
      <c r="D58" s="57">
        <v>1.9300000000000001E-2</v>
      </c>
      <c r="E58" s="35">
        <f t="shared" si="5"/>
        <v>2038</v>
      </c>
      <c r="F58" s="30">
        <f t="shared" si="1"/>
        <v>0.60543988651553682</v>
      </c>
      <c r="G58" s="31">
        <f t="shared" si="3"/>
        <v>48</v>
      </c>
      <c r="H58" s="36">
        <f t="shared" si="2"/>
        <v>0.61512692469978547</v>
      </c>
      <c r="I58" s="47">
        <f t="shared" si="4"/>
        <v>986937.83177582058</v>
      </c>
    </row>
    <row r="59" spans="2:9" ht="15" thickBot="1">
      <c r="B59" s="34"/>
      <c r="C59" s="28">
        <v>1.1200000000000001</v>
      </c>
      <c r="D59" s="57">
        <v>1.8200000000000001E-2</v>
      </c>
      <c r="E59" s="35">
        <f t="shared" si="5"/>
        <v>2039</v>
      </c>
      <c r="F59" s="30">
        <f t="shared" si="1"/>
        <v>0.61176931732634776</v>
      </c>
      <c r="G59" s="31">
        <f t="shared" si="3"/>
        <v>49</v>
      </c>
      <c r="H59" s="36">
        <f t="shared" si="2"/>
        <v>0.68518163540550958</v>
      </c>
      <c r="I59" s="47">
        <f t="shared" si="4"/>
        <v>986330.73974249046</v>
      </c>
    </row>
    <row r="60" spans="2:9" ht="15" thickBot="1">
      <c r="B60" s="34"/>
      <c r="C60" s="28">
        <v>1.23</v>
      </c>
      <c r="D60" s="57">
        <v>1.7000000000000001E-2</v>
      </c>
      <c r="E60" s="35">
        <f t="shared" si="5"/>
        <v>2040</v>
      </c>
      <c r="F60" s="30">
        <f t="shared" si="1"/>
        <v>0.62126348224746164</v>
      </c>
      <c r="G60" s="31">
        <f t="shared" si="3"/>
        <v>50</v>
      </c>
      <c r="H60" s="36">
        <f t="shared" si="2"/>
        <v>0.76415408316437783</v>
      </c>
      <c r="I60" s="47">
        <f t="shared" si="4"/>
        <v>985654.92403318291</v>
      </c>
    </row>
    <row r="61" spans="2:9" ht="15" thickBot="1">
      <c r="B61" s="34"/>
      <c r="C61" s="28">
        <v>1.3460000000000001</v>
      </c>
      <c r="D61" s="57">
        <v>1.5900000000000001E-2</v>
      </c>
      <c r="E61" s="35">
        <f t="shared" si="5"/>
        <v>2041</v>
      </c>
      <c r="F61" s="30">
        <f t="shared" si="1"/>
        <v>0.63058961528347257</v>
      </c>
      <c r="G61" s="31">
        <f t="shared" si="3"/>
        <v>51</v>
      </c>
      <c r="H61" s="36">
        <f t="shared" si="2"/>
        <v>0.84877362217155417</v>
      </c>
      <c r="I61" s="47">
        <f t="shared" si="4"/>
        <v>984901.73179839191</v>
      </c>
    </row>
    <row r="62" spans="2:9" ht="15" thickBot="1">
      <c r="B62" s="34"/>
      <c r="C62" s="28">
        <v>1.466</v>
      </c>
      <c r="D62" s="57">
        <v>1.49E-2</v>
      </c>
      <c r="E62" s="35">
        <f t="shared" si="5"/>
        <v>2042</v>
      </c>
      <c r="F62" s="30">
        <f t="shared" si="1"/>
        <v>0.6395439082748009</v>
      </c>
      <c r="G62" s="31">
        <f t="shared" si="3"/>
        <v>52</v>
      </c>
      <c r="H62" s="36">
        <f t="shared" si="2"/>
        <v>0.93757136953085807</v>
      </c>
      <c r="I62" s="47">
        <f t="shared" si="4"/>
        <v>984065.77318801044</v>
      </c>
    </row>
    <row r="63" spans="2:9" ht="15" thickBot="1">
      <c r="B63" s="34"/>
      <c r="C63" s="28">
        <v>1.591</v>
      </c>
      <c r="D63" s="57">
        <v>1.41E-2</v>
      </c>
      <c r="E63" s="35">
        <f t="shared" si="5"/>
        <v>2043</v>
      </c>
      <c r="F63" s="30">
        <f t="shared" si="1"/>
        <v>0.64590683749723288</v>
      </c>
      <c r="G63" s="31">
        <f t="shared" si="3"/>
        <v>53</v>
      </c>
      <c r="H63" s="36">
        <f t="shared" si="2"/>
        <v>1.0276377784580975</v>
      </c>
      <c r="I63" s="47">
        <f t="shared" si="4"/>
        <v>983143.14129333408</v>
      </c>
    </row>
    <row r="64" spans="2:9" ht="15" thickBot="1">
      <c r="B64" s="34"/>
      <c r="C64" s="28">
        <v>1.7190000000000001</v>
      </c>
      <c r="D64" s="57">
        <v>1.35E-2</v>
      </c>
      <c r="E64" s="35">
        <f t="shared" si="5"/>
        <v>2044</v>
      </c>
      <c r="F64" s="30">
        <f t="shared" si="1"/>
        <v>0.64920937668514744</v>
      </c>
      <c r="G64" s="31">
        <f t="shared" si="3"/>
        <v>54</v>
      </c>
      <c r="H64" s="36">
        <f t="shared" si="2"/>
        <v>1.1159909185217685</v>
      </c>
      <c r="I64" s="47">
        <f t="shared" si="4"/>
        <v>982132.82625970908</v>
      </c>
    </row>
    <row r="65" spans="2:9" ht="15" thickBot="1">
      <c r="B65" s="34"/>
      <c r="C65" s="28">
        <v>1.849</v>
      </c>
      <c r="D65" s="57">
        <v>1.32E-2</v>
      </c>
      <c r="E65" s="35">
        <f t="shared" si="5"/>
        <v>2045</v>
      </c>
      <c r="F65" s="30">
        <f t="shared" si="1"/>
        <v>0.64687642476212981</v>
      </c>
      <c r="G65" s="31">
        <f t="shared" si="3"/>
        <v>55</v>
      </c>
      <c r="H65" s="36">
        <f t="shared" si="2"/>
        <v>1.1960745093851779</v>
      </c>
      <c r="I65" s="47">
        <f t="shared" si="4"/>
        <v>981036.77494482114</v>
      </c>
    </row>
    <row r="66" spans="2:9" ht="15" thickBot="1">
      <c r="B66" s="34"/>
      <c r="C66" s="28">
        <v>1.9810000000000001</v>
      </c>
      <c r="D66" s="57">
        <v>1.3100000000000001E-2</v>
      </c>
      <c r="E66" s="35">
        <f t="shared" si="5"/>
        <v>2046</v>
      </c>
      <c r="F66" s="30">
        <f t="shared" si="1"/>
        <v>0.64056799758101313</v>
      </c>
      <c r="G66" s="31">
        <f t="shared" si="3"/>
        <v>56</v>
      </c>
      <c r="H66" s="36">
        <f t="shared" si="2"/>
        <v>1.268965203207987</v>
      </c>
      <c r="I66" s="47">
        <f t="shared" si="4"/>
        <v>979863.38186554017</v>
      </c>
    </row>
    <row r="67" spans="2:9" ht="15" thickBot="1">
      <c r="B67" s="34"/>
      <c r="C67" s="28">
        <v>2.113</v>
      </c>
      <c r="D67" s="57">
        <v>1.32E-2</v>
      </c>
      <c r="E67" s="35">
        <f t="shared" si="5"/>
        <v>2047</v>
      </c>
      <c r="F67" s="30">
        <f t="shared" si="1"/>
        <v>0.63002233994191226</v>
      </c>
      <c r="G67" s="31">
        <f t="shared" si="3"/>
        <v>57</v>
      </c>
      <c r="H67" s="36">
        <f t="shared" si="2"/>
        <v>1.3312372042972607</v>
      </c>
      <c r="I67" s="47">
        <f t="shared" si="4"/>
        <v>978619.96933005517</v>
      </c>
    </row>
    <row r="68" spans="2:9" ht="15" thickBot="1">
      <c r="B68" s="34"/>
      <c r="C68" s="28">
        <v>2.2429999999999999</v>
      </c>
      <c r="D68" s="57">
        <v>1.35E-2</v>
      </c>
      <c r="E68" s="35">
        <f t="shared" si="5"/>
        <v>2048</v>
      </c>
      <c r="F68" s="30">
        <f t="shared" si="1"/>
        <v>0.61508180731352868</v>
      </c>
      <c r="G68" s="31">
        <f t="shared" si="3"/>
        <v>58</v>
      </c>
      <c r="H68" s="36">
        <f t="shared" si="2"/>
        <v>1.3796284938042447</v>
      </c>
      <c r="I68" s="47">
        <f t="shared" si="4"/>
        <v>977317.19401801471</v>
      </c>
    </row>
    <row r="69" spans="2:9" ht="15" thickBot="1">
      <c r="B69" s="34"/>
      <c r="C69" s="28">
        <v>2.371</v>
      </c>
      <c r="D69" s="57">
        <v>1.4E-2</v>
      </c>
      <c r="E69" s="35">
        <f t="shared" si="5"/>
        <v>2049</v>
      </c>
      <c r="F69" s="30">
        <f t="shared" si="1"/>
        <v>0.5957107789003212</v>
      </c>
      <c r="G69" s="31">
        <f t="shared" si="3"/>
        <v>59</v>
      </c>
      <c r="H69" s="36">
        <f t="shared" si="2"/>
        <v>1.4124302567726617</v>
      </c>
      <c r="I69" s="47">
        <f t="shared" si="4"/>
        <v>975968.85936966259</v>
      </c>
    </row>
    <row r="70" spans="2:9" ht="15" thickBot="1">
      <c r="B70" s="34"/>
      <c r="C70" s="28">
        <v>2.496</v>
      </c>
      <c r="D70" s="57">
        <v>1.46E-2</v>
      </c>
      <c r="E70" s="35">
        <f t="shared" si="5"/>
        <v>2050</v>
      </c>
      <c r="F70" s="30">
        <f t="shared" si="1"/>
        <v>0.57418708713088606</v>
      </c>
      <c r="G70" s="31">
        <f t="shared" si="3"/>
        <v>60</v>
      </c>
      <c r="H70" s="36">
        <f t="shared" si="2"/>
        <v>1.4331709694786916</v>
      </c>
      <c r="I70" s="47">
        <f t="shared" si="4"/>
        <v>974590.37142302096</v>
      </c>
    </row>
    <row r="71" spans="2:9" ht="15" thickBot="1">
      <c r="B71" s="34"/>
      <c r="C71" s="28">
        <v>2.5169999999999999</v>
      </c>
      <c r="D71" s="57">
        <v>1.5299999999999999E-2</v>
      </c>
      <c r="E71" s="35">
        <f t="shared" si="5"/>
        <v>2051</v>
      </c>
      <c r="F71" s="30">
        <f t="shared" si="1"/>
        <v>0.5506257060623162</v>
      </c>
      <c r="G71" s="31">
        <f t="shared" si="3"/>
        <v>61</v>
      </c>
      <c r="H71" s="36">
        <f t="shared" si="2"/>
        <v>1.3859249021588498</v>
      </c>
      <c r="I71" s="47">
        <f t="shared" si="4"/>
        <v>973193.61679556407</v>
      </c>
    </row>
    <row r="72" spans="2:9" ht="15" thickBot="1">
      <c r="B72" s="34"/>
      <c r="C72" s="28">
        <v>3.0129999999999999</v>
      </c>
      <c r="D72" s="57">
        <v>1.6E-2</v>
      </c>
      <c r="E72" s="35">
        <f t="shared" si="5"/>
        <v>2052</v>
      </c>
      <c r="F72" s="30">
        <f t="shared" si="1"/>
        <v>0.52729242404304855</v>
      </c>
      <c r="G72" s="31">
        <f t="shared" si="3"/>
        <v>62</v>
      </c>
      <c r="H72" s="36">
        <f t="shared" si="2"/>
        <v>1.5887320736417052</v>
      </c>
      <c r="I72" s="47">
        <f t="shared" si="4"/>
        <v>971844.84352742508</v>
      </c>
    </row>
    <row r="73" spans="2:9" ht="15" thickBot="1">
      <c r="B73" s="34"/>
      <c r="C73" s="28">
        <v>3.5209999999999999</v>
      </c>
      <c r="D73" s="57">
        <v>1.6799999999999999E-2</v>
      </c>
      <c r="E73" s="35">
        <f t="shared" si="5"/>
        <v>2053</v>
      </c>
      <c r="F73" s="30">
        <f t="shared" si="1"/>
        <v>0.50217832162820175</v>
      </c>
      <c r="G73" s="31">
        <f t="shared" si="3"/>
        <v>63</v>
      </c>
      <c r="H73" s="36">
        <f t="shared" si="2"/>
        <v>1.7681698704528983</v>
      </c>
      <c r="I73" s="47">
        <f t="shared" si="4"/>
        <v>970300.84245390969</v>
      </c>
    </row>
    <row r="74" spans="2:9" ht="15" thickBot="1">
      <c r="B74" s="34"/>
      <c r="C74" s="28">
        <v>4.0030000000000001</v>
      </c>
      <c r="D74" s="57">
        <v>1.7600000000000001E-2</v>
      </c>
      <c r="E74" s="35">
        <f t="shared" ref="E74:E105" si="6">+$H$7+G74</f>
        <v>2054</v>
      </c>
      <c r="F74" s="30">
        <f t="shared" si="1"/>
        <v>0.47749575937062599</v>
      </c>
      <c r="G74" s="31">
        <f t="shared" si="3"/>
        <v>64</v>
      </c>
      <c r="H74" s="36">
        <f t="shared" si="2"/>
        <v>1.9114155247606159</v>
      </c>
      <c r="I74" s="47">
        <f t="shared" si="4"/>
        <v>968585.18573900755</v>
      </c>
    </row>
    <row r="75" spans="2:9" ht="15" thickBot="1">
      <c r="B75" s="34"/>
      <c r="C75" s="28">
        <v>4.423</v>
      </c>
      <c r="D75" s="57">
        <v>1.8599999999999998E-2</v>
      </c>
      <c r="E75" s="35">
        <f t="shared" si="6"/>
        <v>2055</v>
      </c>
      <c r="F75" s="30">
        <f t="shared" ref="F75:F130" si="7">+EXP(-D75*(E75-2012))</f>
        <v>0.44941883889722345</v>
      </c>
      <c r="G75" s="31">
        <f t="shared" si="3"/>
        <v>65</v>
      </c>
      <c r="H75" s="36">
        <f t="shared" ref="H75:H130" si="8">+C75*F75</f>
        <v>1.9877795244424192</v>
      </c>
      <c r="I75" s="47">
        <f t="shared" si="4"/>
        <v>966733.81697793293</v>
      </c>
    </row>
    <row r="76" spans="2:9" ht="15" thickBot="1">
      <c r="B76" s="34"/>
      <c r="C76" s="28">
        <v>4.7939999999999996</v>
      </c>
      <c r="D76" s="57">
        <v>1.95E-2</v>
      </c>
      <c r="E76" s="35">
        <f t="shared" si="6"/>
        <v>2056</v>
      </c>
      <c r="F76" s="30">
        <f t="shared" si="7"/>
        <v>0.42400925337104728</v>
      </c>
      <c r="G76" s="31">
        <f t="shared" ref="G76:G130" si="9">G75+1</f>
        <v>66</v>
      </c>
      <c r="H76" s="36">
        <f t="shared" si="8"/>
        <v>2.0327003606608005</v>
      </c>
      <c r="I76" s="47">
        <f t="shared" ref="I76:I130" si="10">+I75*(1-H75/1000)</f>
        <v>964812.16329095815</v>
      </c>
    </row>
    <row r="77" spans="2:9" ht="15" thickBot="1">
      <c r="B77" s="34"/>
      <c r="C77" s="28">
        <v>5.1630000000000003</v>
      </c>
      <c r="D77" s="57">
        <v>2.06E-2</v>
      </c>
      <c r="E77" s="35">
        <f t="shared" si="6"/>
        <v>2057</v>
      </c>
      <c r="F77" s="30">
        <f t="shared" si="7"/>
        <v>0.39573914877123673</v>
      </c>
      <c r="G77" s="31">
        <f t="shared" si="9"/>
        <v>67</v>
      </c>
      <c r="H77" s="36">
        <f t="shared" si="8"/>
        <v>2.0432012251058955</v>
      </c>
      <c r="I77" s="47">
        <f t="shared" si="10"/>
        <v>962850.98925866664</v>
      </c>
    </row>
    <row r="78" spans="2:9" ht="15" thickBot="1">
      <c r="B78" s="34"/>
      <c r="C78" s="28">
        <v>5.5949999999999998</v>
      </c>
      <c r="D78" s="57">
        <v>2.1600000000000001E-2</v>
      </c>
      <c r="E78" s="35">
        <f t="shared" si="6"/>
        <v>2058</v>
      </c>
      <c r="F78" s="30">
        <f t="shared" si="7"/>
        <v>0.37024141986454234</v>
      </c>
      <c r="G78" s="31">
        <f t="shared" si="9"/>
        <v>68</v>
      </c>
      <c r="H78" s="36">
        <f t="shared" si="8"/>
        <v>2.0715007441421145</v>
      </c>
      <c r="I78" s="47">
        <f t="shared" si="10"/>
        <v>960883.69093781884</v>
      </c>
    </row>
    <row r="79" spans="2:9" ht="15" thickBot="1">
      <c r="B79" s="34"/>
      <c r="C79" s="28">
        <v>6.1029999999999998</v>
      </c>
      <c r="D79" s="57">
        <v>2.2700000000000001E-2</v>
      </c>
      <c r="E79" s="35">
        <f t="shared" si="6"/>
        <v>2059</v>
      </c>
      <c r="F79" s="30">
        <f t="shared" si="7"/>
        <v>0.34407349368304602</v>
      </c>
      <c r="G79" s="31">
        <f t="shared" si="9"/>
        <v>69</v>
      </c>
      <c r="H79" s="36">
        <f t="shared" si="8"/>
        <v>2.0998805319476297</v>
      </c>
      <c r="I79" s="47">
        <f t="shared" si="10"/>
        <v>958893.21965700714</v>
      </c>
    </row>
    <row r="80" spans="2:9" ht="15" thickBot="1">
      <c r="B80" s="34"/>
      <c r="C80" s="28">
        <v>6.7050000000000001</v>
      </c>
      <c r="D80" s="57">
        <v>2.3699999999999999E-2</v>
      </c>
      <c r="E80" s="35">
        <f t="shared" si="6"/>
        <v>2060</v>
      </c>
      <c r="F80" s="30">
        <f t="shared" si="7"/>
        <v>0.32058750928475122</v>
      </c>
      <c r="G80" s="31">
        <f t="shared" si="9"/>
        <v>70</v>
      </c>
      <c r="H80" s="36">
        <f t="shared" si="8"/>
        <v>2.1495392497542571</v>
      </c>
      <c r="I80" s="47">
        <f t="shared" si="10"/>
        <v>956879.65845283284</v>
      </c>
    </row>
    <row r="81" spans="2:9" ht="15" thickBot="1">
      <c r="B81" s="34"/>
      <c r="C81" s="28">
        <v>7.391</v>
      </c>
      <c r="D81" s="57">
        <v>2.46E-2</v>
      </c>
      <c r="E81" s="35">
        <f t="shared" si="6"/>
        <v>2061</v>
      </c>
      <c r="F81" s="30">
        <f t="shared" si="7"/>
        <v>0.29957214668560461</v>
      </c>
      <c r="G81" s="31">
        <f t="shared" si="9"/>
        <v>71</v>
      </c>
      <c r="H81" s="36">
        <f t="shared" si="8"/>
        <v>2.2141377361533037</v>
      </c>
      <c r="I81" s="47">
        <f t="shared" si="10"/>
        <v>954822.808069697</v>
      </c>
    </row>
    <row r="82" spans="2:9" ht="15" thickBot="1">
      <c r="B82" s="34"/>
      <c r="C82" s="28">
        <v>8.1739999999999995</v>
      </c>
      <c r="D82" s="57">
        <v>2.5399999999999999E-2</v>
      </c>
      <c r="E82" s="35">
        <f t="shared" si="6"/>
        <v>2062</v>
      </c>
      <c r="F82" s="30">
        <f t="shared" si="7"/>
        <v>0.28083162177837978</v>
      </c>
      <c r="G82" s="31">
        <f t="shared" si="9"/>
        <v>72</v>
      </c>
      <c r="H82" s="36">
        <f t="shared" si="8"/>
        <v>2.295517676416476</v>
      </c>
      <c r="I82" s="47">
        <f t="shared" si="10"/>
        <v>952708.69885901001</v>
      </c>
    </row>
    <row r="83" spans="2:9" ht="15" thickBot="1">
      <c r="B83" s="34"/>
      <c r="C83" s="28">
        <v>9.1280000000000001</v>
      </c>
      <c r="D83" s="57">
        <v>2.6100000000000002E-2</v>
      </c>
      <c r="E83" s="35">
        <f t="shared" si="6"/>
        <v>2063</v>
      </c>
      <c r="F83" s="30">
        <f t="shared" si="7"/>
        <v>0.26418649626248347</v>
      </c>
      <c r="G83" s="31">
        <f t="shared" si="9"/>
        <v>73</v>
      </c>
      <c r="H83" s="36">
        <f t="shared" si="8"/>
        <v>2.4114943378839491</v>
      </c>
      <c r="I83" s="47">
        <f t="shared" si="10"/>
        <v>950521.73920030345</v>
      </c>
    </row>
    <row r="84" spans="2:9" ht="15" thickBot="1">
      <c r="B84" s="34"/>
      <c r="C84" s="28">
        <v>10.289</v>
      </c>
      <c r="D84" s="57">
        <v>2.6599999999999999E-2</v>
      </c>
      <c r="E84" s="35">
        <f t="shared" si="6"/>
        <v>2064</v>
      </c>
      <c r="F84" s="30">
        <f t="shared" si="7"/>
        <v>0.25077478839930106</v>
      </c>
      <c r="G84" s="31">
        <f t="shared" si="9"/>
        <v>74</v>
      </c>
      <c r="H84" s="36">
        <f t="shared" si="8"/>
        <v>2.5802217978404087</v>
      </c>
      <c r="I84" s="47">
        <f t="shared" si="10"/>
        <v>948229.56140818633</v>
      </c>
    </row>
    <row r="85" spans="2:9" ht="15" thickBot="1">
      <c r="B85" s="34"/>
      <c r="C85" s="28">
        <v>11.680999999999999</v>
      </c>
      <c r="D85" s="57">
        <v>2.7E-2</v>
      </c>
      <c r="E85" s="35">
        <f t="shared" si="6"/>
        <v>2065</v>
      </c>
      <c r="F85" s="30">
        <f t="shared" si="7"/>
        <v>0.23906973293609704</v>
      </c>
      <c r="G85" s="31">
        <f t="shared" si="9"/>
        <v>75</v>
      </c>
      <c r="H85" s="36">
        <f t="shared" si="8"/>
        <v>2.7925735504265492</v>
      </c>
      <c r="I85" s="47">
        <f t="shared" si="10"/>
        <v>945782.91882448422</v>
      </c>
    </row>
    <row r="86" spans="2:9" ht="15" thickBot="1">
      <c r="B86" s="34"/>
      <c r="C86" s="28">
        <v>13.355</v>
      </c>
      <c r="D86" s="57">
        <v>2.7199999999999998E-2</v>
      </c>
      <c r="E86" s="35">
        <f t="shared" si="6"/>
        <v>2066</v>
      </c>
      <c r="F86" s="30">
        <f t="shared" si="7"/>
        <v>0.23020156138153569</v>
      </c>
      <c r="G86" s="31">
        <f t="shared" si="9"/>
        <v>76</v>
      </c>
      <c r="H86" s="36">
        <f t="shared" si="8"/>
        <v>3.0743418522504093</v>
      </c>
      <c r="I86" s="47">
        <f t="shared" si="10"/>
        <v>943141.75046092982</v>
      </c>
    </row>
    <row r="87" spans="2:9" ht="15" thickBot="1">
      <c r="B87" s="34"/>
      <c r="C87" s="28">
        <v>15.375</v>
      </c>
      <c r="D87" s="57">
        <v>2.7199999999999998E-2</v>
      </c>
      <c r="E87" s="35">
        <f t="shared" si="6"/>
        <v>2067</v>
      </c>
      <c r="F87" s="30">
        <f t="shared" si="7"/>
        <v>0.22402446821274175</v>
      </c>
      <c r="G87" s="31">
        <f t="shared" si="9"/>
        <v>77</v>
      </c>
      <c r="H87" s="36">
        <f t="shared" si="8"/>
        <v>3.4443761987709043</v>
      </c>
      <c r="I87" s="47">
        <f t="shared" si="10"/>
        <v>940242.21030488308</v>
      </c>
    </row>
    <row r="88" spans="2:9" ht="15" thickBot="1">
      <c r="B88" s="34"/>
      <c r="C88" s="28">
        <v>17.783000000000001</v>
      </c>
      <c r="D88" s="57">
        <v>2.7E-2</v>
      </c>
      <c r="E88" s="35">
        <f t="shared" si="6"/>
        <v>2068</v>
      </c>
      <c r="F88" s="30">
        <f t="shared" si="7"/>
        <v>0.22046859952901593</v>
      </c>
      <c r="G88" s="31">
        <f t="shared" si="9"/>
        <v>78</v>
      </c>
      <c r="H88" s="36">
        <f t="shared" si="8"/>
        <v>3.9205931054244907</v>
      </c>
      <c r="I88" s="47">
        <f t="shared" si="10"/>
        <v>937003.66241462913</v>
      </c>
    </row>
    <row r="89" spans="2:9" ht="15" thickBot="1">
      <c r="B89" s="34"/>
      <c r="C89" s="28">
        <v>20.596</v>
      </c>
      <c r="D89" s="57">
        <v>2.6599999999999999E-2</v>
      </c>
      <c r="E89" s="35">
        <f t="shared" si="6"/>
        <v>2069</v>
      </c>
      <c r="F89" s="30">
        <f t="shared" si="7"/>
        <v>0.2195445732245517</v>
      </c>
      <c r="G89" s="31">
        <f t="shared" si="9"/>
        <v>79</v>
      </c>
      <c r="H89" s="36">
        <f t="shared" si="8"/>
        <v>4.5217400301328672</v>
      </c>
      <c r="I89" s="47">
        <f t="shared" si="10"/>
        <v>933330.05231600883</v>
      </c>
    </row>
    <row r="90" spans="2:9" ht="15" thickBot="1">
      <c r="B90" s="34"/>
      <c r="C90" s="28">
        <v>23.873000000000001</v>
      </c>
      <c r="D90" s="57">
        <v>2.6100000000000002E-2</v>
      </c>
      <c r="E90" s="35">
        <f t="shared" si="6"/>
        <v>2070</v>
      </c>
      <c r="F90" s="30">
        <f t="shared" si="7"/>
        <v>0.22007211299479584</v>
      </c>
      <c r="G90" s="31">
        <f t="shared" si="9"/>
        <v>80</v>
      </c>
      <c r="H90" s="36">
        <f t="shared" si="8"/>
        <v>5.2537815535247612</v>
      </c>
      <c r="I90" s="47">
        <f t="shared" si="10"/>
        <v>929109.77645712555</v>
      </c>
    </row>
    <row r="91" spans="2:9" ht="15" thickBot="1">
      <c r="B91" s="34"/>
      <c r="C91" s="28">
        <v>27.628</v>
      </c>
      <c r="D91" s="57">
        <v>2.53E-2</v>
      </c>
      <c r="E91" s="35">
        <f t="shared" si="6"/>
        <v>2071</v>
      </c>
      <c r="F91" s="30">
        <f t="shared" si="7"/>
        <v>0.22476497011397548</v>
      </c>
      <c r="G91" s="31">
        <f t="shared" si="9"/>
        <v>81</v>
      </c>
      <c r="H91" s="36">
        <f t="shared" si="8"/>
        <v>6.2098065943089145</v>
      </c>
      <c r="I91" s="47">
        <f t="shared" si="10"/>
        <v>924228.43665237562</v>
      </c>
    </row>
    <row r="92" spans="2:9" ht="15" thickBot="1">
      <c r="B92" s="34"/>
      <c r="C92" s="28">
        <v>31.957000000000001</v>
      </c>
      <c r="D92" s="57">
        <v>2.4299999999999999E-2</v>
      </c>
      <c r="E92" s="35">
        <f t="shared" si="6"/>
        <v>2072</v>
      </c>
      <c r="F92" s="30">
        <f t="shared" si="7"/>
        <v>0.23270121206157107</v>
      </c>
      <c r="G92" s="31">
        <f t="shared" si="9"/>
        <v>82</v>
      </c>
      <c r="H92" s="36">
        <f t="shared" si="8"/>
        <v>7.4364326338516271</v>
      </c>
      <c r="I92" s="47">
        <f t="shared" si="10"/>
        <v>918489.15681180393</v>
      </c>
    </row>
    <row r="93" spans="2:9" ht="15" thickBot="1">
      <c r="B93" s="34"/>
      <c r="C93" s="28">
        <v>36.893999999999998</v>
      </c>
      <c r="D93" s="57">
        <v>2.3199999999999998E-2</v>
      </c>
      <c r="E93" s="35">
        <f t="shared" si="6"/>
        <v>2073</v>
      </c>
      <c r="F93" s="30">
        <f t="shared" si="7"/>
        <v>0.24287703318424109</v>
      </c>
      <c r="G93" s="31">
        <f t="shared" si="9"/>
        <v>83</v>
      </c>
      <c r="H93" s="36">
        <f t="shared" si="8"/>
        <v>8.9607052622993901</v>
      </c>
      <c r="I93" s="47">
        <f t="shared" si="10"/>
        <v>911658.87407224975</v>
      </c>
    </row>
    <row r="94" spans="2:9" ht="15" thickBot="1">
      <c r="B94" s="34"/>
      <c r="C94" s="28">
        <v>42.555</v>
      </c>
      <c r="D94" s="57">
        <v>2.1999999999999999E-2</v>
      </c>
      <c r="E94" s="35">
        <f t="shared" si="6"/>
        <v>2074</v>
      </c>
      <c r="F94" s="30">
        <f t="shared" si="7"/>
        <v>0.25563618439697788</v>
      </c>
      <c r="G94" s="31">
        <f t="shared" si="9"/>
        <v>84</v>
      </c>
      <c r="H94" s="36">
        <f t="shared" si="8"/>
        <v>10.878597827013394</v>
      </c>
      <c r="I94" s="47">
        <f t="shared" si="10"/>
        <v>903489.76760192856</v>
      </c>
    </row>
    <row r="95" spans="2:9" ht="15" thickBot="1">
      <c r="B95" s="34"/>
      <c r="C95" s="28">
        <v>48.881</v>
      </c>
      <c r="D95" s="57">
        <v>2.0799999999999999E-2</v>
      </c>
      <c r="E95" s="35">
        <f t="shared" si="6"/>
        <v>2075</v>
      </c>
      <c r="F95" s="30">
        <f t="shared" si="7"/>
        <v>0.2697121499448597</v>
      </c>
      <c r="G95" s="31">
        <f t="shared" si="9"/>
        <v>85</v>
      </c>
      <c r="H95" s="36">
        <f t="shared" si="8"/>
        <v>13.183799601454687</v>
      </c>
      <c r="I95" s="47">
        <f t="shared" si="10"/>
        <v>893661.06577936537</v>
      </c>
    </row>
    <row r="96" spans="2:9" ht="15" thickBot="1">
      <c r="B96" s="34"/>
      <c r="C96" s="28">
        <v>56.521999999999998</v>
      </c>
      <c r="D96" s="57">
        <v>1.9300000000000001E-2</v>
      </c>
      <c r="E96" s="35">
        <f t="shared" si="6"/>
        <v>2076</v>
      </c>
      <c r="F96" s="30">
        <f t="shared" si="7"/>
        <v>0.29077660123168547</v>
      </c>
      <c r="G96" s="31">
        <f t="shared" si="9"/>
        <v>86</v>
      </c>
      <c r="H96" s="36">
        <f t="shared" si="8"/>
        <v>16.435275054817325</v>
      </c>
      <c r="I96" s="47">
        <f t="shared" si="10"/>
        <v>881879.21737650782</v>
      </c>
    </row>
    <row r="97" spans="2:9" ht="15" thickBot="1">
      <c r="B97" s="34"/>
      <c r="C97" s="28">
        <v>64.811000000000007</v>
      </c>
      <c r="D97" s="57">
        <v>1.7899999999999999E-2</v>
      </c>
      <c r="E97" s="35">
        <f t="shared" si="6"/>
        <v>2077</v>
      </c>
      <c r="F97" s="30">
        <f t="shared" si="7"/>
        <v>0.31239089711421281</v>
      </c>
      <c r="G97" s="31">
        <f t="shared" si="9"/>
        <v>87</v>
      </c>
      <c r="H97" s="36">
        <f t="shared" si="8"/>
        <v>20.246366432869248</v>
      </c>
      <c r="I97" s="47">
        <f t="shared" si="10"/>
        <v>867385.28987379791</v>
      </c>
    </row>
    <row r="98" spans="2:9" ht="15" thickBot="1">
      <c r="B98" s="34"/>
      <c r="C98" s="28">
        <v>73.474999999999994</v>
      </c>
      <c r="D98" s="57">
        <v>1.6400000000000001E-2</v>
      </c>
      <c r="E98" s="35">
        <f t="shared" si="6"/>
        <v>2078</v>
      </c>
      <c r="F98" s="30">
        <f t="shared" si="7"/>
        <v>0.33878147363654626</v>
      </c>
      <c r="G98" s="31">
        <f t="shared" si="9"/>
        <v>88</v>
      </c>
      <c r="H98" s="36">
        <f t="shared" si="8"/>
        <v>24.891968775445235</v>
      </c>
      <c r="I98" s="47">
        <f t="shared" si="10"/>
        <v>849823.88945653243</v>
      </c>
    </row>
    <row r="99" spans="2:9" ht="15" thickBot="1">
      <c r="B99" s="34"/>
      <c r="C99" s="28">
        <v>82.484999999999999</v>
      </c>
      <c r="D99" s="57">
        <v>1.5100000000000001E-2</v>
      </c>
      <c r="E99" s="35">
        <f t="shared" si="6"/>
        <v>2079</v>
      </c>
      <c r="F99" s="30">
        <f t="shared" si="7"/>
        <v>0.36360033330456926</v>
      </c>
      <c r="G99" s="31">
        <f t="shared" si="9"/>
        <v>89</v>
      </c>
      <c r="H99" s="36">
        <f t="shared" si="8"/>
        <v>29.991573492627396</v>
      </c>
      <c r="I99" s="47">
        <f t="shared" si="10"/>
        <v>828670.09973555303</v>
      </c>
    </row>
    <row r="100" spans="2:9" ht="15" thickBot="1">
      <c r="B100" s="34"/>
      <c r="C100" s="28">
        <v>91.872</v>
      </c>
      <c r="D100" s="57">
        <v>1.37E-2</v>
      </c>
      <c r="E100" s="35">
        <f t="shared" si="6"/>
        <v>2080</v>
      </c>
      <c r="F100" s="30">
        <f t="shared" si="7"/>
        <v>0.39392292919451488</v>
      </c>
      <c r="G100" s="31">
        <f t="shared" si="9"/>
        <v>90</v>
      </c>
      <c r="H100" s="36">
        <f t="shared" si="8"/>
        <v>36.19048735095847</v>
      </c>
      <c r="I100" s="47">
        <f t="shared" si="10"/>
        <v>803816.97953819134</v>
      </c>
    </row>
    <row r="101" spans="2:9" ht="15" thickBot="1">
      <c r="B101" s="34"/>
      <c r="C101" s="28">
        <v>101.476</v>
      </c>
      <c r="D101" s="57">
        <v>1.2500000000000001E-2</v>
      </c>
      <c r="E101" s="35">
        <f t="shared" si="6"/>
        <v>2081</v>
      </c>
      <c r="F101" s="30">
        <f t="shared" si="7"/>
        <v>0.42210549839216549</v>
      </c>
      <c r="G101" s="31">
        <f t="shared" si="9"/>
        <v>91</v>
      </c>
      <c r="H101" s="36">
        <f t="shared" si="8"/>
        <v>42.833577554843387</v>
      </c>
      <c r="I101" s="47">
        <f t="shared" si="10"/>
        <v>774726.45130772877</v>
      </c>
    </row>
    <row r="102" spans="2:9" ht="15" thickBot="1">
      <c r="B102" s="34"/>
      <c r="C102" s="28">
        <v>111.038</v>
      </c>
      <c r="D102" s="57">
        <v>1.1299999999999999E-2</v>
      </c>
      <c r="E102" s="35">
        <f t="shared" si="6"/>
        <v>2082</v>
      </c>
      <c r="F102" s="30">
        <f t="shared" si="7"/>
        <v>0.45339117733384926</v>
      </c>
      <c r="G102" s="31">
        <f t="shared" si="9"/>
        <v>92</v>
      </c>
      <c r="H102" s="36">
        <f t="shared" si="8"/>
        <v>50.343649548795952</v>
      </c>
      <c r="I102" s="47">
        <f t="shared" si="10"/>
        <v>741542.1457718506</v>
      </c>
    </row>
    <row r="103" spans="2:9" ht="15" thickBot="1">
      <c r="B103" s="34"/>
      <c r="C103" s="28">
        <v>120.595</v>
      </c>
      <c r="D103" s="57">
        <v>1.0200000000000001E-2</v>
      </c>
      <c r="E103" s="35">
        <f t="shared" si="6"/>
        <v>2083</v>
      </c>
      <c r="F103" s="30">
        <f t="shared" si="7"/>
        <v>0.4847121836357261</v>
      </c>
      <c r="G103" s="31">
        <f t="shared" si="9"/>
        <v>93</v>
      </c>
      <c r="H103" s="36">
        <f t="shared" si="8"/>
        <v>58.453865785550391</v>
      </c>
      <c r="I103" s="47">
        <f t="shared" si="10"/>
        <v>704210.20785945037</v>
      </c>
    </row>
    <row r="104" spans="2:9" ht="15" thickBot="1">
      <c r="B104" s="34"/>
      <c r="C104" s="28">
        <v>133.25200000000001</v>
      </c>
      <c r="D104" s="57">
        <v>9.1999999999999998E-3</v>
      </c>
      <c r="E104" s="35">
        <f t="shared" si="6"/>
        <v>2084</v>
      </c>
      <c r="F104" s="30">
        <f t="shared" si="7"/>
        <v>0.51561237863065112</v>
      </c>
      <c r="G104" s="31">
        <f t="shared" si="9"/>
        <v>94</v>
      </c>
      <c r="H104" s="36">
        <f t="shared" si="8"/>
        <v>68.706380677291534</v>
      </c>
      <c r="I104" s="47">
        <f t="shared" si="10"/>
        <v>663046.39888441958</v>
      </c>
    </row>
    <row r="105" spans="2:9" ht="15" thickBot="1">
      <c r="B105" s="34"/>
      <c r="C105" s="28">
        <v>146.35</v>
      </c>
      <c r="D105" s="57">
        <v>8.3000000000000001E-3</v>
      </c>
      <c r="E105" s="35">
        <f t="shared" si="6"/>
        <v>2085</v>
      </c>
      <c r="F105" s="30">
        <f t="shared" si="7"/>
        <v>0.54558318074954337</v>
      </c>
      <c r="G105" s="31">
        <f t="shared" si="9"/>
        <v>95</v>
      </c>
      <c r="H105" s="36">
        <f t="shared" si="8"/>
        <v>79.846098502695668</v>
      </c>
      <c r="I105" s="47">
        <f t="shared" si="10"/>
        <v>617490.88059595937</v>
      </c>
    </row>
    <row r="106" spans="2:9" ht="15" thickBot="1">
      <c r="B106" s="34"/>
      <c r="C106" s="28">
        <v>159.90899999999999</v>
      </c>
      <c r="D106" s="57">
        <v>7.3000000000000001E-3</v>
      </c>
      <c r="E106" s="35">
        <f t="shared" ref="E106:E130" si="11">+$H$7+G106</f>
        <v>2086</v>
      </c>
      <c r="F106" s="30">
        <f t="shared" si="7"/>
        <v>0.582631714377703</v>
      </c>
      <c r="G106" s="31">
        <f t="shared" si="9"/>
        <v>96</v>
      </c>
      <c r="H106" s="36">
        <f t="shared" si="8"/>
        <v>93.16805481442411</v>
      </c>
      <c r="I106" s="47">
        <f t="shared" si="10"/>
        <v>568186.64291937812</v>
      </c>
    </row>
    <row r="107" spans="2:9" ht="15" thickBot="1">
      <c r="B107" s="34"/>
      <c r="C107" s="28">
        <v>174.49</v>
      </c>
      <c r="D107" s="57">
        <v>6.4000000000000003E-3</v>
      </c>
      <c r="E107" s="35">
        <f t="shared" si="11"/>
        <v>2087</v>
      </c>
      <c r="F107" s="30">
        <f t="shared" si="7"/>
        <v>0.61878339180614084</v>
      </c>
      <c r="G107" s="31">
        <f t="shared" si="9"/>
        <v>97</v>
      </c>
      <c r="H107" s="36">
        <f t="shared" si="8"/>
        <v>107.97151403625352</v>
      </c>
      <c r="I107" s="47">
        <f t="shared" si="10"/>
        <v>515249.79862704186</v>
      </c>
    </row>
    <row r="108" spans="2:9" ht="15" thickBot="1">
      <c r="B108" s="34"/>
      <c r="C108" s="28">
        <v>188.99700000000001</v>
      </c>
      <c r="D108" s="57">
        <v>5.5999999999999999E-3</v>
      </c>
      <c r="E108" s="35">
        <f t="shared" si="11"/>
        <v>2088</v>
      </c>
      <c r="F108" s="30">
        <f t="shared" si="7"/>
        <v>0.65337764091379846</v>
      </c>
      <c r="G108" s="31">
        <f t="shared" si="9"/>
        <v>98</v>
      </c>
      <c r="H108" s="36">
        <f t="shared" si="8"/>
        <v>123.48641399978517</v>
      </c>
      <c r="I108" s="47">
        <f t="shared" si="10"/>
        <v>459617.49776240543</v>
      </c>
    </row>
    <row r="109" spans="2:9" ht="15" thickBot="1">
      <c r="B109" s="34"/>
      <c r="C109" s="28">
        <v>204.589</v>
      </c>
      <c r="D109" s="57">
        <v>5.1000000000000004E-3</v>
      </c>
      <c r="E109" s="35">
        <f t="shared" si="11"/>
        <v>2089</v>
      </c>
      <c r="F109" s="30">
        <f t="shared" si="7"/>
        <v>0.67523128658974052</v>
      </c>
      <c r="G109" s="31">
        <f t="shared" si="9"/>
        <v>99</v>
      </c>
      <c r="H109" s="36">
        <f t="shared" si="8"/>
        <v>138.14489369210841</v>
      </c>
      <c r="I109" s="47">
        <f t="shared" si="10"/>
        <v>402860.98115217168</v>
      </c>
    </row>
    <row r="110" spans="2:9" ht="15" thickBot="1">
      <c r="B110" s="34"/>
      <c r="C110" s="28">
        <v>221.386</v>
      </c>
      <c r="D110" s="57">
        <v>4.5999999999999999E-3</v>
      </c>
      <c r="E110" s="35">
        <f t="shared" si="11"/>
        <v>2090</v>
      </c>
      <c r="F110" s="30">
        <f t="shared" si="7"/>
        <v>0.69851404019026209</v>
      </c>
      <c r="G110" s="31">
        <f t="shared" si="9"/>
        <v>100</v>
      </c>
      <c r="H110" s="36">
        <f t="shared" si="8"/>
        <v>154.64122930156137</v>
      </c>
      <c r="I110" s="47">
        <f t="shared" si="10"/>
        <v>347207.79373820644</v>
      </c>
    </row>
    <row r="111" spans="2:9" ht="15" thickBot="1">
      <c r="B111" s="34"/>
      <c r="C111" s="28">
        <v>239.52600000000001</v>
      </c>
      <c r="D111" s="57">
        <v>4.1000000000000003E-3</v>
      </c>
      <c r="E111" s="35">
        <f t="shared" si="11"/>
        <v>2091</v>
      </c>
      <c r="F111" s="30">
        <f t="shared" si="7"/>
        <v>0.72332257102045217</v>
      </c>
      <c r="G111" s="31">
        <f t="shared" si="9"/>
        <v>101</v>
      </c>
      <c r="H111" s="36">
        <f t="shared" si="8"/>
        <v>173.25456214624484</v>
      </c>
      <c r="I111" s="47">
        <f t="shared" si="10"/>
        <v>293515.15369144722</v>
      </c>
    </row>
    <row r="112" spans="2:9" ht="15" thickBot="1">
      <c r="B112" s="34"/>
      <c r="C112" s="28">
        <v>259.17</v>
      </c>
      <c r="D112" s="57">
        <v>3.5999999999999999E-3</v>
      </c>
      <c r="E112" s="35">
        <f t="shared" si="11"/>
        <v>2092</v>
      </c>
      <c r="F112" s="30">
        <f t="shared" si="7"/>
        <v>0.74976159223904126</v>
      </c>
      <c r="G112" s="31">
        <f t="shared" si="9"/>
        <v>102</v>
      </c>
      <c r="H112" s="36">
        <f t="shared" si="8"/>
        <v>194.31571186059233</v>
      </c>
      <c r="I112" s="47">
        <f t="shared" si="10"/>
        <v>242662.31425534777</v>
      </c>
    </row>
    <row r="113" spans="2:9" ht="15" thickBot="1">
      <c r="B113" s="34"/>
      <c r="C113" s="28">
        <v>280.49900000000002</v>
      </c>
      <c r="D113" s="57">
        <v>3.0999999999999999E-3</v>
      </c>
      <c r="E113" s="35">
        <f t="shared" si="11"/>
        <v>2093</v>
      </c>
      <c r="F113" s="30">
        <f t="shared" si="7"/>
        <v>0.77794457321178356</v>
      </c>
      <c r="G113" s="31">
        <f t="shared" si="9"/>
        <v>103</v>
      </c>
      <c r="H113" s="36">
        <f t="shared" si="8"/>
        <v>218.2126748413321</v>
      </c>
      <c r="I113" s="47">
        <f t="shared" si="10"/>
        <v>195509.21391908111</v>
      </c>
    </row>
    <row r="114" spans="2:9" ht="15" thickBot="1">
      <c r="B114" s="34"/>
      <c r="C114" s="28">
        <v>303.72800000000001</v>
      </c>
      <c r="D114" s="57">
        <v>2.5999999999999999E-3</v>
      </c>
      <c r="E114" s="35">
        <f t="shared" si="11"/>
        <v>2094</v>
      </c>
      <c r="F114" s="30">
        <f t="shared" si="7"/>
        <v>0.80799452215109036</v>
      </c>
      <c r="G114" s="31">
        <f t="shared" si="9"/>
        <v>104</v>
      </c>
      <c r="H114" s="36">
        <f t="shared" si="8"/>
        <v>245.41056022390637</v>
      </c>
      <c r="I114" s="47">
        <f t="shared" si="10"/>
        <v>152846.62539367224</v>
      </c>
    </row>
    <row r="115" spans="2:9" ht="15" thickBot="1">
      <c r="B115" s="34"/>
      <c r="C115" s="28">
        <v>329.10300000000001</v>
      </c>
      <c r="D115" s="57">
        <v>2.0999999999999999E-3</v>
      </c>
      <c r="E115" s="35">
        <f t="shared" si="11"/>
        <v>2095</v>
      </c>
      <c r="F115" s="30">
        <f t="shared" si="7"/>
        <v>0.84004484639871324</v>
      </c>
      <c r="G115" s="31">
        <f t="shared" si="9"/>
        <v>105</v>
      </c>
      <c r="H115" s="36">
        <f t="shared" si="8"/>
        <v>276.46127908435574</v>
      </c>
      <c r="I115" s="47">
        <f t="shared" si="10"/>
        <v>115336.44942747758</v>
      </c>
    </row>
    <row r="116" spans="2:9" ht="15" thickBot="1">
      <c r="B116" s="34"/>
      <c r="C116" s="28">
        <v>356.91199999999998</v>
      </c>
      <c r="D116" s="57">
        <v>1.6000000000000001E-3</v>
      </c>
      <c r="E116" s="35">
        <f t="shared" si="11"/>
        <v>2096</v>
      </c>
      <c r="F116" s="30">
        <f t="shared" si="7"/>
        <v>0.87424029853536989</v>
      </c>
      <c r="G116" s="31">
        <f t="shared" si="9"/>
        <v>106</v>
      </c>
      <c r="H116" s="36">
        <f t="shared" si="8"/>
        <v>312.02685343085591</v>
      </c>
      <c r="I116" s="47">
        <f t="shared" si="10"/>
        <v>83450.387093709025</v>
      </c>
    </row>
    <row r="117" spans="2:9" ht="15" thickBot="1">
      <c r="B117" s="34"/>
      <c r="C117" s="28">
        <v>387.48700000000002</v>
      </c>
      <c r="D117" s="57">
        <v>1.1000000000000001E-3</v>
      </c>
      <c r="E117" s="35">
        <f t="shared" si="11"/>
        <v>2097</v>
      </c>
      <c r="F117" s="30">
        <f t="shared" si="7"/>
        <v>0.9107380174261992</v>
      </c>
      <c r="G117" s="31">
        <f t="shared" si="9"/>
        <v>107</v>
      </c>
      <c r="H117" s="36">
        <f t="shared" si="8"/>
        <v>352.89914215842566</v>
      </c>
      <c r="I117" s="47">
        <f t="shared" si="10"/>
        <v>57411.625391272093</v>
      </c>
    </row>
    <row r="118" spans="2:9" ht="15" thickBot="1">
      <c r="B118" s="34"/>
      <c r="C118" s="28">
        <v>421.21600000000001</v>
      </c>
      <c r="D118" s="57">
        <v>5.9999999999999995E-4</v>
      </c>
      <c r="E118" s="35">
        <f t="shared" si="11"/>
        <v>2098</v>
      </c>
      <c r="F118" s="30">
        <f t="shared" si="7"/>
        <v>0.94970867434606332</v>
      </c>
      <c r="G118" s="31">
        <f t="shared" si="9"/>
        <v>108</v>
      </c>
      <c r="H118" s="36">
        <f t="shared" si="8"/>
        <v>400.03248897335141</v>
      </c>
      <c r="I118" s="47">
        <f t="shared" si="10"/>
        <v>37151.112040771281</v>
      </c>
    </row>
    <row r="119" spans="2:9" ht="15" thickBot="1">
      <c r="B119" s="34"/>
      <c r="C119" s="28">
        <v>458.54300000000001</v>
      </c>
      <c r="D119" s="57">
        <v>1E-4</v>
      </c>
      <c r="E119" s="35">
        <f t="shared" si="11"/>
        <v>2099</v>
      </c>
      <c r="F119" s="30">
        <f t="shared" si="7"/>
        <v>0.99133773548779258</v>
      </c>
      <c r="G119" s="31">
        <f t="shared" si="9"/>
        <v>109</v>
      </c>
      <c r="H119" s="36">
        <f t="shared" si="8"/>
        <v>454.57097924377888</v>
      </c>
      <c r="I119" s="47">
        <f t="shared" si="10"/>
        <v>22289.460222973699</v>
      </c>
    </row>
    <row r="120" spans="2:9" ht="15" thickBot="1">
      <c r="B120" s="34"/>
      <c r="C120" s="28">
        <v>499.97</v>
      </c>
      <c r="D120" s="57">
        <v>0</v>
      </c>
      <c r="E120" s="35">
        <f t="shared" si="11"/>
        <v>2100</v>
      </c>
      <c r="F120" s="30">
        <f t="shared" si="7"/>
        <v>1</v>
      </c>
      <c r="G120" s="31">
        <f t="shared" si="9"/>
        <v>110</v>
      </c>
      <c r="H120" s="36">
        <f t="shared" si="8"/>
        <v>499.97</v>
      </c>
      <c r="I120" s="47">
        <f t="shared" si="10"/>
        <v>12157.318462601286</v>
      </c>
    </row>
    <row r="121" spans="2:9" ht="15" thickBot="1">
      <c r="B121" s="34"/>
      <c r="C121" s="28">
        <v>546.04999999999995</v>
      </c>
      <c r="D121" s="57">
        <v>0</v>
      </c>
      <c r="E121" s="35">
        <f t="shared" si="11"/>
        <v>2101</v>
      </c>
      <c r="F121" s="30">
        <f t="shared" si="7"/>
        <v>1</v>
      </c>
      <c r="G121" s="31">
        <f t="shared" si="9"/>
        <v>111</v>
      </c>
      <c r="H121" s="36">
        <f t="shared" si="8"/>
        <v>546.04999999999995</v>
      </c>
      <c r="I121" s="47">
        <f t="shared" si="10"/>
        <v>6079.023950854521</v>
      </c>
    </row>
    <row r="122" spans="2:9" ht="15" thickBot="1">
      <c r="B122" s="34"/>
      <c r="C122" s="28">
        <v>597.34199999999998</v>
      </c>
      <c r="D122" s="57">
        <v>0</v>
      </c>
      <c r="E122" s="35">
        <f t="shared" si="11"/>
        <v>2102</v>
      </c>
      <c r="F122" s="30">
        <f t="shared" si="7"/>
        <v>1</v>
      </c>
      <c r="G122" s="31">
        <f t="shared" si="9"/>
        <v>112</v>
      </c>
      <c r="H122" s="36">
        <f t="shared" si="8"/>
        <v>597.34199999999998</v>
      </c>
      <c r="I122" s="47">
        <f t="shared" si="10"/>
        <v>2759.5729224904103</v>
      </c>
    </row>
    <row r="123" spans="2:9" ht="15" thickBot="1">
      <c r="B123" s="34"/>
      <c r="C123" s="28">
        <v>654.33100000000002</v>
      </c>
      <c r="D123" s="57">
        <v>0</v>
      </c>
      <c r="E123" s="35">
        <f t="shared" si="11"/>
        <v>2103</v>
      </c>
      <c r="F123" s="30">
        <f t="shared" si="7"/>
        <v>1</v>
      </c>
      <c r="G123" s="31">
        <f t="shared" si="9"/>
        <v>113</v>
      </c>
      <c r="H123" s="36">
        <f t="shared" si="8"/>
        <v>654.33100000000002</v>
      </c>
      <c r="I123" s="47">
        <f t="shared" si="10"/>
        <v>1111.1641138241434</v>
      </c>
    </row>
    <row r="124" spans="2:9" ht="15" thickBot="1">
      <c r="B124" s="34"/>
      <c r="C124" s="28">
        <v>717.20699999999999</v>
      </c>
      <c r="D124" s="57">
        <v>0</v>
      </c>
      <c r="E124" s="35">
        <f t="shared" si="11"/>
        <v>2104</v>
      </c>
      <c r="F124" s="30">
        <f t="shared" si="7"/>
        <v>1</v>
      </c>
      <c r="G124" s="31">
        <f t="shared" si="9"/>
        <v>114</v>
      </c>
      <c r="H124" s="36">
        <f t="shared" si="8"/>
        <v>717.20699999999999</v>
      </c>
      <c r="I124" s="47">
        <f t="shared" si="10"/>
        <v>384.09498806147786</v>
      </c>
    </row>
    <row r="125" spans="2:9" ht="15" thickBot="1">
      <c r="B125" s="38"/>
      <c r="C125" s="28">
        <v>785.40200000000004</v>
      </c>
      <c r="D125" s="57">
        <v>0</v>
      </c>
      <c r="E125" s="39">
        <f t="shared" si="11"/>
        <v>2105</v>
      </c>
      <c r="F125" s="30">
        <f t="shared" si="7"/>
        <v>1</v>
      </c>
      <c r="G125" s="31">
        <f t="shared" si="9"/>
        <v>115</v>
      </c>
      <c r="H125" s="40">
        <f t="shared" si="8"/>
        <v>785.40200000000004</v>
      </c>
      <c r="I125" s="48">
        <f t="shared" si="10"/>
        <v>108.61937395886949</v>
      </c>
    </row>
    <row r="126" spans="2:9" ht="15" thickBot="1">
      <c r="B126" s="38"/>
      <c r="C126" s="28">
        <v>856.58500000000004</v>
      </c>
      <c r="D126" s="57">
        <v>0</v>
      </c>
      <c r="E126" s="39">
        <f t="shared" si="11"/>
        <v>2106</v>
      </c>
      <c r="F126" s="30">
        <f t="shared" si="7"/>
        <v>1</v>
      </c>
      <c r="G126" s="31">
        <f t="shared" si="9"/>
        <v>116</v>
      </c>
      <c r="H126" s="40">
        <f t="shared" si="8"/>
        <v>856.58500000000004</v>
      </c>
      <c r="I126" s="48">
        <f t="shared" si="10"/>
        <v>23.309500412825468</v>
      </c>
    </row>
    <row r="127" spans="2:9" ht="15" thickBot="1">
      <c r="B127" s="38"/>
      <c r="C127" s="28">
        <v>924.67899999999997</v>
      </c>
      <c r="D127" s="57">
        <v>0</v>
      </c>
      <c r="E127" s="39">
        <f t="shared" si="11"/>
        <v>2107</v>
      </c>
      <c r="F127" s="30">
        <f t="shared" si="7"/>
        <v>1</v>
      </c>
      <c r="G127" s="31">
        <f t="shared" si="9"/>
        <v>117</v>
      </c>
      <c r="H127" s="40">
        <f t="shared" si="8"/>
        <v>924.67899999999997</v>
      </c>
      <c r="I127" s="48">
        <f t="shared" si="10"/>
        <v>3.3429320017053636</v>
      </c>
    </row>
    <row r="128" spans="2:9" ht="15" thickBot="1">
      <c r="B128" s="38"/>
      <c r="C128" s="28">
        <v>1000</v>
      </c>
      <c r="D128" s="57">
        <v>0</v>
      </c>
      <c r="E128" s="39">
        <f t="shared" si="11"/>
        <v>2108</v>
      </c>
      <c r="F128" s="30">
        <f t="shared" si="7"/>
        <v>1</v>
      </c>
      <c r="G128" s="31">
        <f t="shared" si="9"/>
        <v>118</v>
      </c>
      <c r="H128" s="40">
        <f t="shared" si="8"/>
        <v>1000</v>
      </c>
      <c r="I128" s="48">
        <f t="shared" si="10"/>
        <v>0.25179298130044958</v>
      </c>
    </row>
    <row r="129" spans="2:9" ht="15" thickBot="1">
      <c r="B129" s="38"/>
      <c r="C129" s="28">
        <v>1000</v>
      </c>
      <c r="D129" s="57">
        <v>0</v>
      </c>
      <c r="E129" s="39">
        <f t="shared" si="11"/>
        <v>2109</v>
      </c>
      <c r="F129" s="30">
        <f t="shared" si="7"/>
        <v>1</v>
      </c>
      <c r="G129" s="31">
        <f t="shared" si="9"/>
        <v>119</v>
      </c>
      <c r="H129" s="40">
        <f t="shared" si="8"/>
        <v>1000</v>
      </c>
      <c r="I129" s="48">
        <f t="shared" si="10"/>
        <v>0</v>
      </c>
    </row>
    <row r="130" spans="2:9" ht="15" thickBot="1">
      <c r="B130" s="38"/>
      <c r="C130" s="28">
        <v>1000</v>
      </c>
      <c r="D130" s="57">
        <v>0</v>
      </c>
      <c r="E130" s="39">
        <f t="shared" si="11"/>
        <v>2110</v>
      </c>
      <c r="F130" s="30">
        <f t="shared" si="7"/>
        <v>1</v>
      </c>
      <c r="G130" s="31">
        <f t="shared" si="9"/>
        <v>120</v>
      </c>
      <c r="H130" s="40">
        <f t="shared" si="8"/>
        <v>1000</v>
      </c>
      <c r="I130" s="48">
        <f t="shared" si="10"/>
        <v>0</v>
      </c>
    </row>
    <row r="131" spans="2:9" ht="15">
      <c r="B131" s="3"/>
      <c r="C131" s="2"/>
    </row>
    <row r="132" spans="2:9" ht="15">
      <c r="B132" s="3"/>
      <c r="C132" s="2"/>
    </row>
    <row r="133" spans="2:9" ht="15">
      <c r="B133" s="3"/>
      <c r="C133" s="2"/>
    </row>
    <row r="134" spans="2:9" ht="15">
      <c r="B134" s="3"/>
      <c r="C134" s="2"/>
    </row>
    <row r="135" spans="2:9" ht="15">
      <c r="B135" s="3"/>
      <c r="C135" s="2"/>
    </row>
    <row r="136" spans="2:9" ht="15">
      <c r="B136" s="3"/>
      <c r="C136" s="2"/>
    </row>
    <row r="137" spans="2:9" ht="15">
      <c r="B137" s="3"/>
      <c r="C137" s="2"/>
    </row>
    <row r="138" spans="2:9" ht="15">
      <c r="B138" s="3"/>
      <c r="C138" s="2"/>
    </row>
    <row r="139" spans="2:9" ht="15">
      <c r="B139" s="3"/>
      <c r="C139" s="2"/>
    </row>
    <row r="140" spans="2:9" ht="15">
      <c r="B140" s="3"/>
      <c r="C140" s="2"/>
    </row>
    <row r="141" spans="2:9" ht="15">
      <c r="B141" s="3"/>
      <c r="C141" s="2"/>
    </row>
    <row r="142" spans="2:9" ht="15">
      <c r="B142" s="3"/>
      <c r="C142" s="2"/>
    </row>
    <row r="143" spans="2:9" ht="15">
      <c r="B143" s="3"/>
      <c r="C143" s="2"/>
    </row>
    <row r="144" spans="2:9" ht="15">
      <c r="B144" s="3"/>
      <c r="C144" s="2"/>
    </row>
    <row r="145" spans="2:3" ht="15">
      <c r="B145" s="3"/>
      <c r="C145" s="2"/>
    </row>
    <row r="146" spans="2:3" ht="15">
      <c r="B146" s="3"/>
      <c r="C146" s="2"/>
    </row>
    <row r="147" spans="2:3" ht="15">
      <c r="B147" s="3"/>
      <c r="C147" s="2"/>
    </row>
    <row r="148" spans="2:3" ht="15">
      <c r="B148" s="3"/>
      <c r="C148" s="2"/>
    </row>
    <row r="149" spans="2:3" ht="15">
      <c r="B149" s="3"/>
      <c r="C149" s="2"/>
    </row>
    <row r="150" spans="2:3" ht="15">
      <c r="B150" s="3"/>
      <c r="C150" s="2"/>
    </row>
    <row r="151" spans="2:3" ht="15">
      <c r="B151" s="3"/>
      <c r="C151" s="2"/>
    </row>
    <row r="152" spans="2:3" ht="15">
      <c r="B152" s="3"/>
      <c r="C152" s="2"/>
    </row>
    <row r="153" spans="2:3" ht="15">
      <c r="B153" s="3"/>
      <c r="C153" s="2"/>
    </row>
    <row r="154" spans="2:3" ht="15">
      <c r="B154" s="3"/>
      <c r="C154" s="2"/>
    </row>
    <row r="155" spans="2:3" ht="15">
      <c r="B155" s="3"/>
      <c r="C155" s="2"/>
    </row>
    <row r="156" spans="2:3" ht="15">
      <c r="B156" s="3"/>
      <c r="C156" s="2"/>
    </row>
    <row r="157" spans="2:3" ht="15">
      <c r="B157" s="3"/>
      <c r="C157" s="2"/>
    </row>
    <row r="158" spans="2:3" ht="15">
      <c r="B158" s="3"/>
      <c r="C158" s="2"/>
    </row>
    <row r="159" spans="2:3" ht="15">
      <c r="B159" s="3"/>
      <c r="C159" s="2"/>
    </row>
    <row r="160" spans="2:3" ht="15">
      <c r="B160" s="3"/>
      <c r="C160" s="2"/>
    </row>
    <row r="161" spans="2:3" ht="15">
      <c r="B161" s="3"/>
      <c r="C161" s="2"/>
    </row>
    <row r="162" spans="2:3" ht="15">
      <c r="B162" s="3"/>
      <c r="C162" s="2"/>
    </row>
    <row r="163" spans="2:3" ht="15">
      <c r="B163" s="3"/>
      <c r="C163" s="2"/>
    </row>
    <row r="164" spans="2:3" ht="15">
      <c r="B164" s="3"/>
      <c r="C164" s="2"/>
    </row>
    <row r="165" spans="2:3" ht="15">
      <c r="B165" s="3"/>
      <c r="C165" s="2"/>
    </row>
    <row r="166" spans="2:3" ht="15">
      <c r="B166" s="3"/>
      <c r="C166" s="2"/>
    </row>
    <row r="167" spans="2:3" ht="15">
      <c r="B167" s="3"/>
      <c r="C167" s="2"/>
    </row>
    <row r="168" spans="2:3" ht="15">
      <c r="B168" s="3"/>
      <c r="C168" s="2"/>
    </row>
    <row r="169" spans="2:3" ht="15">
      <c r="B169" s="3"/>
      <c r="C169" s="2"/>
    </row>
    <row r="170" spans="2:3" ht="15">
      <c r="B170" s="3"/>
      <c r="C170" s="2"/>
    </row>
    <row r="171" spans="2:3" ht="15">
      <c r="B171" s="3"/>
      <c r="C171" s="2"/>
    </row>
    <row r="172" spans="2:3" ht="15">
      <c r="B172" s="3"/>
      <c r="C172" s="2"/>
    </row>
    <row r="173" spans="2:3" ht="15">
      <c r="B173" s="3"/>
      <c r="C173" s="2"/>
    </row>
    <row r="174" spans="2:3" ht="15">
      <c r="B174" s="3"/>
      <c r="C174" s="2"/>
    </row>
    <row r="175" spans="2:3" ht="15">
      <c r="B175" s="3"/>
      <c r="C175" s="2"/>
    </row>
    <row r="176" spans="2:3" ht="15">
      <c r="B176" s="3"/>
      <c r="C176" s="2"/>
    </row>
    <row r="177" spans="2:3" ht="15">
      <c r="B177" s="3"/>
      <c r="C177" s="2"/>
    </row>
    <row r="178" spans="2:3" ht="15">
      <c r="B178" s="3"/>
      <c r="C178" s="2"/>
    </row>
    <row r="179" spans="2:3" ht="15">
      <c r="B179" s="3"/>
      <c r="C179" s="2"/>
    </row>
    <row r="180" spans="2:3" ht="15">
      <c r="B180" s="3"/>
      <c r="C180" s="2"/>
    </row>
    <row r="181" spans="2:3" ht="15">
      <c r="B181" s="3"/>
      <c r="C181" s="2"/>
    </row>
    <row r="182" spans="2:3" ht="15">
      <c r="B182" s="3"/>
      <c r="C182" s="2"/>
    </row>
    <row r="183" spans="2:3" ht="15">
      <c r="B183" s="3"/>
      <c r="C183" s="2"/>
    </row>
    <row r="184" spans="2:3" ht="15">
      <c r="B184" s="3"/>
      <c r="C184" s="2"/>
    </row>
    <row r="185" spans="2:3" ht="15">
      <c r="B185" s="3"/>
      <c r="C185" s="2"/>
    </row>
    <row r="186" spans="2:3" ht="15">
      <c r="B186" s="3"/>
      <c r="C186" s="2"/>
    </row>
    <row r="187" spans="2:3" ht="15">
      <c r="B187" s="3"/>
      <c r="C187" s="2"/>
    </row>
    <row r="188" spans="2:3" ht="15">
      <c r="B188" s="3"/>
      <c r="C188" s="2"/>
    </row>
    <row r="189" spans="2:3" ht="15">
      <c r="B189" s="3"/>
      <c r="C189" s="2"/>
    </row>
    <row r="190" spans="2:3" ht="15">
      <c r="B190" s="3"/>
      <c r="C190" s="2"/>
    </row>
    <row r="191" spans="2:3" ht="15">
      <c r="B191" s="3"/>
      <c r="C191" s="2"/>
    </row>
    <row r="192" spans="2:3" ht="15">
      <c r="B192" s="3"/>
      <c r="C192" s="2"/>
    </row>
    <row r="193" spans="2:3" ht="15">
      <c r="B193" s="3"/>
      <c r="C193" s="2"/>
    </row>
    <row r="194" spans="2:3" ht="15">
      <c r="B194" s="3"/>
      <c r="C194" s="2"/>
    </row>
    <row r="195" spans="2:3" ht="15">
      <c r="B195" s="3"/>
      <c r="C195" s="2"/>
    </row>
    <row r="196" spans="2:3" ht="15">
      <c r="B196" s="3"/>
      <c r="C196" s="2"/>
    </row>
    <row r="197" spans="2:3" ht="15">
      <c r="B197" s="3"/>
      <c r="C197" s="2"/>
    </row>
    <row r="198" spans="2:3" ht="15">
      <c r="B198" s="3"/>
      <c r="C198" s="2"/>
    </row>
    <row r="199" spans="2:3" ht="15">
      <c r="B199" s="3"/>
      <c r="C199" s="2"/>
    </row>
    <row r="200" spans="2:3" ht="15">
      <c r="B200" s="3"/>
      <c r="C200" s="2"/>
    </row>
    <row r="201" spans="2:3" ht="15">
      <c r="B201" s="3"/>
      <c r="C201" s="2"/>
    </row>
    <row r="202" spans="2:3" ht="15">
      <c r="B202" s="3"/>
      <c r="C202" s="2"/>
    </row>
    <row r="203" spans="2:3" ht="15">
      <c r="B203" s="3"/>
      <c r="C203" s="2"/>
    </row>
    <row r="204" spans="2:3" ht="15">
      <c r="B204" s="3"/>
      <c r="C204" s="2"/>
    </row>
    <row r="205" spans="2:3" ht="15">
      <c r="B205" s="3"/>
      <c r="C205" s="2"/>
    </row>
    <row r="206" spans="2:3" ht="15">
      <c r="B206" s="3"/>
      <c r="C206" s="2"/>
    </row>
    <row r="207" spans="2:3" ht="15">
      <c r="B207" s="3"/>
      <c r="C207" s="2"/>
    </row>
    <row r="208" spans="2:3" ht="15">
      <c r="B208" s="3"/>
      <c r="C208" s="2"/>
    </row>
    <row r="209" spans="2:3" ht="15">
      <c r="B209" s="3"/>
      <c r="C209" s="2"/>
    </row>
    <row r="210" spans="2:3" ht="15">
      <c r="B210" s="3"/>
      <c r="C210" s="2"/>
    </row>
    <row r="211" spans="2:3" ht="15">
      <c r="B211" s="3"/>
      <c r="C211" s="2"/>
    </row>
    <row r="212" spans="2:3" ht="15">
      <c r="B212" s="3"/>
      <c r="C212" s="2"/>
    </row>
    <row r="213" spans="2:3" ht="15">
      <c r="B213" s="3"/>
      <c r="C213" s="2"/>
    </row>
    <row r="214" spans="2:3" ht="15">
      <c r="B214" s="3"/>
      <c r="C214" s="2"/>
    </row>
    <row r="215" spans="2:3" ht="15">
      <c r="B215" s="3"/>
      <c r="C215" s="2"/>
    </row>
    <row r="216" spans="2:3" ht="15">
      <c r="B216" s="3"/>
      <c r="C216" s="2"/>
    </row>
    <row r="217" spans="2:3" ht="15">
      <c r="B217" s="3"/>
      <c r="C217" s="2"/>
    </row>
    <row r="218" spans="2:3" ht="15">
      <c r="B218" s="3"/>
      <c r="C218" s="2"/>
    </row>
    <row r="219" spans="2:3" ht="15">
      <c r="B219" s="3"/>
      <c r="C219" s="2"/>
    </row>
    <row r="220" spans="2:3" ht="15">
      <c r="B220" s="3"/>
      <c r="C220" s="2"/>
    </row>
    <row r="221" spans="2:3" ht="15">
      <c r="B221" s="3"/>
      <c r="C221" s="2"/>
    </row>
    <row r="222" spans="2:3" ht="15">
      <c r="B222" s="3"/>
      <c r="C222" s="2"/>
    </row>
    <row r="223" spans="2:3" ht="15">
      <c r="B223" s="3"/>
      <c r="C223" s="2"/>
    </row>
    <row r="224" spans="2:3" ht="15">
      <c r="B224" s="3"/>
      <c r="C224" s="2"/>
    </row>
    <row r="225" spans="2:3" ht="15">
      <c r="B225" s="3"/>
      <c r="C225" s="2"/>
    </row>
    <row r="226" spans="2:3" ht="15">
      <c r="B226" s="3"/>
      <c r="C226" s="2"/>
    </row>
    <row r="227" spans="2:3" ht="15">
      <c r="B227" s="3"/>
      <c r="C227" s="2"/>
    </row>
    <row r="228" spans="2:3" ht="15">
      <c r="B228" s="3"/>
      <c r="C228" s="2"/>
    </row>
    <row r="229" spans="2:3" ht="15">
      <c r="B229" s="3"/>
      <c r="C229" s="2"/>
    </row>
    <row r="230" spans="2:3" ht="15">
      <c r="B230" s="3"/>
      <c r="C230" s="2"/>
    </row>
    <row r="231" spans="2:3" ht="15">
      <c r="B231" s="3"/>
      <c r="C231" s="2"/>
    </row>
    <row r="232" spans="2:3" ht="15">
      <c r="B232" s="3"/>
      <c r="C232" s="2"/>
    </row>
    <row r="233" spans="2:3" ht="15">
      <c r="B233" s="3"/>
      <c r="C233" s="2"/>
    </row>
    <row r="234" spans="2:3" ht="15">
      <c r="B234" s="3"/>
      <c r="C234" s="2"/>
    </row>
    <row r="235" spans="2:3" ht="15">
      <c r="B235" s="3"/>
      <c r="C235" s="2"/>
    </row>
    <row r="236" spans="2:3" ht="15">
      <c r="B236" s="3"/>
      <c r="C236" s="2"/>
    </row>
    <row r="237" spans="2:3" ht="15">
      <c r="B237" s="3"/>
      <c r="C237" s="2"/>
    </row>
    <row r="238" spans="2:3" ht="15">
      <c r="B238" s="3"/>
      <c r="C238" s="2"/>
    </row>
    <row r="239" spans="2:3" ht="15">
      <c r="B239" s="3"/>
      <c r="C239" s="2"/>
    </row>
    <row r="240" spans="2:3" ht="15">
      <c r="B240" s="3"/>
      <c r="C240" s="2"/>
    </row>
    <row r="241" spans="2:3" ht="15">
      <c r="B241" s="3"/>
      <c r="C241" s="2"/>
    </row>
    <row r="242" spans="2:3" ht="15">
      <c r="B242" s="3"/>
      <c r="C242" s="2"/>
    </row>
    <row r="243" spans="2:3" ht="15">
      <c r="B243" s="3"/>
      <c r="C243" s="2"/>
    </row>
    <row r="244" spans="2:3" ht="15">
      <c r="B244" s="3"/>
      <c r="C244" s="2"/>
    </row>
    <row r="245" spans="2:3" ht="15">
      <c r="B245" s="3"/>
      <c r="C245" s="2"/>
    </row>
    <row r="246" spans="2:3" ht="15">
      <c r="B246" s="3"/>
      <c r="C246" s="2"/>
    </row>
    <row r="247" spans="2:3" ht="15">
      <c r="B247" s="3"/>
      <c r="C247" s="2"/>
    </row>
    <row r="248" spans="2:3" ht="15">
      <c r="B248" s="3"/>
      <c r="C248" s="2"/>
    </row>
    <row r="249" spans="2:3" ht="15">
      <c r="B249" s="3"/>
      <c r="C249" s="2"/>
    </row>
    <row r="250" spans="2:3" ht="15">
      <c r="B250" s="3"/>
      <c r="C250" s="2"/>
    </row>
    <row r="251" spans="2:3" ht="15">
      <c r="B251" s="3"/>
      <c r="C251" s="2"/>
    </row>
    <row r="252" spans="2:3" ht="15">
      <c r="B252" s="3"/>
      <c r="C252" s="2"/>
    </row>
    <row r="253" spans="2:3" ht="15">
      <c r="B253" s="3"/>
      <c r="C253" s="2"/>
    </row>
    <row r="254" spans="2:3" ht="15">
      <c r="B254" s="3"/>
      <c r="C254" s="2"/>
    </row>
    <row r="255" spans="2:3" ht="15">
      <c r="B255" s="3"/>
      <c r="C255" s="2"/>
    </row>
    <row r="256" spans="2:3" ht="15">
      <c r="B256" s="3"/>
      <c r="C256" s="2"/>
    </row>
    <row r="257" spans="2:3" ht="15">
      <c r="B257" s="3"/>
      <c r="C257" s="2"/>
    </row>
    <row r="258" spans="2:3" ht="15">
      <c r="B258" s="3"/>
      <c r="C258" s="2"/>
    </row>
    <row r="259" spans="2:3" ht="15">
      <c r="B259" s="3"/>
      <c r="C259" s="2"/>
    </row>
    <row r="260" spans="2:3" ht="15">
      <c r="B260" s="3"/>
      <c r="C260" s="2"/>
    </row>
    <row r="261" spans="2:3" ht="15">
      <c r="B261" s="3"/>
    </row>
    <row r="262" spans="2:3" ht="15">
      <c r="B262" s="3"/>
    </row>
    <row r="263" spans="2:3" ht="15">
      <c r="B263" s="3"/>
    </row>
    <row r="264" spans="2:3" ht="15">
      <c r="B264" s="3"/>
    </row>
    <row r="265" spans="2:3" ht="15">
      <c r="B265" s="3"/>
    </row>
    <row r="266" spans="2:3" ht="15">
      <c r="B266" s="3"/>
    </row>
    <row r="267" spans="2:3" ht="15">
      <c r="B267" s="3"/>
    </row>
    <row r="268" spans="2:3" ht="15">
      <c r="B268" s="3"/>
    </row>
    <row r="269" spans="2:3" ht="15">
      <c r="B269" s="3"/>
    </row>
    <row r="270" spans="2:3" ht="15">
      <c r="B270" s="3"/>
    </row>
    <row r="271" spans="2:3" ht="15">
      <c r="B271" s="3"/>
    </row>
    <row r="272" spans="2:3" ht="15">
      <c r="B272" s="3"/>
    </row>
    <row r="273" spans="2:2" ht="15">
      <c r="B273" s="3"/>
    </row>
    <row r="274" spans="2:2" ht="15">
      <c r="B274" s="3"/>
    </row>
    <row r="275" spans="2:2" ht="15">
      <c r="B275" s="3"/>
    </row>
    <row r="276" spans="2:2" ht="15">
      <c r="B276" s="3"/>
    </row>
    <row r="277" spans="2:2" ht="15">
      <c r="B277" s="3"/>
    </row>
    <row r="278" spans="2:2" ht="15">
      <c r="B278" s="3"/>
    </row>
    <row r="279" spans="2:2" ht="15">
      <c r="B279" s="3"/>
    </row>
    <row r="280" spans="2:2" ht="15">
      <c r="B280" s="3"/>
    </row>
    <row r="281" spans="2:2" ht="15">
      <c r="B281" s="3"/>
    </row>
    <row r="282" spans="2:2" ht="15">
      <c r="B282" s="3"/>
    </row>
    <row r="283" spans="2:2" ht="15">
      <c r="B283" s="3"/>
    </row>
    <row r="284" spans="2:2" ht="15">
      <c r="B284" s="3"/>
    </row>
    <row r="285" spans="2:2" ht="15">
      <c r="B285" s="3"/>
    </row>
    <row r="286" spans="2:2" ht="15">
      <c r="B286" s="3"/>
    </row>
    <row r="287" spans="2:2" ht="15">
      <c r="B287" s="3"/>
    </row>
    <row r="288" spans="2:2" ht="15">
      <c r="B288" s="3"/>
    </row>
    <row r="289" spans="2:2" ht="15">
      <c r="B289" s="3"/>
    </row>
    <row r="290" spans="2:2" ht="15">
      <c r="B290" s="3"/>
    </row>
    <row r="291" spans="2:2" ht="15">
      <c r="B291" s="3"/>
    </row>
    <row r="292" spans="2:2" ht="15">
      <c r="B292" s="3"/>
    </row>
    <row r="293" spans="2:2" ht="15">
      <c r="B293" s="3"/>
    </row>
    <row r="294" spans="2:2" ht="15">
      <c r="B294" s="3"/>
    </row>
    <row r="295" spans="2:2" ht="15">
      <c r="B295" s="3"/>
    </row>
    <row r="296" spans="2:2" ht="15">
      <c r="B296" s="3"/>
    </row>
    <row r="297" spans="2:2" ht="15">
      <c r="B297" s="3"/>
    </row>
    <row r="298" spans="2:2" ht="15">
      <c r="B298" s="3"/>
    </row>
    <row r="299" spans="2:2" ht="15">
      <c r="B299" s="3"/>
    </row>
    <row r="300" spans="2:2" ht="15">
      <c r="B300" s="3"/>
    </row>
    <row r="301" spans="2:2" ht="15">
      <c r="B301" s="3"/>
    </row>
    <row r="302" spans="2:2" ht="15">
      <c r="B302" s="3"/>
    </row>
    <row r="303" spans="2:2" ht="15">
      <c r="B303" s="3"/>
    </row>
    <row r="304" spans="2:2" ht="15">
      <c r="B304" s="3"/>
    </row>
    <row r="305" spans="2:2" ht="15">
      <c r="B305" s="3"/>
    </row>
    <row r="306" spans="2:2" ht="15">
      <c r="B306" s="3"/>
    </row>
    <row r="307" spans="2:2" ht="15">
      <c r="B307" s="3"/>
    </row>
    <row r="308" spans="2:2" ht="15">
      <c r="B308" s="3"/>
    </row>
    <row r="309" spans="2:2" ht="15">
      <c r="B309" s="3"/>
    </row>
    <row r="310" spans="2:2" ht="15">
      <c r="B310" s="3"/>
    </row>
    <row r="311" spans="2:2" ht="15">
      <c r="B311" s="3"/>
    </row>
    <row r="312" spans="2:2" ht="15">
      <c r="B312" s="3"/>
    </row>
    <row r="313" spans="2:2" ht="15">
      <c r="B313" s="3"/>
    </row>
    <row r="314" spans="2:2" ht="15">
      <c r="B314" s="3"/>
    </row>
    <row r="315" spans="2:2" ht="15">
      <c r="B315" s="3"/>
    </row>
    <row r="316" spans="2:2" ht="15">
      <c r="B316" s="3"/>
    </row>
    <row r="317" spans="2:2" ht="15">
      <c r="B317" s="3"/>
    </row>
    <row r="318" spans="2:2" ht="15">
      <c r="B318" s="3"/>
    </row>
    <row r="319" spans="2:2" ht="15">
      <c r="B319" s="3"/>
    </row>
    <row r="320" spans="2:2" ht="15">
      <c r="B320" s="3"/>
    </row>
    <row r="321" spans="2:2" ht="15">
      <c r="B321" s="3"/>
    </row>
    <row r="322" spans="2:2" ht="15">
      <c r="B322" s="3"/>
    </row>
    <row r="323" spans="2:2" ht="15">
      <c r="B323" s="3"/>
    </row>
    <row r="324" spans="2:2" ht="15">
      <c r="B324" s="3"/>
    </row>
    <row r="325" spans="2:2" ht="15">
      <c r="B325" s="3"/>
    </row>
    <row r="326" spans="2:2" ht="15">
      <c r="B326" s="3"/>
    </row>
    <row r="327" spans="2:2" ht="15">
      <c r="B327" s="3"/>
    </row>
    <row r="328" spans="2:2" ht="15">
      <c r="B328" s="3"/>
    </row>
    <row r="329" spans="2:2" ht="15">
      <c r="B329" s="3"/>
    </row>
    <row r="330" spans="2:2" ht="15">
      <c r="B330" s="3"/>
    </row>
    <row r="331" spans="2:2" ht="15">
      <c r="B331" s="3"/>
    </row>
    <row r="332" spans="2:2" ht="15">
      <c r="B332" s="3"/>
    </row>
    <row r="333" spans="2:2" ht="15">
      <c r="B333" s="3"/>
    </row>
    <row r="334" spans="2:2" ht="15">
      <c r="B334" s="3"/>
    </row>
    <row r="335" spans="2:2" ht="15">
      <c r="B335" s="3"/>
    </row>
    <row r="336" spans="2:2" ht="15">
      <c r="B336" s="3"/>
    </row>
    <row r="337" spans="2:2" ht="15">
      <c r="B337" s="3"/>
    </row>
    <row r="338" spans="2:2" ht="15">
      <c r="B338" s="3"/>
    </row>
    <row r="339" spans="2:2" ht="15">
      <c r="B339" s="3"/>
    </row>
    <row r="340" spans="2:2" ht="15">
      <c r="B340" s="3"/>
    </row>
    <row r="341" spans="2:2" ht="15">
      <c r="B341" s="3"/>
    </row>
    <row r="342" spans="2:2" ht="15">
      <c r="B342" s="3"/>
    </row>
    <row r="343" spans="2:2" ht="15">
      <c r="B343" s="3"/>
    </row>
    <row r="344" spans="2:2" ht="15">
      <c r="B344" s="3"/>
    </row>
    <row r="345" spans="2:2" ht="15">
      <c r="B345" s="3"/>
    </row>
    <row r="346" spans="2:2" ht="15">
      <c r="B346" s="3"/>
    </row>
    <row r="347" spans="2:2" ht="15">
      <c r="B347" s="3"/>
    </row>
    <row r="348" spans="2:2" ht="15">
      <c r="B348" s="3"/>
    </row>
    <row r="349" spans="2:2" ht="15">
      <c r="B349" s="3"/>
    </row>
    <row r="350" spans="2:2" ht="15">
      <c r="B350" s="3"/>
    </row>
    <row r="351" spans="2:2" ht="15">
      <c r="B351" s="3"/>
    </row>
    <row r="352" spans="2:2" ht="15">
      <c r="B352" s="3"/>
    </row>
    <row r="353" spans="2:2" ht="15">
      <c r="B353" s="3"/>
    </row>
    <row r="354" spans="2:2" ht="15">
      <c r="B354" s="3"/>
    </row>
    <row r="355" spans="2:2" ht="15">
      <c r="B355" s="3"/>
    </row>
    <row r="356" spans="2:2" ht="15">
      <c r="B356" s="3"/>
    </row>
    <row r="357" spans="2:2" ht="15">
      <c r="B357" s="3"/>
    </row>
    <row r="358" spans="2:2" ht="15">
      <c r="B358" s="3"/>
    </row>
    <row r="359" spans="2:2" ht="15">
      <c r="B359" s="3"/>
    </row>
    <row r="360" spans="2:2" ht="15">
      <c r="B360" s="3"/>
    </row>
    <row r="361" spans="2:2" ht="15">
      <c r="B361" s="3"/>
    </row>
    <row r="362" spans="2:2" ht="15">
      <c r="B362" s="3"/>
    </row>
    <row r="363" spans="2:2" ht="15">
      <c r="B363" s="3"/>
    </row>
    <row r="364" spans="2:2" ht="15">
      <c r="B364" s="3"/>
    </row>
    <row r="365" spans="2:2" ht="15">
      <c r="B365" s="3"/>
    </row>
    <row r="366" spans="2:2" ht="15">
      <c r="B366" s="3"/>
    </row>
    <row r="367" spans="2:2" ht="15">
      <c r="B367" s="3"/>
    </row>
    <row r="368" spans="2:2" ht="15">
      <c r="B368" s="3"/>
    </row>
    <row r="369" spans="2:2" ht="15">
      <c r="B369" s="3"/>
    </row>
    <row r="370" spans="2:2" ht="15">
      <c r="B370" s="3"/>
    </row>
    <row r="371" spans="2:2" ht="15">
      <c r="B371" s="3"/>
    </row>
    <row r="372" spans="2:2" ht="15">
      <c r="B372" s="3"/>
    </row>
    <row r="373" spans="2:2" ht="15">
      <c r="B373" s="3"/>
    </row>
    <row r="374" spans="2:2" ht="15">
      <c r="B374" s="3"/>
    </row>
    <row r="375" spans="2:2" ht="15">
      <c r="B375" s="3"/>
    </row>
    <row r="376" spans="2:2" ht="15">
      <c r="B376" s="3"/>
    </row>
    <row r="377" spans="2:2" ht="15">
      <c r="B377" s="3"/>
    </row>
    <row r="378" spans="2:2" ht="15">
      <c r="B378" s="3"/>
    </row>
    <row r="379" spans="2:2" ht="15">
      <c r="B379" s="3"/>
    </row>
    <row r="380" spans="2:2" ht="15">
      <c r="B380" s="3"/>
    </row>
    <row r="381" spans="2:2" ht="15">
      <c r="B381" s="3"/>
    </row>
    <row r="382" spans="2:2" ht="15">
      <c r="B382" s="3"/>
    </row>
    <row r="383" spans="2:2" ht="15">
      <c r="B383" s="3"/>
    </row>
    <row r="384" spans="2:2" ht="15">
      <c r="B384" s="3"/>
    </row>
    <row r="385" spans="2:2" ht="15">
      <c r="B385" s="3"/>
    </row>
    <row r="386" spans="2:2" ht="15">
      <c r="B386" s="3"/>
    </row>
    <row r="387" spans="2:2" ht="15">
      <c r="B387" s="3"/>
    </row>
    <row r="388" spans="2:2" ht="15">
      <c r="B388" s="3"/>
    </row>
    <row r="389" spans="2:2" ht="15">
      <c r="B389" s="3"/>
    </row>
    <row r="390" spans="2:2" ht="15">
      <c r="B390" s="3"/>
    </row>
    <row r="391" spans="2:2" ht="15">
      <c r="B391" s="3"/>
    </row>
    <row r="392" spans="2:2" ht="15">
      <c r="B392" s="3"/>
    </row>
    <row r="393" spans="2:2" ht="15">
      <c r="B393" s="3"/>
    </row>
    <row r="394" spans="2:2" ht="15">
      <c r="B394" s="3"/>
    </row>
    <row r="395" spans="2:2" ht="15">
      <c r="B395" s="3"/>
    </row>
    <row r="396" spans="2:2" ht="15">
      <c r="B396" s="3"/>
    </row>
    <row r="397" spans="2:2" ht="15">
      <c r="B397" s="3"/>
    </row>
    <row r="398" spans="2:2" ht="15">
      <c r="B398" s="3"/>
    </row>
    <row r="399" spans="2:2" ht="15">
      <c r="B399" s="3"/>
    </row>
    <row r="400" spans="2:2" ht="15">
      <c r="B400" s="3"/>
    </row>
    <row r="401" spans="2:2" ht="15">
      <c r="B401" s="3"/>
    </row>
    <row r="402" spans="2:2" ht="15">
      <c r="B402" s="3"/>
    </row>
    <row r="403" spans="2:2" ht="15">
      <c r="B403" s="3"/>
    </row>
    <row r="404" spans="2:2" ht="15">
      <c r="B404" s="3"/>
    </row>
    <row r="405" spans="2:2" ht="15">
      <c r="B405" s="3"/>
    </row>
    <row r="406" spans="2:2" ht="15">
      <c r="B406" s="3"/>
    </row>
    <row r="407" spans="2:2" ht="15">
      <c r="B407" s="3"/>
    </row>
    <row r="408" spans="2:2" ht="15">
      <c r="B408" s="3"/>
    </row>
    <row r="409" spans="2:2" ht="15">
      <c r="B409" s="3"/>
    </row>
    <row r="410" spans="2:2" ht="15">
      <c r="B410" s="3"/>
    </row>
    <row r="411" spans="2:2" ht="15">
      <c r="B411" s="3"/>
    </row>
    <row r="412" spans="2:2" ht="15">
      <c r="B412" s="3"/>
    </row>
    <row r="413" spans="2:2" ht="15">
      <c r="B413" s="3"/>
    </row>
    <row r="414" spans="2:2" ht="15">
      <c r="B414" s="3"/>
    </row>
    <row r="415" spans="2:2" ht="15">
      <c r="B415" s="3"/>
    </row>
    <row r="416" spans="2:2" ht="15">
      <c r="B416" s="3"/>
    </row>
    <row r="417" spans="2:2" ht="15">
      <c r="B417" s="3"/>
    </row>
    <row r="418" spans="2:2" ht="15">
      <c r="B418" s="3"/>
    </row>
    <row r="419" spans="2:2" ht="15">
      <c r="B419" s="3"/>
    </row>
    <row r="420" spans="2:2" ht="15">
      <c r="B420" s="3"/>
    </row>
    <row r="421" spans="2:2" ht="15">
      <c r="B421" s="3"/>
    </row>
    <row r="422" spans="2:2" ht="15">
      <c r="B422" s="3"/>
    </row>
    <row r="423" spans="2:2" ht="15">
      <c r="B423" s="3"/>
    </row>
    <row r="424" spans="2:2" ht="15">
      <c r="B424" s="3"/>
    </row>
    <row r="425" spans="2:2" ht="15">
      <c r="B425" s="3"/>
    </row>
    <row r="426" spans="2:2" ht="15">
      <c r="B426" s="3"/>
    </row>
    <row r="427" spans="2:2" ht="15">
      <c r="B427" s="3"/>
    </row>
    <row r="428" spans="2:2" ht="15">
      <c r="B428" s="3"/>
    </row>
    <row r="429" spans="2:2" ht="15">
      <c r="B429" s="3"/>
    </row>
    <row r="430" spans="2:2" ht="15">
      <c r="B430" s="3"/>
    </row>
    <row r="431" spans="2:2" ht="15">
      <c r="B431" s="3"/>
    </row>
    <row r="432" spans="2:2" ht="15">
      <c r="B432" s="3"/>
    </row>
    <row r="433" spans="2:2" ht="15">
      <c r="B433" s="3"/>
    </row>
    <row r="434" spans="2:2" ht="15">
      <c r="B434" s="3"/>
    </row>
    <row r="435" spans="2:2" ht="15">
      <c r="B435" s="3"/>
    </row>
    <row r="436" spans="2:2" ht="15">
      <c r="B436" s="3"/>
    </row>
    <row r="437" spans="2:2" ht="15">
      <c r="B437" s="3"/>
    </row>
    <row r="438" spans="2:2" ht="15">
      <c r="B438" s="3"/>
    </row>
    <row r="439" spans="2:2" ht="15">
      <c r="B439" s="3"/>
    </row>
    <row r="440" spans="2:2" ht="15">
      <c r="B440" s="3"/>
    </row>
    <row r="441" spans="2:2" ht="15">
      <c r="B441" s="3"/>
    </row>
    <row r="442" spans="2:2" ht="15">
      <c r="B442" s="3"/>
    </row>
    <row r="443" spans="2:2" ht="15">
      <c r="B443" s="3"/>
    </row>
    <row r="444" spans="2:2" ht="15">
      <c r="B444" s="3"/>
    </row>
    <row r="445" spans="2:2" ht="15">
      <c r="B445" s="3"/>
    </row>
    <row r="446" spans="2:2" ht="15">
      <c r="B446" s="3"/>
    </row>
    <row r="447" spans="2:2" ht="15">
      <c r="B447" s="3"/>
    </row>
    <row r="448" spans="2:2" ht="15">
      <c r="B448" s="3"/>
    </row>
    <row r="449" spans="2:2" ht="15">
      <c r="B449" s="3"/>
    </row>
    <row r="450" spans="2:2" ht="15">
      <c r="B450" s="3"/>
    </row>
    <row r="451" spans="2:2" ht="15">
      <c r="B451" s="3"/>
    </row>
    <row r="452" spans="2:2" ht="15">
      <c r="B452" s="3"/>
    </row>
    <row r="453" spans="2:2" ht="15">
      <c r="B453" s="3"/>
    </row>
    <row r="454" spans="2:2" ht="15">
      <c r="B454" s="3"/>
    </row>
    <row r="455" spans="2:2" ht="15">
      <c r="B455" s="3"/>
    </row>
    <row r="456" spans="2:2" ht="15">
      <c r="B456" s="3"/>
    </row>
    <row r="457" spans="2:2" ht="15">
      <c r="B457" s="3"/>
    </row>
    <row r="458" spans="2:2" ht="15">
      <c r="B458" s="3"/>
    </row>
    <row r="459" spans="2:2" ht="15">
      <c r="B459" s="3"/>
    </row>
    <row r="460" spans="2:2" ht="15">
      <c r="B460" s="3"/>
    </row>
    <row r="461" spans="2:2" ht="15">
      <c r="B461" s="3"/>
    </row>
    <row r="462" spans="2:2" ht="15">
      <c r="B462" s="3"/>
    </row>
    <row r="463" spans="2:2" ht="15">
      <c r="B463" s="3"/>
    </row>
    <row r="464" spans="2:2" ht="15">
      <c r="B464" s="3"/>
    </row>
    <row r="465" spans="2:2" ht="15">
      <c r="B465" s="3"/>
    </row>
    <row r="466" spans="2:2" ht="15">
      <c r="B466" s="3"/>
    </row>
    <row r="467" spans="2:2" ht="15">
      <c r="B467" s="3"/>
    </row>
    <row r="468" spans="2:2" ht="15">
      <c r="B468" s="3"/>
    </row>
    <row r="469" spans="2:2" ht="15">
      <c r="B469" s="3"/>
    </row>
    <row r="470" spans="2:2" ht="15">
      <c r="B470" s="3"/>
    </row>
    <row r="471" spans="2:2" ht="15">
      <c r="B471" s="3"/>
    </row>
    <row r="472" spans="2:2" ht="15">
      <c r="B472" s="3"/>
    </row>
    <row r="473" spans="2:2" ht="15">
      <c r="B473" s="3"/>
    </row>
    <row r="474" spans="2:2" ht="15">
      <c r="B474" s="3"/>
    </row>
    <row r="475" spans="2:2" ht="15">
      <c r="B475" s="3"/>
    </row>
    <row r="476" spans="2:2" ht="15">
      <c r="B476" s="3"/>
    </row>
    <row r="477" spans="2:2" ht="15">
      <c r="B477" s="3"/>
    </row>
    <row r="478" spans="2:2" ht="15">
      <c r="B478" s="3"/>
    </row>
    <row r="479" spans="2:2" ht="15">
      <c r="B479" s="3"/>
    </row>
    <row r="480" spans="2:2" ht="15">
      <c r="B480" s="3"/>
    </row>
    <row r="481" spans="2:2" ht="15">
      <c r="B481" s="3"/>
    </row>
    <row r="482" spans="2:2" ht="15">
      <c r="B482" s="3"/>
    </row>
    <row r="483" spans="2:2" ht="15">
      <c r="B483" s="3"/>
    </row>
    <row r="484" spans="2:2" ht="15">
      <c r="B484" s="3"/>
    </row>
    <row r="485" spans="2:2" ht="15">
      <c r="B485" s="3"/>
    </row>
    <row r="486" spans="2:2" ht="15">
      <c r="B486" s="3"/>
    </row>
    <row r="487" spans="2:2" ht="15">
      <c r="B487" s="3"/>
    </row>
    <row r="488" spans="2:2" ht="15">
      <c r="B488" s="3"/>
    </row>
    <row r="489" spans="2:2" ht="15">
      <c r="B489" s="3"/>
    </row>
    <row r="490" spans="2:2" ht="15">
      <c r="B490" s="3"/>
    </row>
    <row r="491" spans="2:2" ht="15">
      <c r="B491" s="3"/>
    </row>
    <row r="492" spans="2:2" ht="15">
      <c r="B492" s="3"/>
    </row>
    <row r="493" spans="2:2" ht="15">
      <c r="B493" s="3"/>
    </row>
    <row r="494" spans="2:2" ht="15">
      <c r="B494" s="3"/>
    </row>
    <row r="495" spans="2:2" ht="15">
      <c r="B495" s="3"/>
    </row>
    <row r="496" spans="2:2" ht="15">
      <c r="B496" s="3"/>
    </row>
    <row r="497" spans="2:2" ht="15">
      <c r="B497" s="3"/>
    </row>
    <row r="498" spans="2:2" ht="15">
      <c r="B498" s="3"/>
    </row>
    <row r="499" spans="2:2" ht="15">
      <c r="B499" s="3"/>
    </row>
    <row r="500" spans="2:2" ht="15">
      <c r="B500" s="3"/>
    </row>
    <row r="501" spans="2:2" ht="15">
      <c r="B501" s="3"/>
    </row>
    <row r="502" spans="2:2" ht="15">
      <c r="B502" s="3"/>
    </row>
    <row r="503" spans="2:2" ht="15">
      <c r="B503" s="3"/>
    </row>
    <row r="504" spans="2:2" ht="15">
      <c r="B504" s="3"/>
    </row>
    <row r="505" spans="2:2" ht="15">
      <c r="B505" s="3"/>
    </row>
    <row r="506" spans="2:2" ht="15">
      <c r="B506" s="3"/>
    </row>
    <row r="507" spans="2:2" ht="15">
      <c r="B507" s="3"/>
    </row>
    <row r="508" spans="2:2" ht="15">
      <c r="B508" s="3"/>
    </row>
    <row r="509" spans="2:2" ht="15">
      <c r="B509" s="3"/>
    </row>
    <row r="510" spans="2:2" ht="15">
      <c r="B510" s="3"/>
    </row>
    <row r="511" spans="2:2" ht="15">
      <c r="B511" s="3"/>
    </row>
    <row r="512" spans="2:2" ht="15">
      <c r="B512" s="3"/>
    </row>
    <row r="513" spans="2:2" ht="15">
      <c r="B513" s="3"/>
    </row>
    <row r="514" spans="2:2" ht="15">
      <c r="B514" s="3"/>
    </row>
    <row r="515" spans="2:2" ht="15">
      <c r="B515" s="3"/>
    </row>
    <row r="516" spans="2:2" ht="15">
      <c r="B516" s="3"/>
    </row>
    <row r="517" spans="2:2" ht="15">
      <c r="B517" s="3"/>
    </row>
    <row r="518" spans="2:2" ht="15">
      <c r="B518" s="3"/>
    </row>
    <row r="519" spans="2:2" ht="15">
      <c r="B519" s="3"/>
    </row>
    <row r="520" spans="2:2" ht="15">
      <c r="B520" s="3"/>
    </row>
    <row r="521" spans="2:2" ht="15">
      <c r="B521" s="3"/>
    </row>
    <row r="522" spans="2:2" ht="15">
      <c r="B522" s="3"/>
    </row>
    <row r="523" spans="2:2" ht="15">
      <c r="B523" s="3"/>
    </row>
    <row r="524" spans="2:2" ht="15">
      <c r="B524" s="3"/>
    </row>
    <row r="525" spans="2:2" ht="15">
      <c r="B525" s="3"/>
    </row>
    <row r="526" spans="2:2" ht="15">
      <c r="B526" s="3"/>
    </row>
    <row r="527" spans="2:2" ht="15">
      <c r="B527" s="3"/>
    </row>
    <row r="528" spans="2:2" ht="15">
      <c r="B528" s="3"/>
    </row>
    <row r="529" spans="2:2" ht="15">
      <c r="B529" s="3"/>
    </row>
    <row r="530" spans="2:2" ht="15">
      <c r="B530" s="3"/>
    </row>
    <row r="531" spans="2:2" ht="15">
      <c r="B531" s="3"/>
    </row>
    <row r="532" spans="2:2" ht="15">
      <c r="B532" s="3"/>
    </row>
    <row r="533" spans="2:2" ht="15">
      <c r="B533" s="3"/>
    </row>
    <row r="534" spans="2:2" ht="15">
      <c r="B534" s="3"/>
    </row>
    <row r="535" spans="2:2" ht="15">
      <c r="B535" s="3"/>
    </row>
    <row r="536" spans="2:2" ht="15">
      <c r="B536" s="3"/>
    </row>
    <row r="537" spans="2:2" ht="15">
      <c r="B537" s="3"/>
    </row>
    <row r="538" spans="2:2" ht="15">
      <c r="B538" s="3"/>
    </row>
    <row r="539" spans="2:2" ht="15">
      <c r="B539" s="3"/>
    </row>
    <row r="540" spans="2:2" ht="15">
      <c r="B540" s="3"/>
    </row>
    <row r="541" spans="2:2" ht="15">
      <c r="B541" s="3"/>
    </row>
    <row r="542" spans="2:2" ht="15">
      <c r="B542" s="3"/>
    </row>
    <row r="543" spans="2:2" ht="15">
      <c r="B543" s="3"/>
    </row>
    <row r="544" spans="2:2" ht="15">
      <c r="B544" s="3"/>
    </row>
    <row r="545" spans="2:2" ht="15">
      <c r="B545" s="3"/>
    </row>
    <row r="546" spans="2:2" ht="15">
      <c r="B546" s="3"/>
    </row>
    <row r="547" spans="2:2" ht="15">
      <c r="B547" s="3"/>
    </row>
    <row r="548" spans="2:2" ht="15">
      <c r="B548" s="3"/>
    </row>
    <row r="549" spans="2:2" ht="15">
      <c r="B549" s="3"/>
    </row>
    <row r="550" spans="2:2" ht="15">
      <c r="B550" s="3"/>
    </row>
    <row r="551" spans="2:2" ht="15">
      <c r="B551" s="3"/>
    </row>
    <row r="552" spans="2:2" ht="15">
      <c r="B552" s="3"/>
    </row>
    <row r="553" spans="2:2" ht="15">
      <c r="B553" s="3"/>
    </row>
    <row r="554" spans="2:2" ht="15">
      <c r="B554" s="3"/>
    </row>
    <row r="555" spans="2:2" ht="15">
      <c r="B555" s="3"/>
    </row>
    <row r="556" spans="2:2" ht="15">
      <c r="B556" s="3"/>
    </row>
    <row r="557" spans="2:2" ht="15">
      <c r="B557" s="3"/>
    </row>
    <row r="558" spans="2:2" ht="15">
      <c r="B558" s="3"/>
    </row>
    <row r="559" spans="2:2" ht="15">
      <c r="B559" s="3"/>
    </row>
    <row r="560" spans="2:2" ht="15">
      <c r="B560" s="3"/>
    </row>
    <row r="561" spans="2:2" ht="15">
      <c r="B561" s="3"/>
    </row>
    <row r="562" spans="2:2" ht="15">
      <c r="B562" s="3"/>
    </row>
    <row r="563" spans="2:2" ht="15">
      <c r="B563" s="3"/>
    </row>
    <row r="564" spans="2:2" ht="15">
      <c r="B564" s="3"/>
    </row>
    <row r="565" spans="2:2" ht="15">
      <c r="B565" s="3"/>
    </row>
    <row r="566" spans="2:2" ht="15">
      <c r="B566" s="3"/>
    </row>
    <row r="567" spans="2:2" ht="15">
      <c r="B567" s="3"/>
    </row>
    <row r="568" spans="2:2" ht="15">
      <c r="B568" s="3"/>
    </row>
    <row r="569" spans="2:2" ht="15">
      <c r="B569" s="3"/>
    </row>
    <row r="570" spans="2:2" ht="15">
      <c r="B570" s="3"/>
    </row>
    <row r="571" spans="2:2" ht="15">
      <c r="B571" s="3"/>
    </row>
    <row r="572" spans="2:2" ht="15">
      <c r="B572" s="3"/>
    </row>
    <row r="573" spans="2:2" ht="15">
      <c r="B573" s="3"/>
    </row>
    <row r="574" spans="2:2" ht="15">
      <c r="B574" s="3"/>
    </row>
    <row r="575" spans="2:2" ht="15">
      <c r="B575" s="3"/>
    </row>
    <row r="576" spans="2:2" ht="15">
      <c r="B576" s="3"/>
    </row>
    <row r="577" spans="2:2" ht="15">
      <c r="B577" s="3"/>
    </row>
    <row r="578" spans="2:2" ht="15">
      <c r="B578" s="3"/>
    </row>
    <row r="579" spans="2:2" ht="15">
      <c r="B579" s="3"/>
    </row>
    <row r="580" spans="2:2" ht="15">
      <c r="B580" s="3"/>
    </row>
    <row r="581" spans="2:2" ht="15">
      <c r="B581" s="3"/>
    </row>
    <row r="582" spans="2:2" ht="15">
      <c r="B582" s="3"/>
    </row>
    <row r="583" spans="2:2" ht="15">
      <c r="B583" s="3"/>
    </row>
    <row r="584" spans="2:2" ht="15">
      <c r="B584" s="3"/>
    </row>
    <row r="585" spans="2:2" ht="15">
      <c r="B585" s="3"/>
    </row>
    <row r="586" spans="2:2" ht="15">
      <c r="B586" s="3"/>
    </row>
    <row r="587" spans="2:2" ht="15">
      <c r="B587" s="3"/>
    </row>
    <row r="588" spans="2:2" ht="15">
      <c r="B588" s="3"/>
    </row>
    <row r="589" spans="2:2" ht="15">
      <c r="B589" s="3"/>
    </row>
    <row r="590" spans="2:2" ht="15">
      <c r="B590" s="3"/>
    </row>
    <row r="591" spans="2:2" ht="15">
      <c r="B591" s="3"/>
    </row>
    <row r="592" spans="2:2" ht="15">
      <c r="B592" s="3"/>
    </row>
    <row r="593" spans="2:2" ht="15">
      <c r="B593" s="3"/>
    </row>
    <row r="594" spans="2:2" ht="15">
      <c r="B594" s="3"/>
    </row>
    <row r="595" spans="2:2" ht="15">
      <c r="B595" s="3"/>
    </row>
    <row r="596" spans="2:2" ht="15">
      <c r="B596" s="3"/>
    </row>
    <row r="597" spans="2:2" ht="15">
      <c r="B597" s="3"/>
    </row>
    <row r="598" spans="2:2" ht="15">
      <c r="B598" s="3"/>
    </row>
    <row r="599" spans="2:2" ht="15">
      <c r="B599" s="3"/>
    </row>
    <row r="600" spans="2:2" ht="15">
      <c r="B600" s="3"/>
    </row>
    <row r="601" spans="2:2" ht="15">
      <c r="B601" s="3"/>
    </row>
    <row r="602" spans="2:2" ht="15">
      <c r="B602" s="3"/>
    </row>
    <row r="603" spans="2:2" ht="15">
      <c r="B603" s="3"/>
    </row>
    <row r="604" spans="2:2" ht="15">
      <c r="B604" s="3"/>
    </row>
    <row r="605" spans="2:2" ht="15">
      <c r="B605" s="3"/>
    </row>
    <row r="606" spans="2:2" ht="15">
      <c r="B606" s="3"/>
    </row>
    <row r="607" spans="2:2" ht="15">
      <c r="B607" s="3"/>
    </row>
    <row r="608" spans="2:2" ht="15">
      <c r="B608" s="3"/>
    </row>
    <row r="609" spans="2:2" ht="15">
      <c r="B609" s="3"/>
    </row>
    <row r="610" spans="2:2" ht="15">
      <c r="B610" s="3"/>
    </row>
    <row r="611" spans="2:2" ht="15">
      <c r="B611" s="3"/>
    </row>
    <row r="612" spans="2:2" ht="15">
      <c r="B612" s="3"/>
    </row>
    <row r="613" spans="2:2" ht="15">
      <c r="B613" s="3"/>
    </row>
    <row r="614" spans="2:2" ht="15">
      <c r="B614" s="3"/>
    </row>
    <row r="615" spans="2:2" ht="15">
      <c r="B615" s="3"/>
    </row>
    <row r="616" spans="2:2" ht="15">
      <c r="B616" s="3"/>
    </row>
    <row r="617" spans="2:2" ht="15">
      <c r="B617" s="3"/>
    </row>
    <row r="618" spans="2:2" ht="15">
      <c r="B618" s="3"/>
    </row>
    <row r="619" spans="2:2" ht="15">
      <c r="B619" s="3"/>
    </row>
    <row r="620" spans="2:2" ht="15">
      <c r="B620" s="3"/>
    </row>
    <row r="621" spans="2:2" ht="15">
      <c r="B621" s="3"/>
    </row>
    <row r="622" spans="2:2" ht="15">
      <c r="B622" s="3"/>
    </row>
    <row r="623" spans="2:2" ht="15">
      <c r="B623" s="3"/>
    </row>
    <row r="624" spans="2:2" ht="15">
      <c r="B624" s="3"/>
    </row>
    <row r="625" spans="2:2" ht="15">
      <c r="B625" s="3"/>
    </row>
    <row r="626" spans="2:2" ht="15">
      <c r="B626" s="3"/>
    </row>
    <row r="627" spans="2:2" ht="15">
      <c r="B627" s="3"/>
    </row>
    <row r="628" spans="2:2" ht="15">
      <c r="B628" s="3"/>
    </row>
    <row r="629" spans="2:2" ht="15">
      <c r="B629" s="3"/>
    </row>
    <row r="630" spans="2:2" ht="15">
      <c r="B630" s="3"/>
    </row>
    <row r="631" spans="2:2" ht="15">
      <c r="B631" s="3"/>
    </row>
    <row r="632" spans="2:2" ht="15">
      <c r="B632" s="3"/>
    </row>
    <row r="633" spans="2:2" ht="15">
      <c r="B633" s="3"/>
    </row>
    <row r="634" spans="2:2" ht="15">
      <c r="B634" s="3"/>
    </row>
    <row r="635" spans="2:2" ht="15">
      <c r="B635" s="3"/>
    </row>
    <row r="636" spans="2:2" ht="15">
      <c r="B636" s="3"/>
    </row>
    <row r="637" spans="2:2" ht="15">
      <c r="B637" s="3"/>
    </row>
    <row r="638" spans="2:2" ht="15">
      <c r="B638" s="3"/>
    </row>
    <row r="639" spans="2:2" ht="15">
      <c r="B639" s="3"/>
    </row>
    <row r="640" spans="2:2" ht="15">
      <c r="B640" s="3"/>
    </row>
    <row r="641" spans="2:2" ht="15">
      <c r="B641" s="3"/>
    </row>
    <row r="642" spans="2:2" ht="15">
      <c r="B642" s="3"/>
    </row>
    <row r="643" spans="2:2" ht="15">
      <c r="B643" s="3"/>
    </row>
    <row r="644" spans="2:2" ht="15">
      <c r="B644" s="3"/>
    </row>
    <row r="645" spans="2:2" ht="15">
      <c r="B645" s="3"/>
    </row>
    <row r="646" spans="2:2" ht="15">
      <c r="B646" s="3"/>
    </row>
    <row r="647" spans="2:2" ht="15">
      <c r="B647" s="3"/>
    </row>
    <row r="648" spans="2:2" ht="15">
      <c r="B648" s="3"/>
    </row>
    <row r="649" spans="2:2" ht="15">
      <c r="B649" s="3"/>
    </row>
    <row r="650" spans="2:2" ht="15">
      <c r="B650" s="3"/>
    </row>
    <row r="651" spans="2:2" ht="15">
      <c r="B651" s="3"/>
    </row>
    <row r="652" spans="2:2" ht="15">
      <c r="B652" s="3"/>
    </row>
    <row r="653" spans="2:2" ht="15">
      <c r="B653" s="3"/>
    </row>
    <row r="654" spans="2:2" ht="15">
      <c r="B654" s="3"/>
    </row>
    <row r="655" spans="2:2" ht="15">
      <c r="B655" s="3"/>
    </row>
    <row r="656" spans="2:2" ht="15">
      <c r="B656" s="3"/>
    </row>
    <row r="657" spans="2:2" ht="15">
      <c r="B657" s="3"/>
    </row>
    <row r="658" spans="2:2" ht="15">
      <c r="B658" s="3"/>
    </row>
    <row r="659" spans="2:2" ht="15">
      <c r="B659" s="3"/>
    </row>
    <row r="660" spans="2:2" ht="15">
      <c r="B660" s="3"/>
    </row>
    <row r="661" spans="2:2" ht="15">
      <c r="B661" s="3"/>
    </row>
    <row r="662" spans="2:2" ht="15">
      <c r="B662" s="3"/>
    </row>
    <row r="663" spans="2:2" ht="15">
      <c r="B663" s="3"/>
    </row>
    <row r="664" spans="2:2" ht="15">
      <c r="B664" s="3"/>
    </row>
    <row r="665" spans="2:2" ht="15">
      <c r="B665" s="3"/>
    </row>
    <row r="666" spans="2:2" ht="15">
      <c r="B666" s="3"/>
    </row>
    <row r="667" spans="2:2" ht="15">
      <c r="B667" s="3"/>
    </row>
    <row r="668" spans="2:2" ht="15">
      <c r="B668" s="3"/>
    </row>
    <row r="669" spans="2:2" ht="15">
      <c r="B669" s="3"/>
    </row>
    <row r="670" spans="2:2" ht="15">
      <c r="B670" s="3"/>
    </row>
    <row r="671" spans="2:2" ht="15">
      <c r="B671" s="3"/>
    </row>
    <row r="672" spans="2:2" ht="15">
      <c r="B672" s="3"/>
    </row>
    <row r="673" spans="2:2" ht="15">
      <c r="B673" s="3"/>
    </row>
    <row r="674" spans="2:2" ht="15">
      <c r="B674" s="3"/>
    </row>
    <row r="675" spans="2:2" ht="15">
      <c r="B675" s="3"/>
    </row>
    <row r="676" spans="2:2" ht="15">
      <c r="B676" s="3"/>
    </row>
    <row r="677" spans="2:2" ht="15">
      <c r="B677" s="3"/>
    </row>
    <row r="678" spans="2:2" ht="15">
      <c r="B678" s="3"/>
    </row>
    <row r="679" spans="2:2" ht="15">
      <c r="B679" s="3"/>
    </row>
    <row r="680" spans="2:2" ht="15">
      <c r="B680" s="3"/>
    </row>
    <row r="681" spans="2:2" ht="15">
      <c r="B681" s="3"/>
    </row>
    <row r="682" spans="2:2" ht="15">
      <c r="B682" s="3"/>
    </row>
    <row r="683" spans="2:2" ht="15">
      <c r="B683" s="3"/>
    </row>
    <row r="684" spans="2:2" ht="15">
      <c r="B684" s="3"/>
    </row>
    <row r="685" spans="2:2" ht="15">
      <c r="B685" s="3"/>
    </row>
    <row r="686" spans="2:2" ht="15">
      <c r="B686" s="3"/>
    </row>
    <row r="687" spans="2:2" ht="15">
      <c r="B687" s="3"/>
    </row>
    <row r="688" spans="2:2" ht="15">
      <c r="B688" s="3"/>
    </row>
    <row r="689" spans="2:2" ht="15">
      <c r="B689" s="3"/>
    </row>
    <row r="690" spans="2:2" ht="15">
      <c r="B690" s="3"/>
    </row>
    <row r="691" spans="2:2" ht="15">
      <c r="B691" s="3"/>
    </row>
    <row r="692" spans="2:2" ht="15">
      <c r="B692" s="3"/>
    </row>
    <row r="693" spans="2:2" ht="15">
      <c r="B693" s="3"/>
    </row>
    <row r="694" spans="2:2" ht="15">
      <c r="B694" s="3"/>
    </row>
    <row r="695" spans="2:2" ht="15">
      <c r="B695" s="3"/>
    </row>
    <row r="696" spans="2:2" ht="15">
      <c r="B696" s="3"/>
    </row>
    <row r="697" spans="2:2" ht="15">
      <c r="B697" s="3"/>
    </row>
    <row r="698" spans="2:2" ht="15">
      <c r="B698" s="3"/>
    </row>
    <row r="699" spans="2:2" ht="15">
      <c r="B699" s="3"/>
    </row>
    <row r="700" spans="2:2" ht="15">
      <c r="B700" s="3"/>
    </row>
    <row r="701" spans="2:2" ht="15">
      <c r="B701" s="3"/>
    </row>
    <row r="702" spans="2:2" ht="15">
      <c r="B702" s="3"/>
    </row>
    <row r="703" spans="2:2" ht="15">
      <c r="B703" s="3"/>
    </row>
    <row r="704" spans="2:2" ht="15">
      <c r="B704" s="3"/>
    </row>
    <row r="705" spans="2:2" ht="15">
      <c r="B705" s="3"/>
    </row>
    <row r="706" spans="2:2" ht="15">
      <c r="B706" s="3"/>
    </row>
    <row r="707" spans="2:2" ht="15">
      <c r="B707" s="3"/>
    </row>
    <row r="708" spans="2:2" ht="15">
      <c r="B708" s="3"/>
    </row>
    <row r="709" spans="2:2" ht="15">
      <c r="B709" s="3"/>
    </row>
    <row r="710" spans="2:2" ht="15">
      <c r="B710" s="3"/>
    </row>
    <row r="711" spans="2:2" ht="15">
      <c r="B711" s="3"/>
    </row>
    <row r="712" spans="2:2" ht="15">
      <c r="B712" s="3"/>
    </row>
    <row r="713" spans="2:2" ht="15">
      <c r="B713" s="3"/>
    </row>
    <row r="714" spans="2:2" ht="15">
      <c r="B714" s="3"/>
    </row>
    <row r="715" spans="2:2" ht="15">
      <c r="B715" s="3"/>
    </row>
    <row r="716" spans="2:2" ht="15">
      <c r="B716" s="3"/>
    </row>
    <row r="717" spans="2:2" ht="15">
      <c r="B717" s="3"/>
    </row>
    <row r="718" spans="2:2" ht="15">
      <c r="B718" s="3"/>
    </row>
    <row r="719" spans="2:2" ht="15">
      <c r="B719" s="3"/>
    </row>
    <row r="720" spans="2:2" ht="15">
      <c r="B720" s="3"/>
    </row>
    <row r="721" spans="2:2" ht="15">
      <c r="B721" s="3"/>
    </row>
    <row r="722" spans="2:2" ht="15">
      <c r="B722" s="3"/>
    </row>
    <row r="723" spans="2:2" ht="15">
      <c r="B723" s="3"/>
    </row>
    <row r="724" spans="2:2" ht="15">
      <c r="B724" s="3"/>
    </row>
    <row r="725" spans="2:2" ht="15">
      <c r="B725" s="3"/>
    </row>
    <row r="726" spans="2:2" ht="15">
      <c r="B726" s="3"/>
    </row>
    <row r="727" spans="2:2" ht="15">
      <c r="B727" s="3"/>
    </row>
    <row r="728" spans="2:2" ht="15">
      <c r="B728" s="3"/>
    </row>
    <row r="729" spans="2:2" ht="15">
      <c r="B729" s="3"/>
    </row>
    <row r="730" spans="2:2" ht="15">
      <c r="B730" s="3"/>
    </row>
    <row r="731" spans="2:2" ht="15">
      <c r="B731" s="3"/>
    </row>
    <row r="732" spans="2:2" ht="15">
      <c r="B732" s="3"/>
    </row>
    <row r="733" spans="2:2" ht="15">
      <c r="B733" s="3"/>
    </row>
    <row r="734" spans="2:2" ht="15">
      <c r="B734" s="3"/>
    </row>
    <row r="735" spans="2:2" ht="15">
      <c r="B735" s="3"/>
    </row>
    <row r="736" spans="2:2" ht="15">
      <c r="B736" s="3"/>
    </row>
    <row r="737" spans="2:2" ht="15">
      <c r="B737" s="3"/>
    </row>
    <row r="738" spans="2:2" ht="15">
      <c r="B738" s="3"/>
    </row>
    <row r="739" spans="2:2" ht="15">
      <c r="B739" s="3"/>
    </row>
    <row r="740" spans="2:2" ht="15">
      <c r="B740" s="3"/>
    </row>
    <row r="741" spans="2:2" ht="15">
      <c r="B741" s="3"/>
    </row>
    <row r="742" spans="2:2" ht="15">
      <c r="B742" s="3"/>
    </row>
    <row r="743" spans="2:2" ht="15">
      <c r="B743" s="3"/>
    </row>
    <row r="744" spans="2:2" ht="15">
      <c r="B744" s="3"/>
    </row>
    <row r="745" spans="2:2" ht="15">
      <c r="B745" s="3"/>
    </row>
    <row r="746" spans="2:2" ht="15">
      <c r="B746" s="3"/>
    </row>
    <row r="747" spans="2:2" ht="15">
      <c r="B747" s="3"/>
    </row>
    <row r="748" spans="2:2" ht="15">
      <c r="B748" s="3"/>
    </row>
    <row r="749" spans="2:2" ht="15">
      <c r="B749" s="3"/>
    </row>
    <row r="750" spans="2:2" ht="15">
      <c r="B750" s="3"/>
    </row>
    <row r="751" spans="2:2" ht="15">
      <c r="B751" s="3"/>
    </row>
    <row r="752" spans="2:2" ht="15">
      <c r="B752" s="3"/>
    </row>
    <row r="753" spans="2:2" ht="15">
      <c r="B753" s="3"/>
    </row>
    <row r="754" spans="2:2" ht="15">
      <c r="B754" s="3"/>
    </row>
    <row r="755" spans="2:2" ht="15">
      <c r="B755" s="3"/>
    </row>
    <row r="756" spans="2:2" ht="15">
      <c r="B756" s="3"/>
    </row>
    <row r="757" spans="2:2" ht="15">
      <c r="B757" s="3"/>
    </row>
    <row r="758" spans="2:2" ht="15">
      <c r="B758" s="3"/>
    </row>
    <row r="759" spans="2:2" ht="15">
      <c r="B759" s="3"/>
    </row>
    <row r="760" spans="2:2" ht="15">
      <c r="B760" s="3"/>
    </row>
    <row r="761" spans="2:2" ht="15">
      <c r="B761" s="3"/>
    </row>
    <row r="762" spans="2:2" ht="15">
      <c r="B762" s="3"/>
    </row>
    <row r="763" spans="2:2" ht="15">
      <c r="B763" s="3"/>
    </row>
    <row r="764" spans="2:2" ht="15">
      <c r="B764" s="3"/>
    </row>
    <row r="765" spans="2:2" ht="15">
      <c r="B765" s="3"/>
    </row>
    <row r="766" spans="2:2" ht="15">
      <c r="B766" s="3"/>
    </row>
    <row r="767" spans="2:2" ht="15">
      <c r="B767" s="3"/>
    </row>
    <row r="768" spans="2:2" ht="15">
      <c r="B768" s="3"/>
    </row>
    <row r="769" spans="2:2" ht="15">
      <c r="B769" s="3"/>
    </row>
    <row r="770" spans="2:2" ht="15">
      <c r="B770" s="3"/>
    </row>
    <row r="771" spans="2:2" ht="15">
      <c r="B771" s="3"/>
    </row>
    <row r="772" spans="2:2" ht="15">
      <c r="B772" s="3"/>
    </row>
    <row r="773" spans="2:2" ht="15">
      <c r="B773" s="3"/>
    </row>
    <row r="774" spans="2:2" ht="15">
      <c r="B774" s="3"/>
    </row>
    <row r="775" spans="2:2" ht="15">
      <c r="B775" s="3"/>
    </row>
    <row r="776" spans="2:2" ht="15">
      <c r="B776" s="3"/>
    </row>
    <row r="777" spans="2:2" ht="15">
      <c r="B777" s="3"/>
    </row>
    <row r="778" spans="2:2" ht="15">
      <c r="B778" s="3"/>
    </row>
    <row r="779" spans="2:2" ht="15">
      <c r="B779" s="3"/>
    </row>
    <row r="780" spans="2:2" ht="15">
      <c r="B780" s="3"/>
    </row>
    <row r="781" spans="2:2" ht="15">
      <c r="B781" s="3"/>
    </row>
    <row r="782" spans="2:2" ht="15">
      <c r="B782" s="3"/>
    </row>
    <row r="783" spans="2:2" ht="15">
      <c r="B783" s="3"/>
    </row>
    <row r="784" spans="2:2" ht="15">
      <c r="B784" s="3"/>
    </row>
    <row r="785" spans="2:2" ht="15">
      <c r="B785" s="3"/>
    </row>
    <row r="786" spans="2:2" ht="15">
      <c r="B786" s="3"/>
    </row>
    <row r="787" spans="2:2" ht="15">
      <c r="B787" s="3"/>
    </row>
    <row r="788" spans="2:2" ht="15">
      <c r="B788" s="3"/>
    </row>
    <row r="789" spans="2:2" ht="15">
      <c r="B789" s="3"/>
    </row>
    <row r="790" spans="2:2" ht="15">
      <c r="B790" s="3"/>
    </row>
    <row r="791" spans="2:2" ht="15">
      <c r="B791" s="3"/>
    </row>
    <row r="792" spans="2:2" ht="15">
      <c r="B792" s="3"/>
    </row>
    <row r="793" spans="2:2" ht="15">
      <c r="B793" s="3"/>
    </row>
    <row r="794" spans="2:2" ht="15">
      <c r="B794" s="3"/>
    </row>
    <row r="795" spans="2:2" ht="15">
      <c r="B795" s="3"/>
    </row>
    <row r="796" spans="2:2" ht="15">
      <c r="B796" s="3"/>
    </row>
    <row r="797" spans="2:2" ht="15">
      <c r="B797" s="3"/>
    </row>
    <row r="798" spans="2:2" ht="15">
      <c r="B798" s="3"/>
    </row>
    <row r="799" spans="2:2" ht="15">
      <c r="B799" s="3"/>
    </row>
    <row r="800" spans="2:2" ht="15">
      <c r="B800" s="3"/>
    </row>
    <row r="801" spans="2:2" ht="15">
      <c r="B801" s="3"/>
    </row>
    <row r="802" spans="2:2" ht="15">
      <c r="B802" s="3"/>
    </row>
    <row r="803" spans="2:2" ht="15">
      <c r="B803" s="3"/>
    </row>
    <row r="804" spans="2:2" ht="15">
      <c r="B804" s="3"/>
    </row>
    <row r="805" spans="2:2" ht="15">
      <c r="B805" s="3"/>
    </row>
    <row r="806" spans="2:2" ht="15">
      <c r="B806" s="3"/>
    </row>
    <row r="807" spans="2:2" ht="15">
      <c r="B807" s="3"/>
    </row>
    <row r="808" spans="2:2" ht="15">
      <c r="B808" s="3"/>
    </row>
    <row r="809" spans="2:2" ht="15">
      <c r="B809" s="3"/>
    </row>
    <row r="810" spans="2:2" ht="15">
      <c r="B810" s="3"/>
    </row>
    <row r="811" spans="2:2" ht="15">
      <c r="B811" s="3"/>
    </row>
    <row r="812" spans="2:2" ht="15">
      <c r="B812" s="3"/>
    </row>
    <row r="813" spans="2:2" ht="15">
      <c r="B813" s="3"/>
    </row>
    <row r="814" spans="2:2" ht="15">
      <c r="B814" s="3"/>
    </row>
    <row r="815" spans="2:2" ht="15">
      <c r="B815" s="3"/>
    </row>
    <row r="816" spans="2:2" ht="15">
      <c r="B816" s="3"/>
    </row>
    <row r="817" spans="2:2" ht="15">
      <c r="B817" s="3"/>
    </row>
    <row r="818" spans="2:2" ht="15">
      <c r="B818" s="3"/>
    </row>
    <row r="819" spans="2:2" ht="15">
      <c r="B819" s="3"/>
    </row>
    <row r="820" spans="2:2" ht="15">
      <c r="B820" s="3"/>
    </row>
    <row r="821" spans="2:2" ht="15">
      <c r="B821" s="3"/>
    </row>
    <row r="822" spans="2:2" ht="15">
      <c r="B822" s="3"/>
    </row>
    <row r="823" spans="2:2" ht="15">
      <c r="B823" s="3"/>
    </row>
    <row r="824" spans="2:2" ht="15">
      <c r="B824" s="3"/>
    </row>
    <row r="825" spans="2:2" ht="15">
      <c r="B825" s="3"/>
    </row>
    <row r="826" spans="2:2" ht="15">
      <c r="B826" s="3"/>
    </row>
    <row r="827" spans="2:2" ht="15">
      <c r="B827" s="3"/>
    </row>
    <row r="828" spans="2:2" ht="15">
      <c r="B828" s="3"/>
    </row>
    <row r="829" spans="2:2" ht="15">
      <c r="B829" s="3"/>
    </row>
    <row r="830" spans="2:2" ht="15">
      <c r="B830" s="3"/>
    </row>
    <row r="831" spans="2:2" ht="15">
      <c r="B831" s="3"/>
    </row>
    <row r="832" spans="2:2" ht="15">
      <c r="B832" s="3"/>
    </row>
    <row r="833" spans="2:2" ht="15">
      <c r="B833" s="3"/>
    </row>
    <row r="834" spans="2:2" ht="15">
      <c r="B834" s="3"/>
    </row>
    <row r="835" spans="2:2" ht="15">
      <c r="B835" s="3"/>
    </row>
    <row r="836" spans="2:2" ht="15">
      <c r="B836" s="3"/>
    </row>
    <row r="837" spans="2:2" ht="15">
      <c r="B837" s="3"/>
    </row>
    <row r="838" spans="2:2" ht="15">
      <c r="B838" s="3"/>
    </row>
    <row r="839" spans="2:2" ht="15">
      <c r="B839" s="3"/>
    </row>
    <row r="840" spans="2:2" ht="15">
      <c r="B840" s="3"/>
    </row>
    <row r="841" spans="2:2" ht="15">
      <c r="B841" s="3"/>
    </row>
    <row r="842" spans="2:2" ht="15">
      <c r="B842" s="3"/>
    </row>
    <row r="843" spans="2:2" ht="15">
      <c r="B843" s="3"/>
    </row>
    <row r="844" spans="2:2" ht="15">
      <c r="B844" s="3"/>
    </row>
    <row r="845" spans="2:2" ht="15">
      <c r="B845" s="3"/>
    </row>
    <row r="846" spans="2:2" ht="15">
      <c r="B846" s="3"/>
    </row>
    <row r="847" spans="2:2" ht="15">
      <c r="B847" s="3"/>
    </row>
    <row r="848" spans="2:2" ht="15">
      <c r="B848" s="3"/>
    </row>
    <row r="849" spans="2:2" ht="15">
      <c r="B849" s="3"/>
    </row>
    <row r="850" spans="2:2" ht="15">
      <c r="B850" s="3"/>
    </row>
    <row r="851" spans="2:2" ht="15">
      <c r="B851" s="3"/>
    </row>
    <row r="852" spans="2:2" ht="15">
      <c r="B852" s="3"/>
    </row>
    <row r="853" spans="2:2" ht="15">
      <c r="B853" s="3"/>
    </row>
    <row r="854" spans="2:2" ht="15">
      <c r="B854" s="3"/>
    </row>
    <row r="855" spans="2:2" ht="15">
      <c r="B855" s="3"/>
    </row>
    <row r="856" spans="2:2" ht="15">
      <c r="B856" s="3"/>
    </row>
    <row r="857" spans="2:2" ht="15">
      <c r="B857" s="3"/>
    </row>
    <row r="858" spans="2:2" ht="15">
      <c r="B858" s="3"/>
    </row>
    <row r="859" spans="2:2" ht="15">
      <c r="B859" s="3"/>
    </row>
    <row r="860" spans="2:2" ht="15">
      <c r="B860" s="3"/>
    </row>
    <row r="861" spans="2:2" ht="15">
      <c r="B861" s="3"/>
    </row>
    <row r="862" spans="2:2" ht="15">
      <c r="B862" s="3"/>
    </row>
    <row r="863" spans="2:2" ht="15">
      <c r="B863" s="3"/>
    </row>
    <row r="864" spans="2:2" ht="15">
      <c r="B864" s="3"/>
    </row>
    <row r="865" spans="2:2" ht="15">
      <c r="B865" s="3"/>
    </row>
    <row r="866" spans="2:2" ht="15">
      <c r="B866" s="3"/>
    </row>
    <row r="867" spans="2:2" ht="15">
      <c r="B867" s="3"/>
    </row>
    <row r="868" spans="2:2" ht="15">
      <c r="B868" s="3"/>
    </row>
    <row r="869" spans="2:2" ht="15">
      <c r="B869" s="3"/>
    </row>
    <row r="870" spans="2:2" ht="15">
      <c r="B870" s="3"/>
    </row>
    <row r="871" spans="2:2" ht="15">
      <c r="B871" s="3"/>
    </row>
    <row r="872" spans="2:2" ht="15">
      <c r="B872" s="3"/>
    </row>
    <row r="873" spans="2:2" ht="15">
      <c r="B873" s="3"/>
    </row>
    <row r="874" spans="2:2" ht="15">
      <c r="B874" s="3"/>
    </row>
    <row r="875" spans="2:2" ht="15">
      <c r="B875" s="3"/>
    </row>
    <row r="876" spans="2:2" ht="15">
      <c r="B876" s="3"/>
    </row>
    <row r="877" spans="2:2" ht="15">
      <c r="B877" s="3"/>
    </row>
    <row r="878" spans="2:2" ht="15">
      <c r="B878" s="3"/>
    </row>
    <row r="879" spans="2:2" ht="15">
      <c r="B879" s="3"/>
    </row>
    <row r="880" spans="2:2" ht="15">
      <c r="B880" s="3"/>
    </row>
    <row r="881" spans="2:2" ht="15">
      <c r="B881" s="3"/>
    </row>
    <row r="882" spans="2:2" ht="15">
      <c r="B882" s="3"/>
    </row>
    <row r="883" spans="2:2" ht="15">
      <c r="B883" s="3"/>
    </row>
    <row r="884" spans="2:2" ht="15">
      <c r="B884" s="3"/>
    </row>
    <row r="885" spans="2:2" ht="15">
      <c r="B885" s="3"/>
    </row>
    <row r="886" spans="2:2" ht="15">
      <c r="B886" s="3"/>
    </row>
    <row r="887" spans="2:2" ht="15">
      <c r="B887" s="3"/>
    </row>
    <row r="888" spans="2:2" ht="15">
      <c r="B888" s="3"/>
    </row>
    <row r="889" spans="2:2" ht="15">
      <c r="B889" s="3"/>
    </row>
    <row r="890" spans="2:2" ht="15">
      <c r="B890" s="3"/>
    </row>
    <row r="891" spans="2:2" ht="15">
      <c r="B891" s="3"/>
    </row>
    <row r="892" spans="2:2" ht="15">
      <c r="B892" s="3"/>
    </row>
    <row r="893" spans="2:2" ht="15">
      <c r="B893" s="3"/>
    </row>
    <row r="894" spans="2:2" ht="15">
      <c r="B894" s="3"/>
    </row>
    <row r="895" spans="2:2" ht="15">
      <c r="B895" s="3"/>
    </row>
    <row r="896" spans="2:2" ht="15">
      <c r="B896" s="3"/>
    </row>
    <row r="897" spans="2:2" ht="15">
      <c r="B897" s="3"/>
    </row>
    <row r="898" spans="2:2" ht="15">
      <c r="B898" s="3"/>
    </row>
    <row r="899" spans="2:2" ht="15">
      <c r="B899" s="3"/>
    </row>
    <row r="900" spans="2:2" ht="15">
      <c r="B900" s="3"/>
    </row>
    <row r="901" spans="2:2" ht="15">
      <c r="B901" s="3"/>
    </row>
    <row r="902" spans="2:2" ht="15">
      <c r="B902" s="3"/>
    </row>
    <row r="903" spans="2:2" ht="15">
      <c r="B903" s="3"/>
    </row>
    <row r="904" spans="2:2" ht="15">
      <c r="B904" s="3"/>
    </row>
    <row r="905" spans="2:2" ht="15">
      <c r="B905" s="3"/>
    </row>
    <row r="906" spans="2:2" ht="15">
      <c r="B906" s="3"/>
    </row>
    <row r="907" spans="2:2" ht="15">
      <c r="B907" s="3"/>
    </row>
    <row r="908" spans="2:2" ht="15">
      <c r="B908" s="3"/>
    </row>
    <row r="909" spans="2:2" ht="15">
      <c r="B909" s="3"/>
    </row>
    <row r="910" spans="2:2" ht="15">
      <c r="B910" s="3"/>
    </row>
    <row r="911" spans="2:2" ht="15">
      <c r="B911" s="3"/>
    </row>
    <row r="912" spans="2:2" ht="15">
      <c r="B912" s="3"/>
    </row>
    <row r="913" spans="2:2" ht="15">
      <c r="B913" s="3"/>
    </row>
    <row r="914" spans="2:2" ht="15">
      <c r="B914" s="3"/>
    </row>
    <row r="915" spans="2:2" ht="15">
      <c r="B915" s="3"/>
    </row>
    <row r="916" spans="2:2" ht="15">
      <c r="B916" s="3"/>
    </row>
    <row r="917" spans="2:2" ht="15">
      <c r="B917" s="3"/>
    </row>
    <row r="918" spans="2:2" ht="15">
      <c r="B918" s="3"/>
    </row>
    <row r="919" spans="2:2" ht="15">
      <c r="B919" s="3"/>
    </row>
    <row r="920" spans="2:2" ht="15">
      <c r="B920" s="3"/>
    </row>
    <row r="921" spans="2:2" ht="15">
      <c r="B921" s="3"/>
    </row>
    <row r="922" spans="2:2" ht="15">
      <c r="B922" s="3"/>
    </row>
    <row r="923" spans="2:2" ht="15">
      <c r="B923" s="3"/>
    </row>
    <row r="924" spans="2:2" ht="15">
      <c r="B924" s="3"/>
    </row>
    <row r="925" spans="2:2" ht="15">
      <c r="B925" s="3"/>
    </row>
    <row r="926" spans="2:2" ht="15">
      <c r="B926" s="3"/>
    </row>
    <row r="927" spans="2:2" ht="15">
      <c r="B927" s="3"/>
    </row>
    <row r="928" spans="2:2" ht="15">
      <c r="B928" s="3"/>
    </row>
    <row r="929" spans="2:2" ht="15">
      <c r="B929" s="3"/>
    </row>
    <row r="930" spans="2:2" ht="15">
      <c r="B930" s="3"/>
    </row>
    <row r="931" spans="2:2" ht="15">
      <c r="B931" s="3"/>
    </row>
    <row r="932" spans="2:2" ht="15">
      <c r="B932" s="3"/>
    </row>
    <row r="933" spans="2:2" ht="15">
      <c r="B933" s="3"/>
    </row>
    <row r="934" spans="2:2" ht="15">
      <c r="B934" s="3"/>
    </row>
    <row r="935" spans="2:2" ht="15">
      <c r="B935" s="3"/>
    </row>
    <row r="936" spans="2:2" ht="15">
      <c r="B936" s="3"/>
    </row>
    <row r="937" spans="2:2" ht="15">
      <c r="B937" s="3"/>
    </row>
    <row r="938" spans="2:2" ht="15">
      <c r="B938" s="3"/>
    </row>
    <row r="939" spans="2:2" ht="15">
      <c r="B939" s="3"/>
    </row>
    <row r="940" spans="2:2" ht="15">
      <c r="B940" s="3"/>
    </row>
    <row r="941" spans="2:2" ht="15">
      <c r="B941" s="3"/>
    </row>
    <row r="942" spans="2:2" ht="15">
      <c r="B942" s="3"/>
    </row>
    <row r="943" spans="2:2" ht="15">
      <c r="B943" s="3"/>
    </row>
    <row r="944" spans="2:2" ht="15">
      <c r="B944" s="3"/>
    </row>
    <row r="945" spans="2:2" ht="15">
      <c r="B945" s="3"/>
    </row>
    <row r="946" spans="2:2" ht="15">
      <c r="B946" s="3"/>
    </row>
    <row r="947" spans="2:2" ht="15">
      <c r="B947" s="3"/>
    </row>
    <row r="948" spans="2:2" ht="15">
      <c r="B948" s="3"/>
    </row>
    <row r="949" spans="2:2" ht="15">
      <c r="B949" s="3"/>
    </row>
    <row r="950" spans="2:2" ht="15">
      <c r="B950" s="3"/>
    </row>
    <row r="951" spans="2:2" ht="15">
      <c r="B951" s="3"/>
    </row>
    <row r="952" spans="2:2" ht="15">
      <c r="B952" s="3"/>
    </row>
    <row r="953" spans="2:2" ht="15">
      <c r="B953" s="3"/>
    </row>
    <row r="954" spans="2:2" ht="15">
      <c r="B954" s="3"/>
    </row>
    <row r="955" spans="2:2" ht="15">
      <c r="B955" s="3"/>
    </row>
    <row r="956" spans="2:2" ht="15">
      <c r="B956" s="3"/>
    </row>
    <row r="957" spans="2:2" ht="15">
      <c r="B957" s="3"/>
    </row>
    <row r="958" spans="2:2" ht="15">
      <c r="B958" s="3"/>
    </row>
    <row r="959" spans="2:2" ht="15">
      <c r="B959" s="3"/>
    </row>
    <row r="960" spans="2:2" ht="15">
      <c r="B960" s="3"/>
    </row>
    <row r="961" spans="2:2" ht="15">
      <c r="B961" s="3"/>
    </row>
    <row r="962" spans="2:2" ht="15">
      <c r="B962" s="3"/>
    </row>
    <row r="963" spans="2:2" ht="15">
      <c r="B963" s="3"/>
    </row>
    <row r="964" spans="2:2" ht="15">
      <c r="B964" s="3"/>
    </row>
    <row r="965" spans="2:2" ht="15">
      <c r="B965" s="3"/>
    </row>
    <row r="966" spans="2:2" ht="15">
      <c r="B966" s="3"/>
    </row>
    <row r="967" spans="2:2" ht="15">
      <c r="B967" s="3"/>
    </row>
    <row r="968" spans="2:2" ht="15">
      <c r="B968" s="3"/>
    </row>
    <row r="969" spans="2:2" ht="15">
      <c r="B969" s="3"/>
    </row>
    <row r="970" spans="2:2" ht="15">
      <c r="B970" s="3"/>
    </row>
    <row r="971" spans="2:2" ht="15">
      <c r="B971" s="3"/>
    </row>
    <row r="972" spans="2:2" ht="15">
      <c r="B972" s="3"/>
    </row>
    <row r="973" spans="2:2" ht="15">
      <c r="B973" s="3"/>
    </row>
    <row r="974" spans="2:2" ht="15">
      <c r="B974" s="3"/>
    </row>
    <row r="975" spans="2:2" ht="15">
      <c r="B975" s="3"/>
    </row>
    <row r="976" spans="2:2" ht="15">
      <c r="B976" s="3"/>
    </row>
    <row r="977" spans="2:2" ht="15">
      <c r="B977" s="3"/>
    </row>
    <row r="978" spans="2:2" ht="15">
      <c r="B978" s="3"/>
    </row>
    <row r="979" spans="2:2" ht="15">
      <c r="B979" s="3"/>
    </row>
    <row r="980" spans="2:2" ht="15">
      <c r="B980" s="3"/>
    </row>
    <row r="981" spans="2:2" ht="15">
      <c r="B981" s="3"/>
    </row>
    <row r="982" spans="2:2" ht="15">
      <c r="B982" s="3"/>
    </row>
    <row r="983" spans="2:2" ht="15">
      <c r="B983" s="3"/>
    </row>
    <row r="984" spans="2:2" ht="15">
      <c r="B984" s="3"/>
    </row>
    <row r="985" spans="2:2" ht="15">
      <c r="B985" s="3"/>
    </row>
    <row r="986" spans="2:2" ht="15">
      <c r="B986" s="3"/>
    </row>
    <row r="987" spans="2:2" ht="15">
      <c r="B987" s="3"/>
    </row>
    <row r="988" spans="2:2" ht="15">
      <c r="B988" s="3"/>
    </row>
    <row r="989" spans="2:2" ht="15">
      <c r="B989" s="3"/>
    </row>
    <row r="990" spans="2:2" ht="15">
      <c r="B990" s="3"/>
    </row>
    <row r="991" spans="2:2" ht="15">
      <c r="B991" s="3"/>
    </row>
    <row r="992" spans="2:2" ht="15">
      <c r="B992" s="3"/>
    </row>
    <row r="993" spans="2:2" ht="15">
      <c r="B993" s="3"/>
    </row>
    <row r="994" spans="2:2" ht="15">
      <c r="B994" s="3"/>
    </row>
    <row r="995" spans="2:2" ht="15">
      <c r="B995" s="3"/>
    </row>
    <row r="996" spans="2:2" ht="15">
      <c r="B996" s="3"/>
    </row>
    <row r="997" spans="2:2" ht="15">
      <c r="B997" s="3"/>
    </row>
    <row r="998" spans="2:2" ht="15">
      <c r="B998" s="3"/>
    </row>
    <row r="999" spans="2:2" ht="15">
      <c r="B999" s="3"/>
    </row>
    <row r="1000" spans="2:2" ht="15">
      <c r="B1000" s="3"/>
    </row>
    <row r="1001" spans="2:2" ht="15">
      <c r="B1001" s="3"/>
    </row>
    <row r="1002" spans="2:2" ht="15">
      <c r="B1002" s="3"/>
    </row>
    <row r="1003" spans="2:2" ht="15">
      <c r="B1003" s="3"/>
    </row>
    <row r="1004" spans="2:2" ht="15">
      <c r="B1004" s="3"/>
    </row>
    <row r="1005" spans="2:2" ht="15">
      <c r="B1005" s="3"/>
    </row>
    <row r="1006" spans="2:2" ht="15">
      <c r="B1006" s="3"/>
    </row>
    <row r="1007" spans="2:2" ht="15">
      <c r="B1007" s="3"/>
    </row>
    <row r="1008" spans="2:2" ht="15">
      <c r="B1008" s="3"/>
    </row>
    <row r="1009" spans="2:2" ht="15">
      <c r="B1009" s="3"/>
    </row>
    <row r="1010" spans="2:2" ht="15">
      <c r="B1010" s="3"/>
    </row>
    <row r="1011" spans="2:2" ht="15">
      <c r="B1011" s="3"/>
    </row>
    <row r="1012" spans="2:2" ht="15">
      <c r="B1012" s="3"/>
    </row>
    <row r="1013" spans="2:2" ht="15">
      <c r="B1013" s="3"/>
    </row>
    <row r="1014" spans="2:2" ht="15">
      <c r="B1014" s="3"/>
    </row>
    <row r="1015" spans="2:2" ht="15">
      <c r="B1015" s="3"/>
    </row>
    <row r="1016" spans="2:2" ht="15">
      <c r="B1016" s="3"/>
    </row>
    <row r="1017" spans="2:2" ht="15">
      <c r="B1017" s="3"/>
    </row>
    <row r="1018" spans="2:2" ht="15">
      <c r="B1018" s="3"/>
    </row>
    <row r="1019" spans="2:2" ht="15">
      <c r="B1019" s="3"/>
    </row>
    <row r="1020" spans="2:2" ht="15">
      <c r="B1020" s="3"/>
    </row>
    <row r="1021" spans="2:2" ht="15">
      <c r="B1021" s="3"/>
    </row>
    <row r="1022" spans="2:2" ht="15">
      <c r="B1022" s="3"/>
    </row>
    <row r="1023" spans="2:2" ht="15">
      <c r="B1023" s="3"/>
    </row>
    <row r="1024" spans="2:2" ht="15">
      <c r="B1024" s="3"/>
    </row>
    <row r="1025" spans="2:2" ht="15">
      <c r="B1025" s="3"/>
    </row>
    <row r="1026" spans="2:2" ht="15">
      <c r="B1026" s="3"/>
    </row>
    <row r="1027" spans="2:2" ht="15">
      <c r="B1027" s="3"/>
    </row>
    <row r="1028" spans="2:2" ht="15">
      <c r="B1028" s="3"/>
    </row>
    <row r="1029" spans="2:2" ht="15">
      <c r="B1029" s="3"/>
    </row>
    <row r="1030" spans="2:2" ht="15">
      <c r="B1030" s="3"/>
    </row>
    <row r="1031" spans="2:2" ht="15">
      <c r="B1031" s="3"/>
    </row>
    <row r="1032" spans="2:2" ht="15">
      <c r="B1032" s="3"/>
    </row>
    <row r="1033" spans="2:2" ht="15">
      <c r="B1033" s="3"/>
    </row>
    <row r="1034" spans="2:2" ht="15">
      <c r="B1034" s="3"/>
    </row>
    <row r="1035" spans="2:2" ht="15">
      <c r="B1035" s="3"/>
    </row>
    <row r="1036" spans="2:2" ht="15">
      <c r="B1036" s="3"/>
    </row>
    <row r="1037" spans="2:2" ht="15">
      <c r="B1037" s="3"/>
    </row>
    <row r="1038" spans="2:2" ht="15">
      <c r="B1038" s="3"/>
    </row>
    <row r="1039" spans="2:2" ht="15">
      <c r="B1039" s="3"/>
    </row>
    <row r="1040" spans="2:2" ht="15">
      <c r="B1040" s="3"/>
    </row>
    <row r="1041" spans="2:2" ht="15">
      <c r="B1041" s="3"/>
    </row>
    <row r="1042" spans="2:2" ht="15">
      <c r="B1042" s="3"/>
    </row>
    <row r="1043" spans="2:2" ht="15">
      <c r="B1043" s="3"/>
    </row>
    <row r="1044" spans="2:2" ht="15">
      <c r="B1044" s="3"/>
    </row>
    <row r="1045" spans="2:2" ht="15">
      <c r="B1045" s="3"/>
    </row>
    <row r="1046" spans="2:2" ht="15">
      <c r="B1046" s="3"/>
    </row>
    <row r="1047" spans="2:2" ht="15">
      <c r="B1047" s="3"/>
    </row>
    <row r="1048" spans="2:2" ht="15">
      <c r="B1048" s="3"/>
    </row>
    <row r="1049" spans="2:2" ht="15">
      <c r="B1049" s="3"/>
    </row>
    <row r="1050" spans="2:2" ht="15">
      <c r="B1050" s="3"/>
    </row>
    <row r="1051" spans="2:2" ht="15">
      <c r="B1051" s="3"/>
    </row>
    <row r="1052" spans="2:2" ht="15">
      <c r="B1052" s="3"/>
    </row>
    <row r="1053" spans="2:2" ht="15">
      <c r="B1053" s="3"/>
    </row>
    <row r="1054" spans="2:2" ht="15">
      <c r="B1054" s="3"/>
    </row>
    <row r="1055" spans="2:2" ht="15">
      <c r="B1055" s="3"/>
    </row>
    <row r="1056" spans="2:2" ht="15">
      <c r="B1056" s="3"/>
    </row>
    <row r="1057" spans="2:2" ht="15">
      <c r="B1057" s="3"/>
    </row>
    <row r="1058" spans="2:2" ht="15">
      <c r="B1058" s="3"/>
    </row>
    <row r="1059" spans="2:2" ht="15">
      <c r="B1059" s="3"/>
    </row>
    <row r="1060" spans="2:2" ht="15">
      <c r="B1060" s="3"/>
    </row>
    <row r="1061" spans="2:2" ht="15">
      <c r="B1061" s="3"/>
    </row>
    <row r="1062" spans="2:2" ht="15">
      <c r="B1062" s="3"/>
    </row>
    <row r="1063" spans="2:2" ht="15">
      <c r="B1063" s="3"/>
    </row>
    <row r="1064" spans="2:2" ht="15">
      <c r="B1064" s="3"/>
    </row>
    <row r="1065" spans="2:2" ht="15">
      <c r="B1065" s="3"/>
    </row>
    <row r="1066" spans="2:2" ht="15">
      <c r="B1066" s="3"/>
    </row>
    <row r="1067" spans="2:2" ht="15">
      <c r="B1067" s="3"/>
    </row>
    <row r="1068" spans="2:2" ht="15">
      <c r="B1068" s="3"/>
    </row>
    <row r="1069" spans="2:2" ht="15">
      <c r="B1069" s="3"/>
    </row>
    <row r="1070" spans="2:2" ht="15">
      <c r="B1070" s="3"/>
    </row>
    <row r="1071" spans="2:2" ht="15">
      <c r="B1071" s="3"/>
    </row>
    <row r="1072" spans="2:2" ht="15">
      <c r="B1072" s="3"/>
    </row>
    <row r="1073" spans="2:2" ht="15">
      <c r="B1073" s="3"/>
    </row>
    <row r="1074" spans="2:2" ht="15">
      <c r="B1074" s="3"/>
    </row>
    <row r="1075" spans="2:2" ht="15">
      <c r="B1075" s="3"/>
    </row>
    <row r="1076" spans="2:2" ht="15">
      <c r="B1076" s="3"/>
    </row>
    <row r="1077" spans="2:2" ht="15">
      <c r="B1077" s="3"/>
    </row>
    <row r="1078" spans="2:2" ht="15">
      <c r="B1078" s="3"/>
    </row>
    <row r="1079" spans="2:2" ht="15">
      <c r="B1079" s="3"/>
    </row>
    <row r="1080" spans="2:2" ht="15">
      <c r="B1080" s="3"/>
    </row>
    <row r="1081" spans="2:2" ht="15">
      <c r="B1081" s="3"/>
    </row>
    <row r="1082" spans="2:2" ht="15">
      <c r="B1082" s="3"/>
    </row>
    <row r="1083" spans="2:2" ht="15">
      <c r="B1083" s="3"/>
    </row>
    <row r="1084" spans="2:2" ht="15">
      <c r="B1084" s="3"/>
    </row>
    <row r="1085" spans="2:2" ht="15">
      <c r="B1085" s="3"/>
    </row>
    <row r="1086" spans="2:2" ht="15">
      <c r="B1086" s="3"/>
    </row>
    <row r="1087" spans="2:2" ht="15">
      <c r="B1087" s="3"/>
    </row>
    <row r="1088" spans="2:2" ht="15">
      <c r="B1088" s="3"/>
    </row>
    <row r="1089" spans="2:2" ht="15">
      <c r="B1089" s="3"/>
    </row>
    <row r="1090" spans="2:2" ht="15">
      <c r="B1090" s="3"/>
    </row>
    <row r="1091" spans="2:2" ht="15">
      <c r="B1091" s="3"/>
    </row>
    <row r="1092" spans="2:2" ht="15">
      <c r="B1092" s="3"/>
    </row>
    <row r="1093" spans="2:2" ht="15">
      <c r="B1093" s="3"/>
    </row>
    <row r="1094" spans="2:2" ht="15">
      <c r="B1094" s="3"/>
    </row>
    <row r="1095" spans="2:2" ht="15">
      <c r="B1095" s="3"/>
    </row>
    <row r="1096" spans="2:2" ht="15">
      <c r="B1096" s="3"/>
    </row>
    <row r="1097" spans="2:2" ht="15">
      <c r="B1097" s="3"/>
    </row>
    <row r="1098" spans="2:2" ht="15">
      <c r="B1098" s="3"/>
    </row>
    <row r="1099" spans="2:2" ht="15">
      <c r="B1099" s="3"/>
    </row>
    <row r="1100" spans="2:2" ht="15">
      <c r="B1100" s="3"/>
    </row>
    <row r="1101" spans="2:2" ht="15">
      <c r="B1101" s="3"/>
    </row>
    <row r="1102" spans="2:2" ht="15">
      <c r="B1102" s="3"/>
    </row>
    <row r="1103" spans="2:2" ht="15">
      <c r="B1103" s="3"/>
    </row>
    <row r="1104" spans="2:2" ht="15">
      <c r="B1104" s="3"/>
    </row>
    <row r="1105" spans="2:2" ht="15">
      <c r="B1105" s="3"/>
    </row>
    <row r="1106" spans="2:2" ht="15">
      <c r="B1106" s="3"/>
    </row>
    <row r="1107" spans="2:2" ht="15">
      <c r="B1107" s="3"/>
    </row>
    <row r="1108" spans="2:2" ht="15">
      <c r="B1108" s="3"/>
    </row>
    <row r="1109" spans="2:2" ht="15">
      <c r="B1109" s="3"/>
    </row>
    <row r="1110" spans="2:2" ht="15">
      <c r="B1110" s="3"/>
    </row>
    <row r="1111" spans="2:2" ht="15">
      <c r="B1111" s="3"/>
    </row>
    <row r="1112" spans="2:2" ht="15">
      <c r="B1112" s="3"/>
    </row>
    <row r="1113" spans="2:2" ht="15">
      <c r="B1113" s="3"/>
    </row>
    <row r="1114" spans="2:2" ht="15">
      <c r="B1114" s="3"/>
    </row>
    <row r="1115" spans="2:2" ht="15">
      <c r="B1115" s="3"/>
    </row>
    <row r="1116" spans="2:2" ht="15">
      <c r="B1116" s="3"/>
    </row>
    <row r="1117" spans="2:2" ht="15">
      <c r="B1117" s="3"/>
    </row>
    <row r="1118" spans="2:2" ht="15">
      <c r="B1118" s="3"/>
    </row>
    <row r="1119" spans="2:2" ht="15">
      <c r="B1119" s="3"/>
    </row>
    <row r="1120" spans="2:2" ht="15">
      <c r="B1120" s="3"/>
    </row>
    <row r="1121" spans="2:2" ht="15">
      <c r="B1121" s="3"/>
    </row>
    <row r="1122" spans="2:2" ht="15">
      <c r="B1122" s="3"/>
    </row>
    <row r="1123" spans="2:2" ht="15">
      <c r="B1123" s="3"/>
    </row>
    <row r="1124" spans="2:2" ht="15">
      <c r="B1124" s="3"/>
    </row>
    <row r="1125" spans="2:2" ht="15">
      <c r="B1125" s="3"/>
    </row>
    <row r="1126" spans="2:2" ht="15">
      <c r="B1126" s="3"/>
    </row>
    <row r="1127" spans="2:2" ht="15">
      <c r="B1127" s="3"/>
    </row>
    <row r="1128" spans="2:2" ht="15">
      <c r="B1128" s="1"/>
    </row>
    <row r="1129" spans="2:2" ht="15">
      <c r="B1129" s="1"/>
    </row>
    <row r="1130" spans="2:2" ht="15">
      <c r="B1130" s="1"/>
    </row>
    <row r="1131" spans="2:2" ht="15">
      <c r="B1131" s="1"/>
    </row>
    <row r="1132" spans="2:2" ht="15">
      <c r="B1132" s="1"/>
    </row>
    <row r="1133" spans="2:2" ht="15">
      <c r="B1133" s="1"/>
    </row>
    <row r="1134" spans="2:2" ht="15">
      <c r="B1134" s="1"/>
    </row>
    <row r="1135" spans="2:2" ht="15">
      <c r="B1135" s="1"/>
    </row>
    <row r="1136" spans="2:2" ht="15">
      <c r="B1136" s="1"/>
    </row>
    <row r="1137" spans="2:2" ht="15">
      <c r="B1137" s="1"/>
    </row>
    <row r="1138" spans="2:2" ht="15">
      <c r="B1138" s="1"/>
    </row>
    <row r="1139" spans="2:2" ht="15">
      <c r="B1139" s="1"/>
    </row>
    <row r="1140" spans="2:2" ht="15">
      <c r="B1140" s="1"/>
    </row>
    <row r="1141" spans="2:2" ht="15">
      <c r="B1141" s="1"/>
    </row>
    <row r="1142" spans="2:2" ht="15">
      <c r="B1142" s="1"/>
    </row>
    <row r="1143" spans="2:2" ht="15">
      <c r="B1143" s="1"/>
    </row>
    <row r="1144" spans="2:2" ht="15">
      <c r="B1144" s="1"/>
    </row>
    <row r="1145" spans="2:2" ht="15">
      <c r="B1145" s="1"/>
    </row>
    <row r="1146" spans="2:2" ht="15">
      <c r="B1146" s="1"/>
    </row>
    <row r="1147" spans="2:2" ht="15">
      <c r="B1147" s="1"/>
    </row>
    <row r="1148" spans="2:2" ht="15">
      <c r="B1148" s="1"/>
    </row>
    <row r="1149" spans="2:2" ht="15">
      <c r="B1149" s="1"/>
    </row>
    <row r="1150" spans="2:2" ht="15">
      <c r="B1150" s="1"/>
    </row>
    <row r="1151" spans="2:2" ht="15">
      <c r="B1151" s="1"/>
    </row>
    <row r="1152" spans="2:2" ht="15">
      <c r="B1152" s="1"/>
    </row>
    <row r="1153" spans="2:2" ht="15">
      <c r="B1153" s="1"/>
    </row>
    <row r="1154" spans="2:2" ht="15">
      <c r="B1154" s="1"/>
    </row>
    <row r="1155" spans="2:2" ht="15">
      <c r="B1155" s="1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2051" r:id="rId4">
          <objectPr defaultSize="0" autoPict="0" r:id="rId5">
            <anchor moveWithCells="1" sizeWithCells="1">
              <from>
                <xdr:col>5</xdr:col>
                <xdr:colOff>66675</xdr:colOff>
                <xdr:row>6</xdr:row>
                <xdr:rowOff>28575</xdr:rowOff>
              </from>
              <to>
                <xdr:col>6</xdr:col>
                <xdr:colOff>9525</xdr:colOff>
                <xdr:row>7</xdr:row>
                <xdr:rowOff>38100</xdr:rowOff>
              </to>
            </anchor>
          </objectPr>
        </oleObject>
      </mc:Choice>
      <mc:Fallback>
        <oleObject progId="Equation.DSMT4" shapeId="205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155"/>
  <sheetViews>
    <sheetView topLeftCell="B1" workbookViewId="0">
      <selection activeCell="B9" sqref="B9"/>
    </sheetView>
  </sheetViews>
  <sheetFormatPr baseColWidth="10" defaultColWidth="9" defaultRowHeight="14.25"/>
  <cols>
    <col min="1" max="1" width="9" customWidth="1"/>
    <col min="2" max="2" width="12.25" bestFit="1" customWidth="1"/>
    <col min="3" max="3" width="13.25" customWidth="1"/>
    <col min="4" max="4" width="12.75" style="6" customWidth="1"/>
    <col min="5" max="5" width="12.75" customWidth="1"/>
    <col min="6" max="6" width="11.375" style="6" customWidth="1"/>
    <col min="7" max="7" width="9" customWidth="1"/>
    <col min="8" max="8" width="9.75" style="6" customWidth="1"/>
    <col min="9" max="9" width="12.75" style="6" customWidth="1"/>
  </cols>
  <sheetData>
    <row r="1" spans="2:9">
      <c r="B1" s="6"/>
    </row>
    <row r="2" spans="2:9" ht="18">
      <c r="C2" s="4" t="s">
        <v>28</v>
      </c>
    </row>
    <row r="3" spans="2:9" ht="19.5">
      <c r="C3" s="4"/>
      <c r="F3" s="5" t="s">
        <v>18</v>
      </c>
    </row>
    <row r="4" spans="2:9" ht="18">
      <c r="C4" s="4" t="s">
        <v>21</v>
      </c>
      <c r="F4" s="6">
        <f>+H7-2012</f>
        <v>18</v>
      </c>
    </row>
    <row r="5" spans="2:9" ht="15" thickBot="1"/>
    <row r="6" spans="2:9" ht="18.75">
      <c r="B6" s="8" t="s">
        <v>2</v>
      </c>
      <c r="C6" s="8" t="s">
        <v>24</v>
      </c>
      <c r="D6" s="8" t="s">
        <v>4</v>
      </c>
      <c r="E6" s="8" t="s">
        <v>15</v>
      </c>
      <c r="F6" s="9" t="s">
        <v>13</v>
      </c>
      <c r="G6" s="10"/>
      <c r="H6" s="53" t="s">
        <v>17</v>
      </c>
      <c r="I6" s="12"/>
    </row>
    <row r="7" spans="2:9" ht="25.9" customHeight="1">
      <c r="B7" s="13" t="s">
        <v>29</v>
      </c>
      <c r="C7" s="13" t="s">
        <v>3</v>
      </c>
      <c r="D7" s="13" t="s">
        <v>7</v>
      </c>
      <c r="E7" s="13" t="s">
        <v>16</v>
      </c>
      <c r="F7" s="14"/>
      <c r="G7" s="15"/>
      <c r="H7" s="54">
        <v>2030</v>
      </c>
      <c r="I7" s="17"/>
    </row>
    <row r="8" spans="2:9" ht="18.75">
      <c r="B8" s="18"/>
      <c r="C8" s="19" t="s">
        <v>0</v>
      </c>
      <c r="D8" s="19" t="s">
        <v>25</v>
      </c>
      <c r="E8" s="18" t="s">
        <v>14</v>
      </c>
      <c r="F8" s="21"/>
      <c r="G8" s="55" t="s">
        <v>10</v>
      </c>
      <c r="H8" s="19" t="s">
        <v>9</v>
      </c>
      <c r="I8" s="56" t="s">
        <v>8</v>
      </c>
    </row>
    <row r="9" spans="2:9" ht="15" thickBot="1">
      <c r="B9" s="13"/>
      <c r="C9" s="13" t="s">
        <v>5</v>
      </c>
      <c r="D9" s="19"/>
      <c r="E9" s="19"/>
      <c r="F9" s="7" t="s">
        <v>6</v>
      </c>
      <c r="G9" s="25"/>
      <c r="H9" s="26" t="s">
        <v>11</v>
      </c>
      <c r="I9" s="17"/>
    </row>
    <row r="10" spans="2:9" ht="15" thickBot="1">
      <c r="B10" s="27">
        <v>2012</v>
      </c>
      <c r="C10" s="28">
        <v>2.1930000000000001</v>
      </c>
      <c r="D10" s="28">
        <v>3.5000000000000003E-2</v>
      </c>
      <c r="E10" s="29">
        <f>+$H$7-G10</f>
        <v>2030</v>
      </c>
      <c r="F10" s="30">
        <f>+EXP(-D10*$F$4)</f>
        <v>0.53259180100689718</v>
      </c>
      <c r="G10" s="31">
        <v>0</v>
      </c>
      <c r="H10" s="32">
        <f t="shared" ref="H10:H41" si="0">+C10*F10</f>
        <v>1.1679738196081255</v>
      </c>
      <c r="I10" s="33">
        <v>1000000</v>
      </c>
    </row>
    <row r="11" spans="2:9" ht="15" thickBot="1">
      <c r="B11" s="34"/>
      <c r="C11" s="28">
        <v>0.13900000000000001</v>
      </c>
      <c r="D11" s="28">
        <v>3.5000000000000003E-2</v>
      </c>
      <c r="E11" s="35">
        <f t="shared" ref="E11:E74" si="1">+$H$7-G11</f>
        <v>2029</v>
      </c>
      <c r="F11" s="49">
        <f t="shared" ref="F11:F74" si="2">+EXP(-D11*$F$4)</f>
        <v>0.53259180100689718</v>
      </c>
      <c r="G11" s="50">
        <v>1</v>
      </c>
      <c r="H11" s="36">
        <f t="shared" si="0"/>
        <v>7.4030260339958714E-2</v>
      </c>
      <c r="I11" s="37">
        <f>+I10*(1-H10/1000)</f>
        <v>998832.0261803919</v>
      </c>
    </row>
    <row r="12" spans="2:9" ht="15" thickBot="1">
      <c r="B12" s="34"/>
      <c r="C12" s="28">
        <v>0.12</v>
      </c>
      <c r="D12" s="28">
        <v>3.5000000000000003E-2</v>
      </c>
      <c r="E12" s="35">
        <f t="shared" si="1"/>
        <v>2028</v>
      </c>
      <c r="F12" s="49">
        <f t="shared" si="2"/>
        <v>0.53259180100689718</v>
      </c>
      <c r="G12" s="50">
        <v>2</v>
      </c>
      <c r="H12" s="36">
        <f t="shared" si="0"/>
        <v>6.3911016120827654E-2</v>
      </c>
      <c r="I12" s="37">
        <f t="shared" ref="I12:I75" si="3">+I11*(1-H11/1000)</f>
        <v>998758.08238545794</v>
      </c>
    </row>
    <row r="13" spans="2:9" ht="15" thickBot="1">
      <c r="B13" s="34"/>
      <c r="C13" s="28">
        <v>0.10299999999999999</v>
      </c>
      <c r="D13" s="28">
        <v>3.5000000000000003E-2</v>
      </c>
      <c r="E13" s="35">
        <f t="shared" si="1"/>
        <v>2027</v>
      </c>
      <c r="F13" s="49">
        <f t="shared" si="2"/>
        <v>0.53259180100689718</v>
      </c>
      <c r="G13" s="50">
        <v>3</v>
      </c>
      <c r="H13" s="36">
        <f t="shared" si="0"/>
        <v>5.4856955503710406E-2</v>
      </c>
      <c r="I13" s="37">
        <f t="shared" si="3"/>
        <v>998694.25074155384</v>
      </c>
    </row>
    <row r="14" spans="2:9" ht="15" thickBot="1">
      <c r="B14" s="34"/>
      <c r="C14" s="28">
        <v>8.7999999999999995E-2</v>
      </c>
      <c r="D14" s="28">
        <v>3.5000000000000003E-2</v>
      </c>
      <c r="E14" s="35">
        <f t="shared" si="1"/>
        <v>2026</v>
      </c>
      <c r="F14" s="49">
        <f t="shared" si="2"/>
        <v>0.53259180100689718</v>
      </c>
      <c r="G14" s="50">
        <v>4</v>
      </c>
      <c r="H14" s="36">
        <f t="shared" si="0"/>
        <v>4.6868078488606947E-2</v>
      </c>
      <c r="I14" s="37">
        <f t="shared" si="3"/>
        <v>998639.46541547915</v>
      </c>
    </row>
    <row r="15" spans="2:9" ht="15" thickBot="1">
      <c r="B15" s="34"/>
      <c r="C15" s="28">
        <v>7.5999999999999998E-2</v>
      </c>
      <c r="D15" s="28">
        <v>3.5000000000000003E-2</v>
      </c>
      <c r="E15" s="35">
        <f t="shared" si="1"/>
        <v>2025</v>
      </c>
      <c r="F15" s="49">
        <f t="shared" si="2"/>
        <v>0.53259180100689718</v>
      </c>
      <c r="G15" s="50">
        <v>5</v>
      </c>
      <c r="H15" s="36">
        <f t="shared" si="0"/>
        <v>4.0476976876524184E-2</v>
      </c>
      <c r="I15" s="37">
        <f t="shared" si="3"/>
        <v>998592.66110263218</v>
      </c>
    </row>
    <row r="16" spans="2:9" ht="15" thickBot="1">
      <c r="B16" s="34"/>
      <c r="C16" s="28">
        <v>6.7000000000000004E-2</v>
      </c>
      <c r="D16" s="28">
        <v>3.5000000000000003E-2</v>
      </c>
      <c r="E16" s="35">
        <f t="shared" si="1"/>
        <v>2024</v>
      </c>
      <c r="F16" s="49">
        <f t="shared" si="2"/>
        <v>0.53259180100689718</v>
      </c>
      <c r="G16" s="50">
        <v>6</v>
      </c>
      <c r="H16" s="36">
        <f t="shared" si="0"/>
        <v>3.5683650667462111E-2</v>
      </c>
      <c r="I16" s="37">
        <f t="shared" si="3"/>
        <v>998552.24109057966</v>
      </c>
    </row>
    <row r="17" spans="2:9" ht="15" thickBot="1">
      <c r="B17" s="34"/>
      <c r="C17" s="28">
        <v>6.2E-2</v>
      </c>
      <c r="D17" s="28">
        <v>3.5000000000000003E-2</v>
      </c>
      <c r="E17" s="35">
        <f t="shared" si="1"/>
        <v>2023</v>
      </c>
      <c r="F17" s="49">
        <f t="shared" si="2"/>
        <v>0.53259180100689718</v>
      </c>
      <c r="G17" s="50">
        <v>7</v>
      </c>
      <c r="H17" s="36">
        <f t="shared" si="0"/>
        <v>3.3020691662427624E-2</v>
      </c>
      <c r="I17" s="37">
        <f t="shared" si="3"/>
        <v>998516.6091012354</v>
      </c>
    </row>
    <row r="18" spans="2:9" ht="15" thickBot="1">
      <c r="B18" s="34"/>
      <c r="C18" s="28">
        <v>5.8999999999999997E-2</v>
      </c>
      <c r="D18" s="28">
        <v>3.5000000000000003E-2</v>
      </c>
      <c r="E18" s="35">
        <f t="shared" si="1"/>
        <v>2022</v>
      </c>
      <c r="F18" s="49">
        <f t="shared" si="2"/>
        <v>0.53259180100689718</v>
      </c>
      <c r="G18" s="50">
        <v>8</v>
      </c>
      <c r="H18" s="36">
        <f t="shared" si="0"/>
        <v>3.1422916259406929E-2</v>
      </c>
      <c r="I18" s="37">
        <f t="shared" si="3"/>
        <v>998483.63739216642</v>
      </c>
    </row>
    <row r="19" spans="2:9" ht="15" thickBot="1">
      <c r="B19" s="34"/>
      <c r="C19" s="28">
        <v>5.8999999999999997E-2</v>
      </c>
      <c r="D19" s="28">
        <v>3.5000000000000003E-2</v>
      </c>
      <c r="E19" s="35">
        <f t="shared" si="1"/>
        <v>2021</v>
      </c>
      <c r="F19" s="49">
        <f t="shared" si="2"/>
        <v>0.53259180100689718</v>
      </c>
      <c r="G19" s="50">
        <v>9</v>
      </c>
      <c r="H19" s="36">
        <f t="shared" si="0"/>
        <v>3.1422916259406929E-2</v>
      </c>
      <c r="I19" s="37">
        <f t="shared" si="3"/>
        <v>998452.26212444226</v>
      </c>
    </row>
    <row r="20" spans="2:9" ht="15" thickBot="1">
      <c r="B20" s="34"/>
      <c r="C20" s="28">
        <v>6.2E-2</v>
      </c>
      <c r="D20" s="28">
        <v>3.5000000000000003E-2</v>
      </c>
      <c r="E20" s="35">
        <f t="shared" si="1"/>
        <v>2020</v>
      </c>
      <c r="F20" s="49">
        <f t="shared" si="2"/>
        <v>0.53259180100689718</v>
      </c>
      <c r="G20" s="50">
        <v>10</v>
      </c>
      <c r="H20" s="36">
        <f t="shared" si="0"/>
        <v>3.3020691662427624E-2</v>
      </c>
      <c r="I20" s="37">
        <f t="shared" si="3"/>
        <v>998420.88784262049</v>
      </c>
    </row>
    <row r="21" spans="2:9" ht="15" thickBot="1">
      <c r="B21" s="34"/>
      <c r="C21" s="28">
        <v>6.2E-2</v>
      </c>
      <c r="D21" s="28">
        <v>3.5000000000000003E-2</v>
      </c>
      <c r="E21" s="35">
        <f t="shared" si="1"/>
        <v>2019</v>
      </c>
      <c r="F21" s="49">
        <f t="shared" si="2"/>
        <v>0.53259180100689718</v>
      </c>
      <c r="G21" s="50">
        <v>11</v>
      </c>
      <c r="H21" s="36">
        <f t="shared" si="0"/>
        <v>3.3020691662427624E-2</v>
      </c>
      <c r="I21" s="37">
        <f t="shared" si="3"/>
        <v>998387.91929433367</v>
      </c>
    </row>
    <row r="22" spans="2:9" ht="15" thickBot="1">
      <c r="B22" s="34"/>
      <c r="C22" s="28">
        <v>6.8000000000000005E-2</v>
      </c>
      <c r="D22" s="28">
        <v>3.5000000000000003E-2</v>
      </c>
      <c r="E22" s="35">
        <f t="shared" si="1"/>
        <v>2018</v>
      </c>
      <c r="F22" s="49">
        <f t="shared" si="2"/>
        <v>0.53259180100689718</v>
      </c>
      <c r="G22" s="50">
        <v>12</v>
      </c>
      <c r="H22" s="36">
        <f t="shared" si="0"/>
        <v>3.6216242468469009E-2</v>
      </c>
      <c r="I22" s="37">
        <f t="shared" si="3"/>
        <v>998354.95183469111</v>
      </c>
    </row>
    <row r="23" spans="2:9" ht="15" thickBot="1">
      <c r="B23" s="34"/>
      <c r="C23" s="28">
        <v>7.6999999999999999E-2</v>
      </c>
      <c r="D23" s="28">
        <v>3.5000000000000003E-2</v>
      </c>
      <c r="E23" s="35">
        <f t="shared" si="1"/>
        <v>2017</v>
      </c>
      <c r="F23" s="49">
        <f t="shared" si="2"/>
        <v>0.53259180100689718</v>
      </c>
      <c r="G23" s="50">
        <v>13</v>
      </c>
      <c r="H23" s="36">
        <f t="shared" si="0"/>
        <v>4.1009568677531083E-2</v>
      </c>
      <c r="I23" s="37">
        <f t="shared" si="3"/>
        <v>998318.79516968585</v>
      </c>
    </row>
    <row r="24" spans="2:9" ht="15" thickBot="1">
      <c r="B24" s="34"/>
      <c r="C24" s="28">
        <v>9.0999999999999998E-2</v>
      </c>
      <c r="D24" s="28">
        <v>3.5000000000000003E-2</v>
      </c>
      <c r="E24" s="35">
        <f t="shared" si="1"/>
        <v>2016</v>
      </c>
      <c r="F24" s="49">
        <f t="shared" si="2"/>
        <v>0.53259180100689718</v>
      </c>
      <c r="G24" s="50">
        <v>14</v>
      </c>
      <c r="H24" s="36">
        <f t="shared" si="0"/>
        <v>4.8465853891627643E-2</v>
      </c>
      <c r="I24" s="37">
        <f t="shared" si="3"/>
        <v>998277.85454649327</v>
      </c>
    </row>
    <row r="25" spans="2:9" ht="15" thickBot="1">
      <c r="B25" s="34"/>
      <c r="C25" s="28">
        <v>0.108</v>
      </c>
      <c r="D25" s="28">
        <v>3.5000000000000003E-2</v>
      </c>
      <c r="E25" s="35">
        <f t="shared" si="1"/>
        <v>2015</v>
      </c>
      <c r="F25" s="49">
        <f t="shared" si="2"/>
        <v>0.53259180100689718</v>
      </c>
      <c r="G25" s="50">
        <v>15</v>
      </c>
      <c r="H25" s="36">
        <f t="shared" si="0"/>
        <v>5.7519914508744892E-2</v>
      </c>
      <c r="I25" s="37">
        <f t="shared" si="3"/>
        <v>998229.47215785156</v>
      </c>
    </row>
    <row r="26" spans="2:9" ht="15" thickBot="1">
      <c r="B26" s="34"/>
      <c r="C26" s="28">
        <v>0.128</v>
      </c>
      <c r="D26" s="28">
        <v>3.5000000000000003E-2</v>
      </c>
      <c r="E26" s="35">
        <f t="shared" si="1"/>
        <v>2014</v>
      </c>
      <c r="F26" s="49">
        <f t="shared" si="2"/>
        <v>0.53259180100689718</v>
      </c>
      <c r="G26" s="50">
        <v>16</v>
      </c>
      <c r="H26" s="36">
        <f t="shared" si="0"/>
        <v>6.8171750528882843E-2</v>
      </c>
      <c r="I26" s="37">
        <f t="shared" si="3"/>
        <v>998172.05408395291</v>
      </c>
    </row>
    <row r="27" spans="2:9" ht="15" thickBot="1">
      <c r="B27" s="34"/>
      <c r="C27" s="28">
        <v>0.15</v>
      </c>
      <c r="D27" s="28">
        <v>3.5000000000000003E-2</v>
      </c>
      <c r="E27" s="35">
        <f t="shared" si="1"/>
        <v>2013</v>
      </c>
      <c r="F27" s="49">
        <f t="shared" si="2"/>
        <v>0.53259180100689718</v>
      </c>
      <c r="G27" s="50">
        <v>17</v>
      </c>
      <c r="H27" s="36">
        <f t="shared" si="0"/>
        <v>7.9888770151034572E-2</v>
      </c>
      <c r="I27" s="37">
        <f t="shared" si="3"/>
        <v>998104.00694769702</v>
      </c>
    </row>
    <row r="28" spans="2:9" ht="15" thickBot="1">
      <c r="B28" s="34"/>
      <c r="C28" s="28">
        <v>0.17499999999999999</v>
      </c>
      <c r="D28" s="28">
        <v>3.5000000000000003E-2</v>
      </c>
      <c r="E28" s="35">
        <f t="shared" si="1"/>
        <v>2012</v>
      </c>
      <c r="F28" s="49">
        <f t="shared" si="2"/>
        <v>0.53259180100689718</v>
      </c>
      <c r="G28" s="50">
        <v>18</v>
      </c>
      <c r="H28" s="36">
        <f t="shared" si="0"/>
        <v>9.3203565176206996E-2</v>
      </c>
      <c r="I28" s="37">
        <f t="shared" si="3"/>
        <v>998024.26964609907</v>
      </c>
    </row>
    <row r="29" spans="2:9" ht="15" thickBot="1">
      <c r="B29" s="34"/>
      <c r="C29" s="28">
        <v>0.2</v>
      </c>
      <c r="D29" s="28">
        <v>3.5000000000000003E-2</v>
      </c>
      <c r="E29" s="35">
        <f t="shared" si="1"/>
        <v>2011</v>
      </c>
      <c r="F29" s="49">
        <f t="shared" si="2"/>
        <v>0.53259180100689718</v>
      </c>
      <c r="G29" s="50">
        <v>19</v>
      </c>
      <c r="H29" s="36">
        <f t="shared" si="0"/>
        <v>0.10651836020137945</v>
      </c>
      <c r="I29" s="37">
        <f t="shared" si="3"/>
        <v>997931.25022603571</v>
      </c>
    </row>
    <row r="30" spans="2:9" ht="15" thickBot="1">
      <c r="B30" s="34"/>
      <c r="C30" s="28">
        <v>0.223</v>
      </c>
      <c r="D30" s="28">
        <v>3.5000000000000003E-2</v>
      </c>
      <c r="E30" s="35">
        <f t="shared" si="1"/>
        <v>2010</v>
      </c>
      <c r="F30" s="49">
        <f t="shared" si="2"/>
        <v>0.53259180100689718</v>
      </c>
      <c r="G30" s="50">
        <v>20</v>
      </c>
      <c r="H30" s="36">
        <f t="shared" si="0"/>
        <v>0.11876797162453807</v>
      </c>
      <c r="I30" s="37">
        <f t="shared" si="3"/>
        <v>997824.95222566789</v>
      </c>
    </row>
    <row r="31" spans="2:9" ht="15" thickBot="1">
      <c r="B31" s="34"/>
      <c r="C31" s="28">
        <v>0.24299999999999999</v>
      </c>
      <c r="D31" s="28">
        <v>3.5000000000000003E-2</v>
      </c>
      <c r="E31" s="35">
        <f t="shared" si="1"/>
        <v>2009</v>
      </c>
      <c r="F31" s="49">
        <f t="shared" si="2"/>
        <v>0.53259180100689718</v>
      </c>
      <c r="G31" s="50">
        <v>21</v>
      </c>
      <c r="H31" s="36">
        <f t="shared" si="0"/>
        <v>0.129419807644676</v>
      </c>
      <c r="I31" s="37">
        <f t="shared" si="3"/>
        <v>997706.44258005568</v>
      </c>
    </row>
    <row r="32" spans="2:9" ht="15" thickBot="1">
      <c r="B32" s="34"/>
      <c r="C32" s="28">
        <v>0.25800000000000001</v>
      </c>
      <c r="D32" s="28">
        <v>3.5000000000000003E-2</v>
      </c>
      <c r="E32" s="35">
        <f t="shared" si="1"/>
        <v>2008</v>
      </c>
      <c r="F32" s="49">
        <f t="shared" si="2"/>
        <v>0.53259180100689718</v>
      </c>
      <c r="G32" s="50">
        <v>22</v>
      </c>
      <c r="H32" s="36">
        <f t="shared" si="0"/>
        <v>0.13740868465977948</v>
      </c>
      <c r="I32" s="37">
        <f t="shared" si="3"/>
        <v>997577.31960417109</v>
      </c>
    </row>
    <row r="33" spans="2:9" ht="15" thickBot="1">
      <c r="B33" s="34"/>
      <c r="C33" s="28">
        <v>0.27</v>
      </c>
      <c r="D33" s="28">
        <v>3.5000000000000003E-2</v>
      </c>
      <c r="E33" s="35">
        <f t="shared" si="1"/>
        <v>2007</v>
      </c>
      <c r="F33" s="49">
        <f t="shared" si="2"/>
        <v>0.53259180100689718</v>
      </c>
      <c r="G33" s="50">
        <v>23</v>
      </c>
      <c r="H33" s="36">
        <f t="shared" si="0"/>
        <v>0.14379978627186224</v>
      </c>
      <c r="I33" s="37">
        <f t="shared" si="3"/>
        <v>997440.24381683778</v>
      </c>
    </row>
    <row r="34" spans="2:9" ht="15" thickBot="1">
      <c r="B34" s="34"/>
      <c r="C34" s="28">
        <v>0.27800000000000002</v>
      </c>
      <c r="D34" s="28">
        <v>3.5000000000000003E-2</v>
      </c>
      <c r="E34" s="35">
        <f t="shared" si="1"/>
        <v>2006</v>
      </c>
      <c r="F34" s="49">
        <f t="shared" si="2"/>
        <v>0.53259180100689718</v>
      </c>
      <c r="G34" s="50">
        <v>24</v>
      </c>
      <c r="H34" s="36">
        <f t="shared" si="0"/>
        <v>0.14806052067991743</v>
      </c>
      <c r="I34" s="37">
        <f t="shared" si="3"/>
        <v>997296.8121229579</v>
      </c>
    </row>
    <row r="35" spans="2:9" ht="15" thickBot="1">
      <c r="B35" s="34"/>
      <c r="C35" s="28">
        <v>0.28399999999999997</v>
      </c>
      <c r="D35" s="28">
        <v>3.5000000000000003E-2</v>
      </c>
      <c r="E35" s="35">
        <f t="shared" si="1"/>
        <v>2005</v>
      </c>
      <c r="F35" s="49">
        <f t="shared" si="2"/>
        <v>0.53259180100689718</v>
      </c>
      <c r="G35" s="50">
        <v>25</v>
      </c>
      <c r="H35" s="36">
        <f t="shared" si="0"/>
        <v>0.15125607148595879</v>
      </c>
      <c r="I35" s="37">
        <f t="shared" si="3"/>
        <v>997149.15183768247</v>
      </c>
    </row>
    <row r="36" spans="2:9" ht="15" thickBot="1">
      <c r="B36" s="34"/>
      <c r="C36" s="28">
        <v>0.28999999999999998</v>
      </c>
      <c r="D36" s="28">
        <v>3.5000000000000003E-2</v>
      </c>
      <c r="E36" s="35">
        <f t="shared" si="1"/>
        <v>2004</v>
      </c>
      <c r="F36" s="49">
        <f t="shared" si="2"/>
        <v>0.53259180100689718</v>
      </c>
      <c r="G36" s="50">
        <v>26</v>
      </c>
      <c r="H36" s="36">
        <f t="shared" si="0"/>
        <v>0.15445162229200018</v>
      </c>
      <c r="I36" s="37">
        <f t="shared" si="3"/>
        <v>996998.32697428996</v>
      </c>
    </row>
    <row r="37" spans="2:9" ht="15" thickBot="1">
      <c r="B37" s="34"/>
      <c r="C37" s="28">
        <v>0.29699999999999999</v>
      </c>
      <c r="D37" s="28">
        <v>3.5000000000000003E-2</v>
      </c>
      <c r="E37" s="35">
        <f t="shared" si="1"/>
        <v>2003</v>
      </c>
      <c r="F37" s="49">
        <f t="shared" si="2"/>
        <v>0.53259180100689718</v>
      </c>
      <c r="G37" s="50">
        <v>27</v>
      </c>
      <c r="H37" s="36">
        <f t="shared" si="0"/>
        <v>0.15817976489904845</v>
      </c>
      <c r="I37" s="37">
        <f t="shared" si="3"/>
        <v>996844.33896526636</v>
      </c>
    </row>
    <row r="38" spans="2:9" ht="15" thickBot="1">
      <c r="B38" s="34"/>
      <c r="C38" s="28">
        <v>0.30399999999999999</v>
      </c>
      <c r="D38" s="28">
        <v>3.5000000000000003E-2</v>
      </c>
      <c r="E38" s="35">
        <f t="shared" si="1"/>
        <v>2002</v>
      </c>
      <c r="F38" s="49">
        <f t="shared" si="2"/>
        <v>0.53259180100689718</v>
      </c>
      <c r="G38" s="50">
        <v>28</v>
      </c>
      <c r="H38" s="36">
        <f t="shared" si="0"/>
        <v>0.16190790750609674</v>
      </c>
      <c r="I38" s="37">
        <f t="shared" si="3"/>
        <v>996686.65836208791</v>
      </c>
    </row>
    <row r="39" spans="2:9" ht="15" thickBot="1">
      <c r="B39" s="34"/>
      <c r="C39" s="28">
        <v>0.314</v>
      </c>
      <c r="D39" s="28">
        <v>3.5000000000000003E-2</v>
      </c>
      <c r="E39" s="35">
        <f t="shared" si="1"/>
        <v>2001</v>
      </c>
      <c r="F39" s="49">
        <f t="shared" si="2"/>
        <v>0.53259180100689718</v>
      </c>
      <c r="G39" s="50">
        <v>29</v>
      </c>
      <c r="H39" s="36">
        <f t="shared" si="0"/>
        <v>0.16723382551616572</v>
      </c>
      <c r="I39" s="37">
        <f t="shared" si="3"/>
        <v>996525.28691079316</v>
      </c>
    </row>
    <row r="40" spans="2:9" ht="15" thickBot="1">
      <c r="B40" s="34"/>
      <c r="C40" s="28">
        <v>0.32600000000000001</v>
      </c>
      <c r="D40" s="28">
        <v>3.5000000000000003E-2</v>
      </c>
      <c r="E40" s="35">
        <f t="shared" si="1"/>
        <v>2000</v>
      </c>
      <c r="F40" s="49">
        <f t="shared" si="2"/>
        <v>0.53259180100689718</v>
      </c>
      <c r="G40" s="50">
        <v>30</v>
      </c>
      <c r="H40" s="36">
        <f t="shared" si="0"/>
        <v>0.17362492712824848</v>
      </c>
      <c r="I40" s="37">
        <f t="shared" si="3"/>
        <v>996358.63417483948</v>
      </c>
    </row>
    <row r="41" spans="2:9" ht="15" thickBot="1">
      <c r="B41" s="34"/>
      <c r="C41" s="28">
        <v>0.34</v>
      </c>
      <c r="D41" s="28">
        <v>3.5000000000000003E-2</v>
      </c>
      <c r="E41" s="35">
        <f t="shared" si="1"/>
        <v>1999</v>
      </c>
      <c r="F41" s="49">
        <f t="shared" si="2"/>
        <v>0.53259180100689718</v>
      </c>
      <c r="G41" s="50">
        <v>31</v>
      </c>
      <c r="H41" s="36">
        <f t="shared" si="0"/>
        <v>0.18108121234234506</v>
      </c>
      <c r="I41" s="37">
        <f t="shared" si="3"/>
        <v>996185.6414795873</v>
      </c>
    </row>
    <row r="42" spans="2:9" ht="15" thickBot="1">
      <c r="B42" s="34"/>
      <c r="C42" s="28">
        <v>0.35699999999999998</v>
      </c>
      <c r="D42" s="28">
        <v>3.5000000000000003E-2</v>
      </c>
      <c r="E42" s="35">
        <f t="shared" si="1"/>
        <v>1998</v>
      </c>
      <c r="F42" s="49">
        <f t="shared" si="2"/>
        <v>0.53259180100689718</v>
      </c>
      <c r="G42" s="50">
        <v>32</v>
      </c>
      <c r="H42" s="36">
        <f t="shared" ref="H42:H73" si="4">+C42*F42</f>
        <v>0.19013527295946228</v>
      </c>
      <c r="I42" s="37">
        <f t="shared" si="3"/>
        <v>996005.25097591011</v>
      </c>
    </row>
    <row r="43" spans="2:9" ht="15" thickBot="1">
      <c r="B43" s="34"/>
      <c r="C43" s="28">
        <v>0.376</v>
      </c>
      <c r="D43" s="28">
        <v>3.5000000000000003E-2</v>
      </c>
      <c r="E43" s="35">
        <f t="shared" si="1"/>
        <v>1997</v>
      </c>
      <c r="F43" s="49">
        <f t="shared" si="2"/>
        <v>0.53259180100689718</v>
      </c>
      <c r="G43" s="50">
        <v>33</v>
      </c>
      <c r="H43" s="36">
        <f t="shared" si="4"/>
        <v>0.20025451717859333</v>
      </c>
      <c r="I43" s="37">
        <f t="shared" si="3"/>
        <v>995815.87524564681</v>
      </c>
    </row>
    <row r="44" spans="2:9" ht="15" thickBot="1">
      <c r="B44" s="34"/>
      <c r="C44" s="28">
        <v>0.39800000000000002</v>
      </c>
      <c r="D44" s="28">
        <v>3.5000000000000003E-2</v>
      </c>
      <c r="E44" s="35">
        <f t="shared" si="1"/>
        <v>1996</v>
      </c>
      <c r="F44" s="49">
        <f t="shared" si="2"/>
        <v>0.53259180100689718</v>
      </c>
      <c r="G44" s="50">
        <v>34</v>
      </c>
      <c r="H44" s="36">
        <f t="shared" si="4"/>
        <v>0.2119715368007451</v>
      </c>
      <c r="I44" s="37">
        <f t="shared" si="3"/>
        <v>995616.45861835068</v>
      </c>
    </row>
    <row r="45" spans="2:9" ht="15" thickBot="1">
      <c r="B45" s="34"/>
      <c r="C45" s="28">
        <v>0.42499999999999999</v>
      </c>
      <c r="D45" s="28">
        <v>3.5000000000000003E-2</v>
      </c>
      <c r="E45" s="35">
        <f t="shared" si="1"/>
        <v>1995</v>
      </c>
      <c r="F45" s="49">
        <f t="shared" si="2"/>
        <v>0.53259180100689718</v>
      </c>
      <c r="G45" s="50">
        <v>35</v>
      </c>
      <c r="H45" s="36">
        <f t="shared" si="4"/>
        <v>0.2263515154279313</v>
      </c>
      <c r="I45" s="37">
        <f t="shared" si="3"/>
        <v>995405.41626755323</v>
      </c>
    </row>
    <row r="46" spans="2:9" ht="15" thickBot="1">
      <c r="B46" s="34"/>
      <c r="C46" s="28">
        <v>0.45700000000000002</v>
      </c>
      <c r="D46" s="28">
        <v>3.5000000000000003E-2</v>
      </c>
      <c r="E46" s="35">
        <f t="shared" si="1"/>
        <v>1994</v>
      </c>
      <c r="F46" s="49">
        <f t="shared" si="2"/>
        <v>0.53259180100689718</v>
      </c>
      <c r="G46" s="50">
        <v>36</v>
      </c>
      <c r="H46" s="36">
        <f t="shared" si="4"/>
        <v>0.24339445306015203</v>
      </c>
      <c r="I46" s="37">
        <f t="shared" si="3"/>
        <v>995180.10474311584</v>
      </c>
    </row>
    <row r="47" spans="2:9" ht="15" thickBot="1">
      <c r="B47" s="34"/>
      <c r="C47" s="28">
        <v>0.496</v>
      </c>
      <c r="D47" s="28">
        <v>3.5000000000000003E-2</v>
      </c>
      <c r="E47" s="35">
        <f t="shared" si="1"/>
        <v>1993</v>
      </c>
      <c r="F47" s="49">
        <f t="shared" si="2"/>
        <v>0.53259180100689718</v>
      </c>
      <c r="G47" s="50">
        <v>37</v>
      </c>
      <c r="H47" s="36">
        <f t="shared" si="4"/>
        <v>0.264165533299421</v>
      </c>
      <c r="I47" s="37">
        <f t="shared" si="3"/>
        <v>994937.88342582562</v>
      </c>
    </row>
    <row r="48" spans="2:9" ht="15" thickBot="1">
      <c r="B48" s="34"/>
      <c r="C48" s="28">
        <v>0.54400000000000004</v>
      </c>
      <c r="D48" s="28">
        <v>3.5000000000000003E-2</v>
      </c>
      <c r="E48" s="35">
        <f t="shared" si="1"/>
        <v>1992</v>
      </c>
      <c r="F48" s="49">
        <f t="shared" si="2"/>
        <v>0.53259180100689718</v>
      </c>
      <c r="G48" s="50">
        <v>38</v>
      </c>
      <c r="H48" s="36">
        <f t="shared" si="4"/>
        <v>0.28972993974775207</v>
      </c>
      <c r="I48" s="37">
        <f t="shared" si="3"/>
        <v>994675.05512925063</v>
      </c>
    </row>
    <row r="49" spans="2:9" ht="15" thickBot="1">
      <c r="B49" s="34"/>
      <c r="C49" s="28">
        <v>0.60399999999999998</v>
      </c>
      <c r="D49" s="28">
        <v>3.5000000000000003E-2</v>
      </c>
      <c r="E49" s="35">
        <f t="shared" si="1"/>
        <v>1991</v>
      </c>
      <c r="F49" s="49">
        <f t="shared" si="2"/>
        <v>0.53259180100689718</v>
      </c>
      <c r="G49" s="50">
        <v>39</v>
      </c>
      <c r="H49" s="36">
        <f t="shared" si="4"/>
        <v>0.32168544780816588</v>
      </c>
      <c r="I49" s="37">
        <f t="shared" si="3"/>
        <v>994386.86798545939</v>
      </c>
    </row>
    <row r="50" spans="2:9" ht="15" thickBot="1">
      <c r="B50" s="34"/>
      <c r="C50" s="28">
        <v>0.67600000000000005</v>
      </c>
      <c r="D50" s="28">
        <v>3.5000000000000003E-2</v>
      </c>
      <c r="E50" s="35">
        <f t="shared" si="1"/>
        <v>1990</v>
      </c>
      <c r="F50" s="49">
        <f t="shared" si="2"/>
        <v>0.53259180100689718</v>
      </c>
      <c r="G50" s="50">
        <v>40</v>
      </c>
      <c r="H50" s="36">
        <f t="shared" si="4"/>
        <v>0.36003205748066253</v>
      </c>
      <c r="I50" s="37">
        <f t="shared" si="3"/>
        <v>994066.98820053693</v>
      </c>
    </row>
    <row r="51" spans="2:9" ht="15" thickBot="1">
      <c r="B51" s="34"/>
      <c r="C51" s="28">
        <v>0.76200000000000001</v>
      </c>
      <c r="D51" s="28">
        <v>3.5000000000000003E-2</v>
      </c>
      <c r="E51" s="35">
        <f t="shared" si="1"/>
        <v>1989</v>
      </c>
      <c r="F51" s="49">
        <f t="shared" si="2"/>
        <v>0.53259180100689718</v>
      </c>
      <c r="G51" s="50">
        <v>41</v>
      </c>
      <c r="H51" s="36">
        <f t="shared" si="4"/>
        <v>0.40583495236725564</v>
      </c>
      <c r="I51" s="37">
        <f t="shared" si="3"/>
        <v>993709.09221750149</v>
      </c>
    </row>
    <row r="52" spans="2:9" ht="15" thickBot="1">
      <c r="B52" s="34"/>
      <c r="C52" s="28">
        <v>0.86099999999999999</v>
      </c>
      <c r="D52" s="28">
        <v>3.4200000000000001E-2</v>
      </c>
      <c r="E52" s="35">
        <f t="shared" si="1"/>
        <v>1988</v>
      </c>
      <c r="F52" s="49">
        <f t="shared" si="2"/>
        <v>0.54031660806803194</v>
      </c>
      <c r="G52" s="50">
        <v>42</v>
      </c>
      <c r="H52" s="36">
        <f t="shared" si="4"/>
        <v>0.46521259954657551</v>
      </c>
      <c r="I52" s="37">
        <f t="shared" si="3"/>
        <v>993305.81033539446</v>
      </c>
    </row>
    <row r="53" spans="2:9" ht="15" thickBot="1">
      <c r="B53" s="34"/>
      <c r="C53" s="28">
        <v>0.97599999999999998</v>
      </c>
      <c r="D53" s="28">
        <v>3.32E-2</v>
      </c>
      <c r="E53" s="35">
        <f t="shared" si="1"/>
        <v>1987</v>
      </c>
      <c r="F53" s="49">
        <f t="shared" si="2"/>
        <v>0.55013036586338504</v>
      </c>
      <c r="G53" s="50">
        <v>43</v>
      </c>
      <c r="H53" s="36">
        <f t="shared" si="4"/>
        <v>0.53692723708266377</v>
      </c>
      <c r="I53" s="37">
        <f t="shared" si="3"/>
        <v>992843.7119572236</v>
      </c>
    </row>
    <row r="54" spans="2:9" ht="15" thickBot="1">
      <c r="B54" s="34"/>
      <c r="C54" s="28">
        <v>1.105</v>
      </c>
      <c r="D54" s="28">
        <v>3.2199999999999999E-2</v>
      </c>
      <c r="E54" s="35">
        <f t="shared" si="1"/>
        <v>1986</v>
      </c>
      <c r="F54" s="49">
        <f t="shared" si="2"/>
        <v>0.56012237070987037</v>
      </c>
      <c r="G54" s="50">
        <v>44</v>
      </c>
      <c r="H54" s="36">
        <f t="shared" si="4"/>
        <v>0.61893521963440679</v>
      </c>
      <c r="I54" s="37">
        <f t="shared" si="3"/>
        <v>992310.62712610757</v>
      </c>
    </row>
    <row r="55" spans="2:9" ht="15" thickBot="1">
      <c r="B55" s="34"/>
      <c r="C55" s="28">
        <v>1.2509999999999999</v>
      </c>
      <c r="D55" s="28">
        <v>3.09E-2</v>
      </c>
      <c r="E55" s="35">
        <f t="shared" si="1"/>
        <v>1985</v>
      </c>
      <c r="F55" s="49">
        <f t="shared" si="2"/>
        <v>0.57338378764974507</v>
      </c>
      <c r="G55" s="50">
        <v>45</v>
      </c>
      <c r="H55" s="36">
        <f t="shared" si="4"/>
        <v>0.71730311834983107</v>
      </c>
      <c r="I55" s="37">
        <f t="shared" si="3"/>
        <v>991696.45113016176</v>
      </c>
    </row>
    <row r="56" spans="2:9" ht="15" thickBot="1">
      <c r="B56" s="34"/>
      <c r="C56" s="28">
        <v>1.413</v>
      </c>
      <c r="D56" s="28">
        <v>2.9499999999999998E-2</v>
      </c>
      <c r="E56" s="35">
        <f t="shared" si="1"/>
        <v>1984</v>
      </c>
      <c r="F56" s="49">
        <f t="shared" si="2"/>
        <v>0.58801665891308541</v>
      </c>
      <c r="G56" s="50">
        <v>46</v>
      </c>
      <c r="H56" s="36">
        <f t="shared" si="4"/>
        <v>0.83086753904418975</v>
      </c>
      <c r="I56" s="37">
        <f t="shared" si="3"/>
        <v>990985.10417330964</v>
      </c>
    </row>
    <row r="57" spans="2:9" ht="15" thickBot="1">
      <c r="B57" s="34"/>
      <c r="C57" s="28">
        <v>1.5920000000000001</v>
      </c>
      <c r="D57" s="28">
        <v>2.7900000000000001E-2</v>
      </c>
      <c r="E57" s="35">
        <f t="shared" si="1"/>
        <v>1983</v>
      </c>
      <c r="F57" s="49">
        <f t="shared" si="2"/>
        <v>0.6051977589896641</v>
      </c>
      <c r="G57" s="50">
        <v>47</v>
      </c>
      <c r="H57" s="36">
        <f t="shared" si="4"/>
        <v>0.96347483231154529</v>
      </c>
      <c r="I57" s="37">
        <f t="shared" si="3"/>
        <v>990161.72681857576</v>
      </c>
    </row>
    <row r="58" spans="2:9" ht="15" thickBot="1">
      <c r="B58" s="34"/>
      <c r="C58" s="28">
        <v>1.788</v>
      </c>
      <c r="D58" s="28">
        <v>2.6200000000000001E-2</v>
      </c>
      <c r="E58" s="35">
        <f t="shared" si="1"/>
        <v>1982</v>
      </c>
      <c r="F58" s="49">
        <f t="shared" si="2"/>
        <v>0.6240030642298543</v>
      </c>
      <c r="G58" s="50">
        <v>48</v>
      </c>
      <c r="H58" s="36">
        <f t="shared" si="4"/>
        <v>1.1157174788429796</v>
      </c>
      <c r="I58" s="37">
        <f t="shared" si="3"/>
        <v>989207.73091486795</v>
      </c>
    </row>
    <row r="59" spans="2:9" ht="15" thickBot="1">
      <c r="B59" s="34"/>
      <c r="C59" s="28">
        <v>2.0030000000000001</v>
      </c>
      <c r="D59" s="28">
        <v>2.4400000000000002E-2</v>
      </c>
      <c r="E59" s="35">
        <f t="shared" si="1"/>
        <v>1981</v>
      </c>
      <c r="F59" s="49">
        <f t="shared" si="2"/>
        <v>0.64455185636663137</v>
      </c>
      <c r="G59" s="50">
        <v>49</v>
      </c>
      <c r="H59" s="36">
        <f t="shared" si="4"/>
        <v>1.2910373683023626</v>
      </c>
      <c r="I59" s="37">
        <f t="shared" si="3"/>
        <v>988104.05455927958</v>
      </c>
    </row>
    <row r="60" spans="2:9" ht="15" thickBot="1">
      <c r="B60" s="34"/>
      <c r="C60" s="28">
        <v>2.2349999999999999</v>
      </c>
      <c r="D60" s="28">
        <v>2.2700000000000001E-2</v>
      </c>
      <c r="E60" s="35">
        <f t="shared" si="1"/>
        <v>1980</v>
      </c>
      <c r="F60" s="49">
        <f t="shared" si="2"/>
        <v>0.66458001116737098</v>
      </c>
      <c r="G60" s="50">
        <v>50</v>
      </c>
      <c r="H60" s="36">
        <f t="shared" si="4"/>
        <v>1.4853363249590741</v>
      </c>
      <c r="I60" s="37">
        <f t="shared" si="3"/>
        <v>986828.37530107249</v>
      </c>
    </row>
    <row r="61" spans="2:9" ht="15" thickBot="1">
      <c r="B61" s="34"/>
      <c r="C61" s="28">
        <v>2.4860000000000002</v>
      </c>
      <c r="D61" s="28">
        <v>2.12E-2</v>
      </c>
      <c r="E61" s="35">
        <f t="shared" si="1"/>
        <v>1979</v>
      </c>
      <c r="F61" s="49">
        <f t="shared" si="2"/>
        <v>0.68276810583355718</v>
      </c>
      <c r="G61" s="50">
        <v>51</v>
      </c>
      <c r="H61" s="36">
        <f t="shared" si="4"/>
        <v>1.6973615111022233</v>
      </c>
      <c r="I61" s="37">
        <f t="shared" si="3"/>
        <v>985362.60326873744</v>
      </c>
    </row>
    <row r="62" spans="2:9" ht="15" thickBot="1">
      <c r="B62" s="34"/>
      <c r="C62" s="28">
        <v>2.7549999999999999</v>
      </c>
      <c r="D62" s="28">
        <v>1.9900000000000001E-2</v>
      </c>
      <c r="E62" s="35">
        <f t="shared" si="1"/>
        <v>1978</v>
      </c>
      <c r="F62" s="49">
        <f t="shared" si="2"/>
        <v>0.69893327437205377</v>
      </c>
      <c r="G62" s="50">
        <v>52</v>
      </c>
      <c r="H62" s="36">
        <f t="shared" si="4"/>
        <v>1.925561170895008</v>
      </c>
      <c r="I62" s="37">
        <f t="shared" si="3"/>
        <v>983690.08671146957</v>
      </c>
    </row>
    <row r="63" spans="2:9" ht="15" thickBot="1">
      <c r="B63" s="34"/>
      <c r="C63" s="28">
        <v>3.0419999999999998</v>
      </c>
      <c r="D63" s="28">
        <v>1.89E-2</v>
      </c>
      <c r="E63" s="35">
        <f t="shared" si="1"/>
        <v>1977</v>
      </c>
      <c r="F63" s="49">
        <f t="shared" si="2"/>
        <v>0.71162798293251461</v>
      </c>
      <c r="G63" s="50">
        <v>53</v>
      </c>
      <c r="H63" s="36">
        <f t="shared" si="4"/>
        <v>2.1647723240807095</v>
      </c>
      <c r="I63" s="37">
        <f t="shared" si="3"/>
        <v>981795.9312763036</v>
      </c>
    </row>
    <row r="64" spans="2:9" ht="15" thickBot="1">
      <c r="B64" s="34"/>
      <c r="C64" s="28">
        <v>3.3450000000000002</v>
      </c>
      <c r="D64" s="28">
        <v>1.8200000000000001E-2</v>
      </c>
      <c r="E64" s="35">
        <f t="shared" si="1"/>
        <v>1976</v>
      </c>
      <c r="F64" s="49">
        <f t="shared" si="2"/>
        <v>0.72065122254990965</v>
      </c>
      <c r="G64" s="50">
        <v>54</v>
      </c>
      <c r="H64" s="36">
        <f t="shared" si="4"/>
        <v>2.4105783394294478</v>
      </c>
      <c r="I64" s="37">
        <f t="shared" si="3"/>
        <v>979670.56661638163</v>
      </c>
    </row>
    <row r="65" spans="2:9" ht="15" thickBot="1">
      <c r="B65" s="34"/>
      <c r="C65" s="28">
        <v>3.665</v>
      </c>
      <c r="D65" s="28">
        <v>1.78E-2</v>
      </c>
      <c r="E65" s="35">
        <f t="shared" si="1"/>
        <v>1975</v>
      </c>
      <c r="F65" s="49">
        <f t="shared" si="2"/>
        <v>0.72585863554303953</v>
      </c>
      <c r="G65" s="50">
        <v>55</v>
      </c>
      <c r="H65" s="36">
        <f t="shared" si="4"/>
        <v>2.6602718992652399</v>
      </c>
      <c r="I65" s="37">
        <f t="shared" si="3"/>
        <v>977308.99396871962</v>
      </c>
    </row>
    <row r="66" spans="2:9" ht="15" thickBot="1">
      <c r="B66" s="34"/>
      <c r="C66" s="28">
        <v>4</v>
      </c>
      <c r="D66" s="28">
        <v>1.7500000000000002E-2</v>
      </c>
      <c r="E66" s="35">
        <f t="shared" si="1"/>
        <v>1974</v>
      </c>
      <c r="F66" s="49">
        <f t="shared" si="2"/>
        <v>0.72978887426905681</v>
      </c>
      <c r="G66" s="50">
        <v>56</v>
      </c>
      <c r="H66" s="36">
        <f t="shared" si="4"/>
        <v>2.9191554970762272</v>
      </c>
      <c r="I66" s="37">
        <f t="shared" si="3"/>
        <v>974709.08631516551</v>
      </c>
    </row>
    <row r="67" spans="2:9" ht="15" thickBot="1">
      <c r="B67" s="34"/>
      <c r="C67" s="28">
        <v>4.3470000000000004</v>
      </c>
      <c r="D67" s="28">
        <v>1.72E-2</v>
      </c>
      <c r="E67" s="35">
        <f t="shared" si="1"/>
        <v>1973</v>
      </c>
      <c r="F67" s="49">
        <f t="shared" si="2"/>
        <v>0.7337403936903597</v>
      </c>
      <c r="G67" s="50">
        <v>57</v>
      </c>
      <c r="H67" s="36">
        <f t="shared" si="4"/>
        <v>3.1895694913719939</v>
      </c>
      <c r="I67" s="37">
        <f t="shared" si="3"/>
        <v>971863.75892779848</v>
      </c>
    </row>
    <row r="68" spans="2:9" ht="15" thickBot="1">
      <c r="B68" s="34"/>
      <c r="C68" s="28">
        <v>4.702</v>
      </c>
      <c r="D68" s="28">
        <v>1.7000000000000001E-2</v>
      </c>
      <c r="E68" s="35">
        <f t="shared" si="1"/>
        <v>1972</v>
      </c>
      <c r="F68" s="49">
        <f t="shared" si="2"/>
        <v>0.73638661945610007</v>
      </c>
      <c r="G68" s="50">
        <v>58</v>
      </c>
      <c r="H68" s="36">
        <f t="shared" si="4"/>
        <v>3.4624898846825825</v>
      </c>
      <c r="I68" s="37">
        <f t="shared" si="3"/>
        <v>968763.93193255237</v>
      </c>
    </row>
    <row r="69" spans="2:9" ht="15" thickBot="1">
      <c r="B69" s="34"/>
      <c r="C69" s="28">
        <v>5.0579999999999998</v>
      </c>
      <c r="D69" s="28">
        <v>1.6799999999999999E-2</v>
      </c>
      <c r="E69" s="35">
        <f t="shared" si="1"/>
        <v>1971</v>
      </c>
      <c r="F69" s="49">
        <f t="shared" si="2"/>
        <v>0.73904238880273576</v>
      </c>
      <c r="G69" s="50">
        <v>59</v>
      </c>
      <c r="H69" s="36">
        <f t="shared" si="4"/>
        <v>3.7380764025642375</v>
      </c>
      <c r="I69" s="37">
        <f t="shared" si="3"/>
        <v>965409.59661759064</v>
      </c>
    </row>
    <row r="70" spans="2:9" ht="15" thickBot="1">
      <c r="B70" s="34"/>
      <c r="C70" s="28">
        <v>5.4160000000000004</v>
      </c>
      <c r="D70" s="28">
        <v>1.67E-2</v>
      </c>
      <c r="E70" s="35">
        <f t="shared" si="1"/>
        <v>1970</v>
      </c>
      <c r="F70" s="49">
        <f t="shared" si="2"/>
        <v>0.74037386306992314</v>
      </c>
      <c r="G70" s="50">
        <v>60</v>
      </c>
      <c r="H70" s="36">
        <f t="shared" si="4"/>
        <v>4.0098648423867038</v>
      </c>
      <c r="I70" s="37">
        <f t="shared" si="3"/>
        <v>961800.82178566547</v>
      </c>
    </row>
    <row r="71" spans="2:9" ht="15" thickBot="1">
      <c r="B71" s="34"/>
      <c r="C71" s="28">
        <v>5.7770000000000001</v>
      </c>
      <c r="D71" s="28">
        <v>1.66E-2</v>
      </c>
      <c r="E71" s="35">
        <f t="shared" si="1"/>
        <v>1969</v>
      </c>
      <c r="F71" s="49">
        <f t="shared" si="2"/>
        <v>0.74170773614907448</v>
      </c>
      <c r="G71" s="50">
        <v>61</v>
      </c>
      <c r="H71" s="36">
        <f t="shared" si="4"/>
        <v>4.2848455917332036</v>
      </c>
      <c r="I71" s="37">
        <f t="shared" si="3"/>
        <v>957944.13048500847</v>
      </c>
    </row>
    <row r="72" spans="2:9" ht="15" thickBot="1">
      <c r="B72" s="34"/>
      <c r="C72" s="28">
        <v>6.601</v>
      </c>
      <c r="D72" s="28">
        <v>1.66E-2</v>
      </c>
      <c r="E72" s="35">
        <f t="shared" si="1"/>
        <v>1968</v>
      </c>
      <c r="F72" s="49">
        <f t="shared" si="2"/>
        <v>0.74170773614907448</v>
      </c>
      <c r="G72" s="50">
        <v>62</v>
      </c>
      <c r="H72" s="36">
        <f t="shared" si="4"/>
        <v>4.896012766320041</v>
      </c>
      <c r="I72" s="37">
        <f t="shared" si="3"/>
        <v>953839.487800373</v>
      </c>
    </row>
    <row r="73" spans="2:9" ht="15" thickBot="1">
      <c r="B73" s="34"/>
      <c r="C73" s="28">
        <v>7.4089999999999998</v>
      </c>
      <c r="D73" s="28">
        <v>1.66E-2</v>
      </c>
      <c r="E73" s="35">
        <f t="shared" si="1"/>
        <v>1967</v>
      </c>
      <c r="F73" s="49">
        <f t="shared" si="2"/>
        <v>0.74170773614907448</v>
      </c>
      <c r="G73" s="50">
        <v>63</v>
      </c>
      <c r="H73" s="36">
        <f t="shared" si="4"/>
        <v>5.4953126171284925</v>
      </c>
      <c r="I73" s="37">
        <f t="shared" si="3"/>
        <v>949169.47749108227</v>
      </c>
    </row>
    <row r="74" spans="2:9" ht="15" thickBot="1">
      <c r="B74" s="34"/>
      <c r="C74" s="28">
        <v>8.1940000000000008</v>
      </c>
      <c r="D74" s="28">
        <v>1.6799999999999999E-2</v>
      </c>
      <c r="E74" s="35">
        <f t="shared" si="1"/>
        <v>1966</v>
      </c>
      <c r="F74" s="49">
        <f t="shared" si="2"/>
        <v>0.73904238880273576</v>
      </c>
      <c r="G74" s="50">
        <v>64</v>
      </c>
      <c r="H74" s="36">
        <f t="shared" ref="H74:H105" si="5">+C74*F74</f>
        <v>6.0557133338496172</v>
      </c>
      <c r="I74" s="37">
        <f t="shared" si="3"/>
        <v>943953.49448563217</v>
      </c>
    </row>
    <row r="75" spans="2:9" ht="15" thickBot="1">
      <c r="B75" s="34"/>
      <c r="C75" s="28">
        <v>8.9109999999999996</v>
      </c>
      <c r="D75" s="28">
        <v>1.72E-2</v>
      </c>
      <c r="E75" s="35">
        <f t="shared" ref="E75:E125" si="6">+$H$7-G75</f>
        <v>1965</v>
      </c>
      <c r="F75" s="49">
        <f t="shared" ref="F75:F125" si="7">+EXP(-D75*$F$4)</f>
        <v>0.7337403936903597</v>
      </c>
      <c r="G75" s="50">
        <v>65</v>
      </c>
      <c r="H75" s="36">
        <f t="shared" si="5"/>
        <v>6.5383606481747947</v>
      </c>
      <c r="I75" s="37">
        <f t="shared" si="3"/>
        <v>938237.18272254162</v>
      </c>
    </row>
    <row r="76" spans="2:9" ht="15" thickBot="1">
      <c r="B76" s="34"/>
      <c r="C76" s="28">
        <v>9.5310000000000006</v>
      </c>
      <c r="D76" s="28">
        <v>1.7600000000000001E-2</v>
      </c>
      <c r="E76" s="35">
        <f t="shared" si="6"/>
        <v>1964</v>
      </c>
      <c r="F76" s="49">
        <f t="shared" si="7"/>
        <v>0.7284764358443131</v>
      </c>
      <c r="G76" s="50">
        <v>66</v>
      </c>
      <c r="H76" s="36">
        <f t="shared" si="5"/>
        <v>6.9431089100321488</v>
      </c>
      <c r="I76" s="37">
        <f t="shared" ref="I76:I130" si="8">+I75*(1-H75/1000)</f>
        <v>932102.64964837418</v>
      </c>
    </row>
    <row r="77" spans="2:9" ht="15" thickBot="1">
      <c r="B77" s="34"/>
      <c r="C77" s="28">
        <v>10.061</v>
      </c>
      <c r="D77" s="28">
        <v>1.8200000000000001E-2</v>
      </c>
      <c r="E77" s="35">
        <f t="shared" si="6"/>
        <v>1963</v>
      </c>
      <c r="F77" s="49">
        <f t="shared" si="7"/>
        <v>0.72065122254990965</v>
      </c>
      <c r="G77" s="50">
        <v>67</v>
      </c>
      <c r="H77" s="36">
        <f t="shared" si="5"/>
        <v>7.2504719500746413</v>
      </c>
      <c r="I77" s="37">
        <f t="shared" si="8"/>
        <v>925630.95943653595</v>
      </c>
    </row>
    <row r="78" spans="2:9" ht="15" thickBot="1">
      <c r="B78" s="34"/>
      <c r="C78" s="28">
        <v>10.552</v>
      </c>
      <c r="D78" s="28">
        <v>1.8700000000000001E-2</v>
      </c>
      <c r="E78" s="35">
        <f t="shared" si="6"/>
        <v>1962</v>
      </c>
      <c r="F78" s="49">
        <f t="shared" si="7"/>
        <v>0.71419446055900415</v>
      </c>
      <c r="G78" s="50">
        <v>68</v>
      </c>
      <c r="H78" s="36">
        <f t="shared" si="5"/>
        <v>7.5361799478186118</v>
      </c>
      <c r="I78" s="37">
        <f t="shared" si="8"/>
        <v>918919.69812902063</v>
      </c>
    </row>
    <row r="79" spans="2:9" ht="15" thickBot="1">
      <c r="B79" s="34"/>
      <c r="C79" s="28">
        <v>11.079000000000001</v>
      </c>
      <c r="D79" s="28">
        <v>1.9300000000000001E-2</v>
      </c>
      <c r="E79" s="35">
        <f t="shared" si="6"/>
        <v>1961</v>
      </c>
      <c r="F79" s="49">
        <f t="shared" si="7"/>
        <v>0.70652266266333408</v>
      </c>
      <c r="G79" s="50">
        <v>69</v>
      </c>
      <c r="H79" s="36">
        <f t="shared" si="5"/>
        <v>7.8275645796470785</v>
      </c>
      <c r="I79" s="37">
        <f t="shared" si="8"/>
        <v>911994.55392632517</v>
      </c>
    </row>
    <row r="80" spans="2:9" ht="15" thickBot="1">
      <c r="B80" s="34"/>
      <c r="C80" s="28">
        <v>11.718999999999999</v>
      </c>
      <c r="D80" s="28">
        <v>1.9800000000000002E-2</v>
      </c>
      <c r="E80" s="35">
        <f t="shared" si="6"/>
        <v>1960</v>
      </c>
      <c r="F80" s="49">
        <f t="shared" si="7"/>
        <v>0.70019248721749694</v>
      </c>
      <c r="G80" s="50">
        <v>70</v>
      </c>
      <c r="H80" s="36">
        <f t="shared" si="5"/>
        <v>8.2055557577018465</v>
      </c>
      <c r="I80" s="37">
        <f t="shared" si="8"/>
        <v>904855.85765918042</v>
      </c>
    </row>
    <row r="81" spans="2:9" ht="15" thickBot="1">
      <c r="B81" s="34"/>
      <c r="C81" s="28">
        <v>12.612</v>
      </c>
      <c r="D81" s="28">
        <v>2.0199999999999999E-2</v>
      </c>
      <c r="E81" s="35">
        <f t="shared" si="6"/>
        <v>1959</v>
      </c>
      <c r="F81" s="49">
        <f t="shared" si="7"/>
        <v>0.69516920681951633</v>
      </c>
      <c r="G81" s="50">
        <v>71</v>
      </c>
      <c r="H81" s="36">
        <f t="shared" si="5"/>
        <v>8.7674740364077408</v>
      </c>
      <c r="I81" s="37">
        <f t="shared" si="8"/>
        <v>897431.0124664749</v>
      </c>
    </row>
    <row r="82" spans="2:9" ht="15" thickBot="1">
      <c r="B82" s="34"/>
      <c r="C82" s="28">
        <v>13.868</v>
      </c>
      <c r="D82" s="28">
        <v>2.0500000000000001E-2</v>
      </c>
      <c r="E82" s="35">
        <f t="shared" si="6"/>
        <v>1958</v>
      </c>
      <c r="F82" s="49">
        <f t="shared" si="7"/>
        <v>0.69142541045030848</v>
      </c>
      <c r="G82" s="50">
        <v>72</v>
      </c>
      <c r="H82" s="36">
        <f t="shared" si="5"/>
        <v>9.5886875921248773</v>
      </c>
      <c r="I82" s="37">
        <f t="shared" si="8"/>
        <v>889562.80936520791</v>
      </c>
    </row>
    <row r="83" spans="2:9" ht="15" thickBot="1">
      <c r="B83" s="34"/>
      <c r="C83" s="28">
        <v>15.567</v>
      </c>
      <c r="D83" s="28">
        <v>2.0799999999999999E-2</v>
      </c>
      <c r="E83" s="35">
        <f t="shared" si="6"/>
        <v>1957</v>
      </c>
      <c r="F83" s="49">
        <f t="shared" si="7"/>
        <v>0.68770177609506311</v>
      </c>
      <c r="G83" s="50">
        <v>73</v>
      </c>
      <c r="H83" s="36">
        <f t="shared" si="5"/>
        <v>10.705453548471848</v>
      </c>
      <c r="I83" s="37">
        <f t="shared" si="8"/>
        <v>881033.06949263206</v>
      </c>
    </row>
    <row r="84" spans="2:9" ht="15" thickBot="1">
      <c r="B84" s="34"/>
      <c r="C84" s="28">
        <v>17.722000000000001</v>
      </c>
      <c r="D84" s="28">
        <v>2.0899999999999998E-2</v>
      </c>
      <c r="E84" s="35">
        <f t="shared" si="6"/>
        <v>1956</v>
      </c>
      <c r="F84" s="49">
        <f t="shared" si="7"/>
        <v>0.68646502630682382</v>
      </c>
      <c r="G84" s="50">
        <v>74</v>
      </c>
      <c r="H84" s="36">
        <f t="shared" si="5"/>
        <v>12.165533196209532</v>
      </c>
      <c r="I84" s="37">
        <f t="shared" si="8"/>
        <v>871601.21089251107</v>
      </c>
    </row>
    <row r="85" spans="2:9" ht="15" thickBot="1">
      <c r="B85" s="34"/>
      <c r="C85" s="28">
        <v>20.283999999999999</v>
      </c>
      <c r="D85" s="28">
        <v>2.1000000000000001E-2</v>
      </c>
      <c r="E85" s="35">
        <f t="shared" si="6"/>
        <v>1955</v>
      </c>
      <c r="F85" s="49">
        <f t="shared" si="7"/>
        <v>0.68523050066587032</v>
      </c>
      <c r="G85" s="50">
        <v>75</v>
      </c>
      <c r="H85" s="36">
        <f t="shared" si="5"/>
        <v>13.899215475506512</v>
      </c>
      <c r="I85" s="37">
        <f t="shared" si="8"/>
        <v>860997.71742754185</v>
      </c>
    </row>
    <row r="86" spans="2:9" ht="15" thickBot="1">
      <c r="B86" s="34"/>
      <c r="C86" s="28">
        <v>23.241</v>
      </c>
      <c r="D86" s="28">
        <v>2.0899999999999998E-2</v>
      </c>
      <c r="E86" s="35">
        <f t="shared" si="6"/>
        <v>1954</v>
      </c>
      <c r="F86" s="49">
        <f t="shared" si="7"/>
        <v>0.68646502630682382</v>
      </c>
      <c r="G86" s="50">
        <v>76</v>
      </c>
      <c r="H86" s="36">
        <f t="shared" si="5"/>
        <v>15.954133676396893</v>
      </c>
      <c r="I86" s="37">
        <f t="shared" si="8"/>
        <v>849030.5246290972</v>
      </c>
    </row>
    <row r="87" spans="2:9" ht="15" thickBot="1">
      <c r="B87" s="34"/>
      <c r="C87" s="28">
        <v>26.611999999999998</v>
      </c>
      <c r="D87" s="28">
        <v>2.0899999999999998E-2</v>
      </c>
      <c r="E87" s="35">
        <f t="shared" si="6"/>
        <v>1953</v>
      </c>
      <c r="F87" s="49">
        <f t="shared" si="7"/>
        <v>0.68646502630682382</v>
      </c>
      <c r="G87" s="50">
        <v>77</v>
      </c>
      <c r="H87" s="36">
        <f t="shared" si="5"/>
        <v>18.268207280077196</v>
      </c>
      <c r="I87" s="37">
        <f t="shared" si="8"/>
        <v>835484.97814382322</v>
      </c>
    </row>
    <row r="88" spans="2:9" ht="15" thickBot="1">
      <c r="B88" s="34"/>
      <c r="C88" s="28">
        <v>30.523</v>
      </c>
      <c r="D88" s="28">
        <v>2.07E-2</v>
      </c>
      <c r="E88" s="35">
        <f t="shared" si="6"/>
        <v>1952</v>
      </c>
      <c r="F88" s="49">
        <f t="shared" si="7"/>
        <v>0.68894075403765853</v>
      </c>
      <c r="G88" s="50">
        <v>78</v>
      </c>
      <c r="H88" s="36">
        <f t="shared" si="5"/>
        <v>21.028538635491451</v>
      </c>
      <c r="I88" s="37">
        <f t="shared" si="8"/>
        <v>820222.1653837011</v>
      </c>
    </row>
    <row r="89" spans="2:9" ht="15" thickBot="1">
      <c r="B89" s="34"/>
      <c r="C89" s="28">
        <v>35.082000000000001</v>
      </c>
      <c r="D89" s="28">
        <v>2.0500000000000001E-2</v>
      </c>
      <c r="E89" s="35">
        <f t="shared" si="6"/>
        <v>1951</v>
      </c>
      <c r="F89" s="49">
        <f t="shared" si="7"/>
        <v>0.69142541045030848</v>
      </c>
      <c r="G89" s="50">
        <v>79</v>
      </c>
      <c r="H89" s="36">
        <f t="shared" si="5"/>
        <v>24.256586249417722</v>
      </c>
      <c r="I89" s="37">
        <f t="shared" si="8"/>
        <v>802974.09188924346</v>
      </c>
    </row>
    <row r="90" spans="2:9" ht="15" thickBot="1">
      <c r="B90" s="34"/>
      <c r="C90" s="28">
        <v>40.351999999999997</v>
      </c>
      <c r="D90" s="28">
        <v>2.0199999999999999E-2</v>
      </c>
      <c r="E90" s="35">
        <f t="shared" si="6"/>
        <v>1950</v>
      </c>
      <c r="F90" s="49">
        <f t="shared" si="7"/>
        <v>0.69516920681951633</v>
      </c>
      <c r="G90" s="50">
        <v>80</v>
      </c>
      <c r="H90" s="36">
        <f t="shared" si="5"/>
        <v>28.051467833581121</v>
      </c>
      <c r="I90" s="37">
        <f t="shared" si="8"/>
        <v>783496.68157328409</v>
      </c>
    </row>
    <row r="91" spans="2:9" ht="15" thickBot="1">
      <c r="B91" s="34"/>
      <c r="C91" s="28">
        <v>46.256999999999998</v>
      </c>
      <c r="D91" s="28">
        <v>1.9699999999999999E-2</v>
      </c>
      <c r="E91" s="35">
        <f t="shared" si="6"/>
        <v>1949</v>
      </c>
      <c r="F91" s="49">
        <f t="shared" si="7"/>
        <v>0.70145396868721122</v>
      </c>
      <c r="G91" s="50">
        <v>81</v>
      </c>
      <c r="H91" s="36">
        <f t="shared" si="5"/>
        <v>32.447156229564328</v>
      </c>
      <c r="I91" s="37">
        <f t="shared" si="8"/>
        <v>761518.44961241353</v>
      </c>
    </row>
    <row r="92" spans="2:9" ht="15" thickBot="1">
      <c r="B92" s="34"/>
      <c r="C92" s="28">
        <v>52.811999999999998</v>
      </c>
      <c r="D92" s="28">
        <v>1.9099999999999999E-2</v>
      </c>
      <c r="E92" s="35">
        <f t="shared" si="6"/>
        <v>1948</v>
      </c>
      <c r="F92" s="49">
        <f t="shared" si="7"/>
        <v>0.70907072801464455</v>
      </c>
      <c r="G92" s="50">
        <v>82</v>
      </c>
      <c r="H92" s="36">
        <f t="shared" si="5"/>
        <v>37.447443287909408</v>
      </c>
      <c r="I92" s="37">
        <f t="shared" si="8"/>
        <v>736809.34150614392</v>
      </c>
    </row>
    <row r="93" spans="2:9" ht="15" thickBot="1">
      <c r="B93" s="34"/>
      <c r="C93" s="28">
        <v>59.988999999999997</v>
      </c>
      <c r="D93" s="28">
        <v>1.84E-2</v>
      </c>
      <c r="E93" s="35">
        <f t="shared" si="6"/>
        <v>1947</v>
      </c>
      <c r="F93" s="49">
        <f t="shared" si="7"/>
        <v>0.71806154236990805</v>
      </c>
      <c r="G93" s="50">
        <v>83</v>
      </c>
      <c r="H93" s="36">
        <f t="shared" si="5"/>
        <v>43.075793865228412</v>
      </c>
      <c r="I93" s="37">
        <f t="shared" si="8"/>
        <v>709217.71547609079</v>
      </c>
    </row>
    <row r="94" spans="2:9" ht="15" thickBot="1">
      <c r="B94" s="34"/>
      <c r="C94" s="28">
        <v>67.721999999999994</v>
      </c>
      <c r="D94" s="28">
        <v>1.7500000000000002E-2</v>
      </c>
      <c r="E94" s="35">
        <f t="shared" si="6"/>
        <v>1946</v>
      </c>
      <c r="F94" s="49">
        <f t="shared" si="7"/>
        <v>0.72978887426905681</v>
      </c>
      <c r="G94" s="50">
        <v>84</v>
      </c>
      <c r="H94" s="36">
        <f t="shared" si="5"/>
        <v>49.422762143249059</v>
      </c>
      <c r="I94" s="37">
        <f t="shared" si="8"/>
        <v>678667.59935867449</v>
      </c>
    </row>
    <row r="95" spans="2:9" ht="15" thickBot="1">
      <c r="B95" s="34"/>
      <c r="C95" s="28">
        <v>75.897000000000006</v>
      </c>
      <c r="D95" s="28">
        <v>1.66E-2</v>
      </c>
      <c r="E95" s="35">
        <f t="shared" si="6"/>
        <v>1945</v>
      </c>
      <c r="F95" s="49">
        <f t="shared" si="7"/>
        <v>0.74170773614907448</v>
      </c>
      <c r="G95" s="50">
        <v>85</v>
      </c>
      <c r="H95" s="36">
        <f t="shared" si="5"/>
        <v>56.293392050506313</v>
      </c>
      <c r="I95" s="37">
        <f t="shared" si="8"/>
        <v>645125.97202124086</v>
      </c>
    </row>
    <row r="96" spans="2:9" ht="15" thickBot="1">
      <c r="B96" s="34"/>
      <c r="C96" s="28">
        <v>85.034999999999997</v>
      </c>
      <c r="D96" s="28">
        <v>1.55E-2</v>
      </c>
      <c r="E96" s="35">
        <f t="shared" si="6"/>
        <v>1944</v>
      </c>
      <c r="F96" s="49">
        <f t="shared" si="7"/>
        <v>0.75653990321504738</v>
      </c>
      <c r="G96" s="50">
        <v>86</v>
      </c>
      <c r="H96" s="36">
        <f t="shared" si="5"/>
        <v>64.332370669891546</v>
      </c>
      <c r="I96" s="37">
        <f t="shared" si="8"/>
        <v>608809.64275628515</v>
      </c>
    </row>
    <row r="97" spans="2:9" ht="15" thickBot="1">
      <c r="B97" s="34"/>
      <c r="C97" s="28">
        <v>94.307000000000002</v>
      </c>
      <c r="D97" s="28">
        <v>1.43E-2</v>
      </c>
      <c r="E97" s="35">
        <f t="shared" si="6"/>
        <v>1943</v>
      </c>
      <c r="F97" s="49">
        <f t="shared" si="7"/>
        <v>0.77305892834115153</v>
      </c>
      <c r="G97" s="50">
        <v>87</v>
      </c>
      <c r="H97" s="36">
        <f t="shared" si="5"/>
        <v>72.904868355068984</v>
      </c>
      <c r="I97" s="37">
        <f t="shared" si="8"/>
        <v>569643.47515108355</v>
      </c>
    </row>
    <row r="98" spans="2:9" ht="15" thickBot="1">
      <c r="B98" s="34"/>
      <c r="C98" s="28">
        <v>103.542</v>
      </c>
      <c r="D98" s="28">
        <v>1.32E-2</v>
      </c>
      <c r="E98" s="35">
        <f t="shared" si="6"/>
        <v>1942</v>
      </c>
      <c r="F98" s="49">
        <f t="shared" si="7"/>
        <v>0.78851803523483155</v>
      </c>
      <c r="G98" s="50">
        <v>88</v>
      </c>
      <c r="H98" s="36">
        <f t="shared" si="5"/>
        <v>81.644734404284932</v>
      </c>
      <c r="I98" s="37">
        <f t="shared" si="8"/>
        <v>528113.69258586981</v>
      </c>
    </row>
    <row r="99" spans="2:9" ht="15" thickBot="1">
      <c r="B99" s="34"/>
      <c r="C99" s="28">
        <v>112.562</v>
      </c>
      <c r="D99" s="28">
        <v>1.21E-2</v>
      </c>
      <c r="E99" s="35">
        <f t="shared" si="6"/>
        <v>1941</v>
      </c>
      <c r="F99" s="49">
        <f t="shared" si="7"/>
        <v>0.80428628283847403</v>
      </c>
      <c r="G99" s="50">
        <v>89</v>
      </c>
      <c r="H99" s="36">
        <f t="shared" si="5"/>
        <v>90.532072568864308</v>
      </c>
      <c r="I99" s="37">
        <f t="shared" si="8"/>
        <v>484995.99041943025</v>
      </c>
    </row>
    <row r="100" spans="2:9" ht="15" thickBot="1">
      <c r="B100" s="34"/>
      <c r="C100" s="28">
        <v>121.212</v>
      </c>
      <c r="D100" s="28">
        <v>1.0999999999999999E-2</v>
      </c>
      <c r="E100" s="35">
        <f t="shared" si="6"/>
        <v>1940</v>
      </c>
      <c r="F100" s="49">
        <f t="shared" si="7"/>
        <v>0.82036985313783106</v>
      </c>
      <c r="G100" s="50">
        <v>90</v>
      </c>
      <c r="H100" s="36">
        <f t="shared" si="5"/>
        <v>99.438670638542774</v>
      </c>
      <c r="I100" s="37">
        <f t="shared" si="8"/>
        <v>441088.29821917019</v>
      </c>
    </row>
    <row r="101" spans="2:9" ht="15" thickBot="1">
      <c r="B101" s="34"/>
      <c r="C101" s="28">
        <v>129.43600000000001</v>
      </c>
      <c r="D101" s="28">
        <v>0.01</v>
      </c>
      <c r="E101" s="35">
        <f t="shared" si="6"/>
        <v>1939</v>
      </c>
      <c r="F101" s="49">
        <f t="shared" si="7"/>
        <v>0.835270211411272</v>
      </c>
      <c r="G101" s="50">
        <v>91</v>
      </c>
      <c r="H101" s="36">
        <f t="shared" si="5"/>
        <v>108.11403508422941</v>
      </c>
      <c r="I101" s="37">
        <f t="shared" si="8"/>
        <v>397227.06421003875</v>
      </c>
    </row>
    <row r="102" spans="2:9" ht="15" thickBot="1">
      <c r="B102" s="34"/>
      <c r="C102" s="28">
        <v>138.64699999999999</v>
      </c>
      <c r="D102" s="28">
        <v>8.9999999999999993E-3</v>
      </c>
      <c r="E102" s="35">
        <f t="shared" si="6"/>
        <v>1938</v>
      </c>
      <c r="F102" s="49">
        <f t="shared" si="7"/>
        <v>0.85044120454023298</v>
      </c>
      <c r="G102" s="50">
        <v>92</v>
      </c>
      <c r="H102" s="36">
        <f t="shared" si="5"/>
        <v>117.91112168588967</v>
      </c>
      <c r="I102" s="37">
        <f t="shared" si="8"/>
        <v>354281.24345362914</v>
      </c>
    </row>
    <row r="103" spans="2:9" ht="15" thickBot="1">
      <c r="B103" s="34"/>
      <c r="C103" s="28">
        <v>149.52500000000001</v>
      </c>
      <c r="D103" s="28">
        <v>8.0999999999999996E-3</v>
      </c>
      <c r="E103" s="35">
        <f t="shared" si="6"/>
        <v>1937</v>
      </c>
      <c r="F103" s="49">
        <f t="shared" si="7"/>
        <v>0.86433055200958608</v>
      </c>
      <c r="G103" s="50">
        <v>93</v>
      </c>
      <c r="H103" s="36">
        <f t="shared" si="5"/>
        <v>129.23902578923335</v>
      </c>
      <c r="I103" s="37">
        <f t="shared" si="8"/>
        <v>312507.54464573995</v>
      </c>
    </row>
    <row r="104" spans="2:9" ht="15" thickBot="1">
      <c r="B104" s="34"/>
      <c r="C104" s="28">
        <v>162.97399999999999</v>
      </c>
      <c r="D104" s="28">
        <v>7.1999999999999998E-3</v>
      </c>
      <c r="E104" s="35">
        <f t="shared" si="6"/>
        <v>1936</v>
      </c>
      <c r="F104" s="49">
        <f t="shared" si="7"/>
        <v>0.87844673934993134</v>
      </c>
      <c r="G104" s="50">
        <v>94</v>
      </c>
      <c r="H104" s="36">
        <f t="shared" si="5"/>
        <v>143.16397889881571</v>
      </c>
      <c r="I104" s="37">
        <f t="shared" si="8"/>
        <v>272119.37402393919</v>
      </c>
    </row>
    <row r="105" spans="2:9" ht="15" thickBot="1">
      <c r="B105" s="34"/>
      <c r="C105" s="28">
        <v>176.804</v>
      </c>
      <c r="D105" s="28">
        <v>6.3E-3</v>
      </c>
      <c r="E105" s="35">
        <f t="shared" si="6"/>
        <v>1935</v>
      </c>
      <c r="F105" s="49">
        <f t="shared" si="7"/>
        <v>0.89279347129449593</v>
      </c>
      <c r="G105" s="50">
        <v>95</v>
      </c>
      <c r="H105" s="36">
        <f t="shared" si="5"/>
        <v>157.84945689875207</v>
      </c>
      <c r="I105" s="37">
        <f t="shared" si="8"/>
        <v>233161.68170321701</v>
      </c>
    </row>
    <row r="106" spans="2:9" ht="15" thickBot="1">
      <c r="B106" s="34"/>
      <c r="C106" s="28">
        <v>191.28399999999999</v>
      </c>
      <c r="D106" s="28">
        <v>5.4999999999999997E-3</v>
      </c>
      <c r="E106" s="35">
        <f t="shared" si="6"/>
        <v>1934</v>
      </c>
      <c r="F106" s="49">
        <f t="shared" si="7"/>
        <v>0.9057427080235485</v>
      </c>
      <c r="G106" s="50">
        <v>96</v>
      </c>
      <c r="H106" s="36">
        <f t="shared" ref="H106:H125" si="9">+C106*F106</f>
        <v>173.25408816157645</v>
      </c>
      <c r="I106" s="37">
        <f t="shared" si="8"/>
        <v>196357.23687676451</v>
      </c>
    </row>
    <row r="107" spans="2:9" ht="15" thickBot="1">
      <c r="B107" s="34"/>
      <c r="C107" s="28">
        <v>206.90899999999999</v>
      </c>
      <c r="D107" s="28">
        <v>5.0000000000000001E-3</v>
      </c>
      <c r="E107" s="35">
        <f t="shared" si="6"/>
        <v>1933</v>
      </c>
      <c r="F107" s="49">
        <f t="shared" si="7"/>
        <v>0.91393118527122819</v>
      </c>
      <c r="G107" s="50">
        <v>97</v>
      </c>
      <c r="H107" s="36">
        <f t="shared" si="9"/>
        <v>189.10058761328455</v>
      </c>
      <c r="I107" s="37">
        <f t="shared" si="8"/>
        <v>162337.542847754</v>
      </c>
    </row>
    <row r="108" spans="2:9" ht="15" thickBot="1">
      <c r="B108" s="34"/>
      <c r="C108" s="28">
        <v>222.51599999999999</v>
      </c>
      <c r="D108" s="28">
        <v>4.4999999999999997E-3</v>
      </c>
      <c r="E108" s="35">
        <f t="shared" si="6"/>
        <v>1932</v>
      </c>
      <c r="F108" s="49">
        <f t="shared" si="7"/>
        <v>0.92219369144460805</v>
      </c>
      <c r="G108" s="50">
        <v>98</v>
      </c>
      <c r="H108" s="36">
        <f t="shared" si="9"/>
        <v>205.20285144548839</v>
      </c>
      <c r="I108" s="37">
        <f t="shared" si="8"/>
        <v>131639.41810354695</v>
      </c>
    </row>
    <row r="109" spans="2:9" ht="15" thickBot="1">
      <c r="B109" s="34"/>
      <c r="C109" s="28">
        <v>239.35400000000001</v>
      </c>
      <c r="D109" s="28">
        <v>4.0000000000000001E-3</v>
      </c>
      <c r="E109" s="35">
        <f t="shared" si="6"/>
        <v>1931</v>
      </c>
      <c r="F109" s="49">
        <f t="shared" si="7"/>
        <v>0.93053089581120574</v>
      </c>
      <c r="G109" s="50">
        <v>99</v>
      </c>
      <c r="H109" s="36">
        <f t="shared" si="9"/>
        <v>222.72629203599536</v>
      </c>
      <c r="I109" s="37">
        <f t="shared" si="8"/>
        <v>104626.63414607427</v>
      </c>
    </row>
    <row r="110" spans="2:9" ht="15" thickBot="1">
      <c r="B110" s="34"/>
      <c r="C110" s="28">
        <v>257.56900000000002</v>
      </c>
      <c r="D110" s="28">
        <v>3.5000000000000001E-3</v>
      </c>
      <c r="E110" s="35">
        <f t="shared" si="6"/>
        <v>1930</v>
      </c>
      <c r="F110" s="49">
        <f t="shared" si="7"/>
        <v>0.93894347368913322</v>
      </c>
      <c r="G110" s="50">
        <v>100</v>
      </c>
      <c r="H110" s="36">
        <f t="shared" si="9"/>
        <v>241.84273157463636</v>
      </c>
      <c r="I110" s="37">
        <f t="shared" si="8"/>
        <v>81323.531874512482</v>
      </c>
    </row>
    <row r="111" spans="2:9" ht="15" thickBot="1">
      <c r="B111" s="34"/>
      <c r="C111" s="28">
        <v>277.32799999999997</v>
      </c>
      <c r="D111" s="28">
        <v>3.0000000000000001E-3</v>
      </c>
      <c r="E111" s="35">
        <f t="shared" si="6"/>
        <v>1929</v>
      </c>
      <c r="F111" s="49">
        <f t="shared" si="7"/>
        <v>0.94743210650179832</v>
      </c>
      <c r="G111" s="50">
        <v>101</v>
      </c>
      <c r="H111" s="36">
        <f t="shared" si="9"/>
        <v>262.74945123193072</v>
      </c>
      <c r="I111" s="37">
        <f t="shared" si="8"/>
        <v>61656.026784683381</v>
      </c>
    </row>
    <row r="112" spans="2:9" ht="15" thickBot="1">
      <c r="B112" s="34"/>
      <c r="C112" s="28">
        <v>298.82499999999999</v>
      </c>
      <c r="D112" s="28">
        <v>2.5000000000000001E-3</v>
      </c>
      <c r="E112" s="35">
        <f t="shared" si="6"/>
        <v>1928</v>
      </c>
      <c r="F112" s="49">
        <f t="shared" si="7"/>
        <v>0.95599748183309996</v>
      </c>
      <c r="G112" s="50">
        <v>102</v>
      </c>
      <c r="H112" s="36">
        <f t="shared" si="9"/>
        <v>285.67594750877606</v>
      </c>
      <c r="I112" s="37">
        <f t="shared" si="8"/>
        <v>45455.939581866602</v>
      </c>
    </row>
    <row r="113" spans="2:9" ht="15" thickBot="1">
      <c r="B113" s="34"/>
      <c r="C113" s="28">
        <v>322.28699999999998</v>
      </c>
      <c r="D113" s="28">
        <v>2E-3</v>
      </c>
      <c r="E113" s="35">
        <f t="shared" si="6"/>
        <v>1927</v>
      </c>
      <c r="F113" s="49">
        <f t="shared" si="7"/>
        <v>0.96464029348312308</v>
      </c>
      <c r="G113" s="50">
        <v>103</v>
      </c>
      <c r="H113" s="36">
        <f t="shared" si="9"/>
        <v>310.89102626579529</v>
      </c>
      <c r="I113" s="37">
        <f t="shared" si="8"/>
        <v>32470.270971915186</v>
      </c>
    </row>
    <row r="114" spans="2:9" ht="15" thickBot="1">
      <c r="B114" s="34"/>
      <c r="C114" s="28">
        <v>347.976</v>
      </c>
      <c r="D114" s="28">
        <v>1.5E-3</v>
      </c>
      <c r="E114" s="35">
        <f t="shared" si="6"/>
        <v>1926</v>
      </c>
      <c r="F114" s="49">
        <f t="shared" si="7"/>
        <v>0.97336124152433678</v>
      </c>
      <c r="G114" s="50">
        <v>104</v>
      </c>
      <c r="H114" s="36">
        <f t="shared" si="9"/>
        <v>338.70635138067263</v>
      </c>
      <c r="I114" s="37">
        <f t="shared" si="8"/>
        <v>22375.555106328011</v>
      </c>
    </row>
    <row r="115" spans="2:9" ht="15" thickBot="1">
      <c r="B115" s="34"/>
      <c r="C115" s="28">
        <v>376.19900000000001</v>
      </c>
      <c r="D115" s="28">
        <v>1E-3</v>
      </c>
      <c r="E115" s="35">
        <f t="shared" si="6"/>
        <v>1925</v>
      </c>
      <c r="F115" s="49">
        <f t="shared" si="7"/>
        <v>0.98216103235830077</v>
      </c>
      <c r="G115" s="50">
        <v>105</v>
      </c>
      <c r="H115" s="36">
        <f t="shared" si="9"/>
        <v>369.48799821216039</v>
      </c>
      <c r="I115" s="37">
        <f t="shared" si="8"/>
        <v>14796.812476146471</v>
      </c>
    </row>
    <row r="116" spans="2:9" ht="15" thickBot="1">
      <c r="B116" s="34"/>
      <c r="C116" s="28">
        <v>407.31400000000002</v>
      </c>
      <c r="D116" s="28">
        <v>5.0000000000000001E-4</v>
      </c>
      <c r="E116" s="35">
        <f t="shared" si="6"/>
        <v>1924</v>
      </c>
      <c r="F116" s="49">
        <f t="shared" si="7"/>
        <v>0.99104037877288365</v>
      </c>
      <c r="G116" s="50">
        <v>106</v>
      </c>
      <c r="H116" s="36">
        <f t="shared" si="9"/>
        <v>403.66462083949835</v>
      </c>
      <c r="I116" s="37">
        <f t="shared" si="8"/>
        <v>9329.5678544143921</v>
      </c>
    </row>
    <row r="117" spans="2:9" ht="15" thickBot="1">
      <c r="B117" s="34"/>
      <c r="C117" s="28">
        <v>441.738</v>
      </c>
      <c r="D117" s="28">
        <v>0</v>
      </c>
      <c r="E117" s="35">
        <f t="shared" si="6"/>
        <v>1923</v>
      </c>
      <c r="F117" s="49">
        <f t="shared" si="7"/>
        <v>1</v>
      </c>
      <c r="G117" s="50">
        <v>107</v>
      </c>
      <c r="H117" s="36">
        <f t="shared" si="9"/>
        <v>441.738</v>
      </c>
      <c r="I117" s="37">
        <f t="shared" si="8"/>
        <v>5563.5513838658353</v>
      </c>
    </row>
    <row r="118" spans="2:9" ht="15" thickBot="1">
      <c r="B118" s="34"/>
      <c r="C118" s="28">
        <v>479.95100000000002</v>
      </c>
      <c r="D118" s="28">
        <v>0</v>
      </c>
      <c r="E118" s="35">
        <f t="shared" si="6"/>
        <v>1922</v>
      </c>
      <c r="F118" s="49">
        <f t="shared" si="7"/>
        <v>1</v>
      </c>
      <c r="G118" s="50">
        <v>108</v>
      </c>
      <c r="H118" s="36">
        <f t="shared" si="9"/>
        <v>479.95100000000002</v>
      </c>
      <c r="I118" s="37">
        <f t="shared" si="8"/>
        <v>3105.919322659709</v>
      </c>
    </row>
    <row r="119" spans="2:9" ht="15" thickBot="1">
      <c r="B119" s="34"/>
      <c r="C119" s="28">
        <v>522.49199999999996</v>
      </c>
      <c r="D119" s="28">
        <v>0</v>
      </c>
      <c r="E119" s="35">
        <f t="shared" si="6"/>
        <v>1921</v>
      </c>
      <c r="F119" s="49">
        <f t="shared" si="7"/>
        <v>1</v>
      </c>
      <c r="G119" s="50">
        <v>109</v>
      </c>
      <c r="H119" s="36">
        <f t="shared" si="9"/>
        <v>522.49199999999996</v>
      </c>
      <c r="I119" s="37">
        <f t="shared" si="8"/>
        <v>1615.2302378298589</v>
      </c>
    </row>
    <row r="120" spans="2:9" ht="15" thickBot="1">
      <c r="B120" s="34"/>
      <c r="C120" s="28">
        <v>569.95000000000005</v>
      </c>
      <c r="D120" s="28">
        <v>0</v>
      </c>
      <c r="E120" s="35">
        <f t="shared" si="6"/>
        <v>1920</v>
      </c>
      <c r="F120" s="49">
        <f t="shared" si="7"/>
        <v>1</v>
      </c>
      <c r="G120" s="50">
        <v>110</v>
      </c>
      <c r="H120" s="36">
        <f t="shared" si="9"/>
        <v>569.95000000000005</v>
      </c>
      <c r="I120" s="37">
        <f t="shared" si="8"/>
        <v>771.2853604056603</v>
      </c>
    </row>
    <row r="121" spans="2:9" ht="15" thickBot="1">
      <c r="B121" s="34"/>
      <c r="C121" s="28">
        <v>622.90599999999995</v>
      </c>
      <c r="D121" s="28">
        <v>0</v>
      </c>
      <c r="E121" s="35">
        <f t="shared" si="6"/>
        <v>1919</v>
      </c>
      <c r="F121" s="49">
        <f t="shared" si="7"/>
        <v>1</v>
      </c>
      <c r="G121" s="50">
        <v>111</v>
      </c>
      <c r="H121" s="36">
        <f t="shared" si="9"/>
        <v>622.90599999999995</v>
      </c>
      <c r="I121" s="37">
        <f t="shared" si="8"/>
        <v>331.69126924245415</v>
      </c>
    </row>
    <row r="122" spans="2:9" ht="15" thickBot="1">
      <c r="B122" s="34"/>
      <c r="C122" s="28">
        <v>681.81100000000004</v>
      </c>
      <c r="D122" s="28">
        <v>0</v>
      </c>
      <c r="E122" s="35">
        <f t="shared" si="6"/>
        <v>1918</v>
      </c>
      <c r="F122" s="49">
        <f t="shared" si="7"/>
        <v>1</v>
      </c>
      <c r="G122" s="50">
        <v>112</v>
      </c>
      <c r="H122" s="36">
        <f t="shared" si="9"/>
        <v>681.81100000000004</v>
      </c>
      <c r="I122" s="37">
        <f t="shared" si="8"/>
        <v>125.07878748371402</v>
      </c>
    </row>
    <row r="123" spans="2:9" ht="15" thickBot="1">
      <c r="B123" s="34"/>
      <c r="C123" s="28">
        <v>746.68600000000004</v>
      </c>
      <c r="D123" s="28">
        <v>0</v>
      </c>
      <c r="E123" s="35">
        <f t="shared" si="6"/>
        <v>1917</v>
      </c>
      <c r="F123" s="49">
        <f t="shared" si="7"/>
        <v>1</v>
      </c>
      <c r="G123" s="50">
        <v>113</v>
      </c>
      <c r="H123" s="36">
        <f t="shared" si="9"/>
        <v>746.68600000000004</v>
      </c>
      <c r="I123" s="37">
        <f t="shared" si="8"/>
        <v>39.798694310655478</v>
      </c>
    </row>
    <row r="124" spans="2:9" ht="15" thickBot="1">
      <c r="B124" s="34"/>
      <c r="C124" s="28">
        <v>816.45799999999997</v>
      </c>
      <c r="D124" s="28">
        <v>0</v>
      </c>
      <c r="E124" s="35">
        <f t="shared" si="6"/>
        <v>1916</v>
      </c>
      <c r="F124" s="49">
        <f t="shared" si="7"/>
        <v>1</v>
      </c>
      <c r="G124" s="50">
        <v>114</v>
      </c>
      <c r="H124" s="36">
        <f t="shared" si="9"/>
        <v>816.45799999999997</v>
      </c>
      <c r="I124" s="37">
        <f t="shared" si="8"/>
        <v>10.08156645060938</v>
      </c>
    </row>
    <row r="125" spans="2:9" ht="15" thickBot="1">
      <c r="B125" s="38"/>
      <c r="C125" s="28">
        <v>887.53599999999994</v>
      </c>
      <c r="D125" s="28">
        <v>0</v>
      </c>
      <c r="E125" s="39">
        <f t="shared" si="6"/>
        <v>1915</v>
      </c>
      <c r="F125" s="51">
        <f t="shared" si="7"/>
        <v>1</v>
      </c>
      <c r="G125" s="52">
        <v>115</v>
      </c>
      <c r="H125" s="40">
        <f t="shared" si="9"/>
        <v>887.53599999999994</v>
      </c>
      <c r="I125" s="41">
        <f t="shared" si="8"/>
        <v>1.8503908694777467</v>
      </c>
    </row>
    <row r="126" spans="2:9" ht="15" thickBot="1">
      <c r="B126" s="38"/>
      <c r="C126" s="28">
        <v>951.16099999999994</v>
      </c>
      <c r="D126" s="28">
        <v>0</v>
      </c>
      <c r="E126" s="39">
        <f>+$H$7-G126</f>
        <v>1914</v>
      </c>
      <c r="F126" s="51">
        <f>+EXP(-D126*$F$4)</f>
        <v>1</v>
      </c>
      <c r="G126" s="52">
        <v>116</v>
      </c>
      <c r="H126" s="40">
        <f>+C126*F126</f>
        <v>951.16099999999994</v>
      </c>
      <c r="I126" s="41">
        <f t="shared" si="8"/>
        <v>0.20810235874494531</v>
      </c>
    </row>
    <row r="127" spans="2:9" ht="15" thickBot="1">
      <c r="B127" s="38"/>
      <c r="C127" s="28">
        <v>991.40899999999999</v>
      </c>
      <c r="D127" s="28">
        <v>0</v>
      </c>
      <c r="E127" s="39">
        <f>+$H$7-G127</f>
        <v>1913</v>
      </c>
      <c r="F127" s="51">
        <f>+EXP(-D127*$F$4)</f>
        <v>1</v>
      </c>
      <c r="G127" s="52">
        <v>117</v>
      </c>
      <c r="H127" s="40">
        <f>+C127*F127</f>
        <v>991.40899999999999</v>
      </c>
      <c r="I127" s="41">
        <f t="shared" si="8"/>
        <v>1.01635110987444E-2</v>
      </c>
    </row>
    <row r="128" spans="2:9" ht="15" thickBot="1">
      <c r="B128" s="38"/>
      <c r="C128" s="28">
        <v>1000</v>
      </c>
      <c r="D128" s="28">
        <v>0</v>
      </c>
      <c r="E128" s="39">
        <f>+$H$7-G128</f>
        <v>1912</v>
      </c>
      <c r="F128" s="51">
        <f>+EXP(-D128*$F$4)</f>
        <v>1</v>
      </c>
      <c r="G128" s="52">
        <v>118</v>
      </c>
      <c r="H128" s="40">
        <f>+C128*F128</f>
        <v>1000</v>
      </c>
      <c r="I128" s="41">
        <f t="shared" si="8"/>
        <v>8.7314723849313291E-5</v>
      </c>
    </row>
    <row r="129" spans="2:9" ht="15" thickBot="1">
      <c r="B129" s="38"/>
      <c r="C129" s="28">
        <v>1000</v>
      </c>
      <c r="D129" s="28">
        <v>0</v>
      </c>
      <c r="E129" s="39">
        <f>+$H$7-G129</f>
        <v>1911</v>
      </c>
      <c r="F129" s="51">
        <f>+EXP(-D129*$F$4)</f>
        <v>1</v>
      </c>
      <c r="G129" s="52">
        <v>119</v>
      </c>
      <c r="H129" s="40">
        <f>+C129*F129</f>
        <v>1000</v>
      </c>
      <c r="I129" s="41">
        <f t="shared" si="8"/>
        <v>0</v>
      </c>
    </row>
    <row r="130" spans="2:9" ht="15" thickBot="1">
      <c r="B130" s="38"/>
      <c r="C130" s="28">
        <v>1000</v>
      </c>
      <c r="D130" s="28">
        <v>0</v>
      </c>
      <c r="E130" s="39">
        <f>+$H$7-G130</f>
        <v>1910</v>
      </c>
      <c r="F130" s="51">
        <f>+EXP(-D130*$F$4)</f>
        <v>1</v>
      </c>
      <c r="G130" s="52">
        <v>120</v>
      </c>
      <c r="H130" s="40">
        <f>+C130*F130</f>
        <v>1000</v>
      </c>
      <c r="I130" s="41">
        <f t="shared" si="8"/>
        <v>0</v>
      </c>
    </row>
    <row r="131" spans="2:9" ht="15">
      <c r="B131" s="3"/>
      <c r="C131" s="2"/>
    </row>
    <row r="132" spans="2:9" ht="15">
      <c r="B132" s="3"/>
      <c r="C132" s="2"/>
    </row>
    <row r="133" spans="2:9" ht="15">
      <c r="B133" s="3"/>
      <c r="C133" s="2"/>
    </row>
    <row r="134" spans="2:9" ht="15">
      <c r="B134" s="3"/>
      <c r="C134" s="2"/>
    </row>
    <row r="135" spans="2:9" ht="15">
      <c r="B135" s="3"/>
      <c r="C135" s="2"/>
    </row>
    <row r="136" spans="2:9" ht="15">
      <c r="B136" s="3"/>
      <c r="C136" s="2"/>
    </row>
    <row r="137" spans="2:9" ht="15">
      <c r="B137" s="3"/>
      <c r="C137" s="2"/>
    </row>
    <row r="138" spans="2:9" ht="15">
      <c r="B138" s="3"/>
      <c r="C138" s="2"/>
    </row>
    <row r="139" spans="2:9" ht="15">
      <c r="B139" s="3"/>
      <c r="C139" s="2"/>
    </row>
    <row r="140" spans="2:9" ht="15">
      <c r="B140" s="3"/>
      <c r="C140" s="2"/>
    </row>
    <row r="141" spans="2:9" ht="15">
      <c r="B141" s="3"/>
      <c r="C141" s="2"/>
    </row>
    <row r="142" spans="2:9" ht="15">
      <c r="B142" s="3"/>
      <c r="C142" s="2"/>
    </row>
    <row r="143" spans="2:9" ht="15">
      <c r="B143" s="3"/>
      <c r="C143" s="2"/>
    </row>
    <row r="144" spans="2:9" ht="15">
      <c r="B144" s="3"/>
      <c r="C144" s="2"/>
    </row>
    <row r="145" spans="2:3" ht="15">
      <c r="B145" s="3"/>
      <c r="C145" s="2"/>
    </row>
    <row r="146" spans="2:3" ht="15">
      <c r="B146" s="3"/>
      <c r="C146" s="2"/>
    </row>
    <row r="147" spans="2:3" ht="15">
      <c r="B147" s="3"/>
      <c r="C147" s="2"/>
    </row>
    <row r="148" spans="2:3" ht="15">
      <c r="B148" s="3"/>
      <c r="C148" s="2"/>
    </row>
    <row r="149" spans="2:3" ht="15">
      <c r="B149" s="3"/>
      <c r="C149" s="2"/>
    </row>
    <row r="150" spans="2:3" ht="15">
      <c r="B150" s="3"/>
      <c r="C150" s="2"/>
    </row>
    <row r="151" spans="2:3" ht="15">
      <c r="B151" s="3"/>
      <c r="C151" s="2"/>
    </row>
    <row r="152" spans="2:3" ht="15">
      <c r="B152" s="3"/>
      <c r="C152" s="2"/>
    </row>
    <row r="153" spans="2:3" ht="15">
      <c r="B153" s="3"/>
      <c r="C153" s="2"/>
    </row>
    <row r="154" spans="2:3" ht="15">
      <c r="B154" s="3"/>
      <c r="C154" s="2"/>
    </row>
    <row r="155" spans="2:3" ht="15">
      <c r="B155" s="3"/>
      <c r="C155" s="2"/>
    </row>
    <row r="156" spans="2:3" ht="15">
      <c r="B156" s="3"/>
      <c r="C156" s="2"/>
    </row>
    <row r="157" spans="2:3" ht="15">
      <c r="B157" s="3"/>
      <c r="C157" s="2"/>
    </row>
    <row r="158" spans="2:3" ht="15">
      <c r="B158" s="3"/>
      <c r="C158" s="2"/>
    </row>
    <row r="159" spans="2:3" ht="15">
      <c r="B159" s="3"/>
      <c r="C159" s="2"/>
    </row>
    <row r="160" spans="2:3" ht="15">
      <c r="B160" s="3"/>
      <c r="C160" s="2"/>
    </row>
    <row r="161" spans="2:3" ht="15">
      <c r="B161" s="3"/>
      <c r="C161" s="2"/>
    </row>
    <row r="162" spans="2:3" ht="15">
      <c r="B162" s="3"/>
      <c r="C162" s="2"/>
    </row>
    <row r="163" spans="2:3" ht="15">
      <c r="B163" s="3"/>
      <c r="C163" s="2"/>
    </row>
    <row r="164" spans="2:3" ht="15">
      <c r="B164" s="3"/>
      <c r="C164" s="2"/>
    </row>
    <row r="165" spans="2:3" ht="15">
      <c r="B165" s="3"/>
      <c r="C165" s="2"/>
    </row>
    <row r="166" spans="2:3" ht="15">
      <c r="B166" s="3"/>
      <c r="C166" s="2"/>
    </row>
    <row r="167" spans="2:3" ht="15">
      <c r="B167" s="3"/>
      <c r="C167" s="2"/>
    </row>
    <row r="168" spans="2:3" ht="15">
      <c r="B168" s="3"/>
      <c r="C168" s="2"/>
    </row>
    <row r="169" spans="2:3" ht="15">
      <c r="B169" s="3"/>
      <c r="C169" s="2"/>
    </row>
    <row r="170" spans="2:3" ht="15">
      <c r="B170" s="3"/>
      <c r="C170" s="2"/>
    </row>
    <row r="171" spans="2:3" ht="15">
      <c r="B171" s="3"/>
      <c r="C171" s="2"/>
    </row>
    <row r="172" spans="2:3" ht="15">
      <c r="B172" s="3"/>
      <c r="C172" s="2"/>
    </row>
    <row r="173" spans="2:3" ht="15">
      <c r="B173" s="3"/>
      <c r="C173" s="2"/>
    </row>
    <row r="174" spans="2:3" ht="15">
      <c r="B174" s="3"/>
      <c r="C174" s="2"/>
    </row>
    <row r="175" spans="2:3" ht="15">
      <c r="B175" s="3"/>
      <c r="C175" s="2"/>
    </row>
    <row r="176" spans="2:3" ht="15">
      <c r="B176" s="3"/>
      <c r="C176" s="2"/>
    </row>
    <row r="177" spans="2:3" ht="15">
      <c r="B177" s="3"/>
      <c r="C177" s="2"/>
    </row>
    <row r="178" spans="2:3" ht="15">
      <c r="B178" s="3"/>
      <c r="C178" s="2"/>
    </row>
    <row r="179" spans="2:3" ht="15">
      <c r="B179" s="3"/>
      <c r="C179" s="2"/>
    </row>
    <row r="180" spans="2:3" ht="15">
      <c r="B180" s="3"/>
      <c r="C180" s="2"/>
    </row>
    <row r="181" spans="2:3" ht="15">
      <c r="B181" s="3"/>
      <c r="C181" s="2"/>
    </row>
    <row r="182" spans="2:3" ht="15">
      <c r="B182" s="3"/>
      <c r="C182" s="2"/>
    </row>
    <row r="183" spans="2:3" ht="15">
      <c r="B183" s="3"/>
      <c r="C183" s="2"/>
    </row>
    <row r="184" spans="2:3" ht="15">
      <c r="B184" s="3"/>
      <c r="C184" s="2"/>
    </row>
    <row r="185" spans="2:3" ht="15">
      <c r="B185" s="3"/>
      <c r="C185" s="2"/>
    </row>
    <row r="186" spans="2:3" ht="15">
      <c r="B186" s="3"/>
      <c r="C186" s="2"/>
    </row>
    <row r="187" spans="2:3" ht="15">
      <c r="B187" s="3"/>
      <c r="C187" s="2"/>
    </row>
    <row r="188" spans="2:3" ht="15">
      <c r="B188" s="3"/>
      <c r="C188" s="2"/>
    </row>
    <row r="189" spans="2:3" ht="15">
      <c r="B189" s="3"/>
      <c r="C189" s="2"/>
    </row>
    <row r="190" spans="2:3" ht="15">
      <c r="B190" s="3"/>
      <c r="C190" s="2"/>
    </row>
    <row r="191" spans="2:3" ht="15">
      <c r="B191" s="3"/>
      <c r="C191" s="2"/>
    </row>
    <row r="192" spans="2:3" ht="15">
      <c r="B192" s="3"/>
      <c r="C192" s="2"/>
    </row>
    <row r="193" spans="2:3" ht="15">
      <c r="B193" s="3"/>
      <c r="C193" s="2"/>
    </row>
    <row r="194" spans="2:3" ht="15">
      <c r="B194" s="3"/>
      <c r="C194" s="2"/>
    </row>
    <row r="195" spans="2:3" ht="15">
      <c r="B195" s="3"/>
      <c r="C195" s="2"/>
    </row>
    <row r="196" spans="2:3" ht="15">
      <c r="B196" s="3"/>
      <c r="C196" s="2"/>
    </row>
    <row r="197" spans="2:3" ht="15">
      <c r="B197" s="3"/>
      <c r="C197" s="2"/>
    </row>
    <row r="198" spans="2:3" ht="15">
      <c r="B198" s="3"/>
      <c r="C198" s="2"/>
    </row>
    <row r="199" spans="2:3" ht="15">
      <c r="B199" s="3"/>
      <c r="C199" s="2"/>
    </row>
    <row r="200" spans="2:3" ht="15">
      <c r="B200" s="3"/>
      <c r="C200" s="2"/>
    </row>
    <row r="201" spans="2:3" ht="15">
      <c r="B201" s="3"/>
      <c r="C201" s="2"/>
    </row>
    <row r="202" spans="2:3" ht="15">
      <c r="B202" s="3"/>
      <c r="C202" s="2"/>
    </row>
    <row r="203" spans="2:3" ht="15">
      <c r="B203" s="3"/>
      <c r="C203" s="2"/>
    </row>
    <row r="204" spans="2:3" ht="15">
      <c r="B204" s="3"/>
      <c r="C204" s="2"/>
    </row>
    <row r="205" spans="2:3" ht="15">
      <c r="B205" s="3"/>
      <c r="C205" s="2"/>
    </row>
    <row r="206" spans="2:3" ht="15">
      <c r="B206" s="3"/>
      <c r="C206" s="2"/>
    </row>
    <row r="207" spans="2:3" ht="15">
      <c r="B207" s="3"/>
      <c r="C207" s="2"/>
    </row>
    <row r="208" spans="2:3" ht="15">
      <c r="B208" s="3"/>
      <c r="C208" s="2"/>
    </row>
    <row r="209" spans="2:3" ht="15">
      <c r="B209" s="3"/>
      <c r="C209" s="2"/>
    </row>
    <row r="210" spans="2:3" ht="15">
      <c r="B210" s="3"/>
      <c r="C210" s="2"/>
    </row>
    <row r="211" spans="2:3" ht="15">
      <c r="B211" s="3"/>
      <c r="C211" s="2"/>
    </row>
    <row r="212" spans="2:3" ht="15">
      <c r="B212" s="3"/>
      <c r="C212" s="2"/>
    </row>
    <row r="213" spans="2:3" ht="15">
      <c r="B213" s="3"/>
      <c r="C213" s="2"/>
    </row>
    <row r="214" spans="2:3" ht="15">
      <c r="B214" s="3"/>
      <c r="C214" s="2"/>
    </row>
    <row r="215" spans="2:3" ht="15">
      <c r="B215" s="3"/>
      <c r="C215" s="2"/>
    </row>
    <row r="216" spans="2:3" ht="15">
      <c r="B216" s="3"/>
      <c r="C216" s="2"/>
    </row>
    <row r="217" spans="2:3" ht="15">
      <c r="B217" s="3"/>
      <c r="C217" s="2"/>
    </row>
    <row r="218" spans="2:3" ht="15">
      <c r="B218" s="3"/>
      <c r="C218" s="2"/>
    </row>
    <row r="219" spans="2:3" ht="15">
      <c r="B219" s="3"/>
      <c r="C219" s="2"/>
    </row>
    <row r="220" spans="2:3" ht="15">
      <c r="B220" s="3"/>
      <c r="C220" s="2"/>
    </row>
    <row r="221" spans="2:3" ht="15">
      <c r="B221" s="3"/>
      <c r="C221" s="2"/>
    </row>
    <row r="222" spans="2:3" ht="15">
      <c r="B222" s="3"/>
      <c r="C222" s="2"/>
    </row>
    <row r="223" spans="2:3" ht="15">
      <c r="B223" s="3"/>
      <c r="C223" s="2"/>
    </row>
    <row r="224" spans="2:3" ht="15">
      <c r="B224" s="3"/>
      <c r="C224" s="2"/>
    </row>
    <row r="225" spans="2:3" ht="15">
      <c r="B225" s="3"/>
      <c r="C225" s="2"/>
    </row>
    <row r="226" spans="2:3" ht="15">
      <c r="B226" s="3"/>
      <c r="C226" s="2"/>
    </row>
    <row r="227" spans="2:3" ht="15">
      <c r="B227" s="3"/>
      <c r="C227" s="2"/>
    </row>
    <row r="228" spans="2:3" ht="15">
      <c r="B228" s="3"/>
      <c r="C228" s="2"/>
    </row>
    <row r="229" spans="2:3" ht="15">
      <c r="B229" s="3"/>
      <c r="C229" s="2"/>
    </row>
    <row r="230" spans="2:3" ht="15">
      <c r="B230" s="3"/>
      <c r="C230" s="2"/>
    </row>
    <row r="231" spans="2:3" ht="15">
      <c r="B231" s="3"/>
      <c r="C231" s="2"/>
    </row>
    <row r="232" spans="2:3" ht="15">
      <c r="B232" s="3"/>
      <c r="C232" s="2"/>
    </row>
    <row r="233" spans="2:3" ht="15">
      <c r="B233" s="3"/>
      <c r="C233" s="2"/>
    </row>
    <row r="234" spans="2:3" ht="15">
      <c r="B234" s="3"/>
      <c r="C234" s="2"/>
    </row>
    <row r="235" spans="2:3" ht="15">
      <c r="B235" s="3"/>
      <c r="C235" s="2"/>
    </row>
    <row r="236" spans="2:3" ht="15">
      <c r="B236" s="3"/>
      <c r="C236" s="2"/>
    </row>
    <row r="237" spans="2:3" ht="15">
      <c r="B237" s="3"/>
      <c r="C237" s="2"/>
    </row>
    <row r="238" spans="2:3" ht="15">
      <c r="B238" s="3"/>
      <c r="C238" s="2"/>
    </row>
    <row r="239" spans="2:3" ht="15">
      <c r="B239" s="3"/>
      <c r="C239" s="2"/>
    </row>
    <row r="240" spans="2:3" ht="15">
      <c r="B240" s="3"/>
      <c r="C240" s="2"/>
    </row>
    <row r="241" spans="2:3" ht="15">
      <c r="B241" s="3"/>
      <c r="C241" s="2"/>
    </row>
    <row r="242" spans="2:3" ht="15">
      <c r="B242" s="3"/>
      <c r="C242" s="2"/>
    </row>
    <row r="243" spans="2:3" ht="15">
      <c r="B243" s="3"/>
      <c r="C243" s="2"/>
    </row>
    <row r="244" spans="2:3" ht="15">
      <c r="B244" s="3"/>
      <c r="C244" s="2"/>
    </row>
    <row r="245" spans="2:3" ht="15">
      <c r="B245" s="3"/>
      <c r="C245" s="2"/>
    </row>
    <row r="246" spans="2:3" ht="15">
      <c r="B246" s="3"/>
      <c r="C246" s="2"/>
    </row>
    <row r="247" spans="2:3" ht="15">
      <c r="B247" s="3"/>
      <c r="C247" s="2"/>
    </row>
    <row r="248" spans="2:3" ht="15">
      <c r="B248" s="3"/>
      <c r="C248" s="2"/>
    </row>
    <row r="249" spans="2:3" ht="15">
      <c r="B249" s="3"/>
      <c r="C249" s="2"/>
    </row>
    <row r="250" spans="2:3" ht="15">
      <c r="B250" s="3"/>
      <c r="C250" s="2"/>
    </row>
    <row r="251" spans="2:3" ht="15">
      <c r="B251" s="3"/>
      <c r="C251" s="2"/>
    </row>
    <row r="252" spans="2:3" ht="15">
      <c r="B252" s="3"/>
      <c r="C252" s="2"/>
    </row>
    <row r="253" spans="2:3" ht="15">
      <c r="B253" s="3"/>
      <c r="C253" s="2"/>
    </row>
    <row r="254" spans="2:3" ht="15">
      <c r="B254" s="3"/>
      <c r="C254" s="2"/>
    </row>
    <row r="255" spans="2:3" ht="15">
      <c r="B255" s="3"/>
      <c r="C255" s="2"/>
    </row>
    <row r="256" spans="2:3" ht="15">
      <c r="B256" s="3"/>
      <c r="C256" s="2"/>
    </row>
    <row r="257" spans="2:3" ht="15">
      <c r="B257" s="3"/>
      <c r="C257" s="2"/>
    </row>
    <row r="258" spans="2:3" ht="15">
      <c r="B258" s="3"/>
      <c r="C258" s="2"/>
    </row>
    <row r="259" spans="2:3" ht="15">
      <c r="B259" s="3"/>
      <c r="C259" s="2"/>
    </row>
    <row r="260" spans="2:3" ht="15">
      <c r="B260" s="3"/>
      <c r="C260" s="2"/>
    </row>
    <row r="261" spans="2:3" ht="15">
      <c r="B261" s="3"/>
    </row>
    <row r="262" spans="2:3" ht="15">
      <c r="B262" s="3"/>
    </row>
    <row r="263" spans="2:3" ht="15">
      <c r="B263" s="3"/>
    </row>
    <row r="264" spans="2:3" ht="15">
      <c r="B264" s="3"/>
    </row>
    <row r="265" spans="2:3" ht="15">
      <c r="B265" s="3"/>
    </row>
    <row r="266" spans="2:3" ht="15">
      <c r="B266" s="3"/>
    </row>
    <row r="267" spans="2:3" ht="15">
      <c r="B267" s="3"/>
    </row>
    <row r="268" spans="2:3" ht="15">
      <c r="B268" s="3"/>
    </row>
    <row r="269" spans="2:3" ht="15">
      <c r="B269" s="3"/>
    </row>
    <row r="270" spans="2:3" ht="15">
      <c r="B270" s="3"/>
    </row>
    <row r="271" spans="2:3" ht="15">
      <c r="B271" s="3"/>
    </row>
    <row r="272" spans="2:3" ht="15">
      <c r="B272" s="3"/>
    </row>
    <row r="273" spans="2:2" ht="15">
      <c r="B273" s="3"/>
    </row>
    <row r="274" spans="2:2" ht="15">
      <c r="B274" s="3"/>
    </row>
    <row r="275" spans="2:2" ht="15">
      <c r="B275" s="3"/>
    </row>
    <row r="276" spans="2:2" ht="15">
      <c r="B276" s="3"/>
    </row>
    <row r="277" spans="2:2" ht="15">
      <c r="B277" s="3"/>
    </row>
    <row r="278" spans="2:2" ht="15">
      <c r="B278" s="3"/>
    </row>
    <row r="279" spans="2:2" ht="15">
      <c r="B279" s="3"/>
    </row>
    <row r="280" spans="2:2" ht="15">
      <c r="B280" s="3"/>
    </row>
    <row r="281" spans="2:2" ht="15">
      <c r="B281" s="3"/>
    </row>
    <row r="282" spans="2:2" ht="15">
      <c r="B282" s="3"/>
    </row>
    <row r="283" spans="2:2" ht="15">
      <c r="B283" s="3"/>
    </row>
    <row r="284" spans="2:2" ht="15">
      <c r="B284" s="3"/>
    </row>
    <row r="285" spans="2:2" ht="15">
      <c r="B285" s="3"/>
    </row>
    <row r="286" spans="2:2" ht="15">
      <c r="B286" s="3"/>
    </row>
    <row r="287" spans="2:2" ht="15">
      <c r="B287" s="3"/>
    </row>
    <row r="288" spans="2:2" ht="15">
      <c r="B288" s="3"/>
    </row>
    <row r="289" spans="2:2" ht="15">
      <c r="B289" s="3"/>
    </row>
    <row r="290" spans="2:2" ht="15">
      <c r="B290" s="3"/>
    </row>
    <row r="291" spans="2:2" ht="15">
      <c r="B291" s="3"/>
    </row>
    <row r="292" spans="2:2" ht="15">
      <c r="B292" s="3"/>
    </row>
    <row r="293" spans="2:2" ht="15">
      <c r="B293" s="3"/>
    </row>
    <row r="294" spans="2:2" ht="15">
      <c r="B294" s="3"/>
    </row>
    <row r="295" spans="2:2" ht="15">
      <c r="B295" s="3"/>
    </row>
    <row r="296" spans="2:2" ht="15">
      <c r="B296" s="3"/>
    </row>
    <row r="297" spans="2:2" ht="15">
      <c r="B297" s="3"/>
    </row>
    <row r="298" spans="2:2" ht="15">
      <c r="B298" s="3"/>
    </row>
    <row r="299" spans="2:2" ht="15">
      <c r="B299" s="3"/>
    </row>
    <row r="300" spans="2:2" ht="15">
      <c r="B300" s="3"/>
    </row>
    <row r="301" spans="2:2" ht="15">
      <c r="B301" s="3"/>
    </row>
    <row r="302" spans="2:2" ht="15">
      <c r="B302" s="3"/>
    </row>
    <row r="303" spans="2:2" ht="15">
      <c r="B303" s="3"/>
    </row>
    <row r="304" spans="2:2" ht="15">
      <c r="B304" s="3"/>
    </row>
    <row r="305" spans="2:2" ht="15">
      <c r="B305" s="3"/>
    </row>
    <row r="306" spans="2:2" ht="15">
      <c r="B306" s="3"/>
    </row>
    <row r="307" spans="2:2" ht="15">
      <c r="B307" s="3"/>
    </row>
    <row r="308" spans="2:2" ht="15">
      <c r="B308" s="3"/>
    </row>
    <row r="309" spans="2:2" ht="15">
      <c r="B309" s="3"/>
    </row>
    <row r="310" spans="2:2" ht="15">
      <c r="B310" s="3"/>
    </row>
    <row r="311" spans="2:2" ht="15">
      <c r="B311" s="3"/>
    </row>
    <row r="312" spans="2:2" ht="15">
      <c r="B312" s="3"/>
    </row>
    <row r="313" spans="2:2" ht="15">
      <c r="B313" s="3"/>
    </row>
    <row r="314" spans="2:2" ht="15">
      <c r="B314" s="3"/>
    </row>
    <row r="315" spans="2:2" ht="15">
      <c r="B315" s="3"/>
    </row>
    <row r="316" spans="2:2" ht="15">
      <c r="B316" s="3"/>
    </row>
    <row r="317" spans="2:2" ht="15">
      <c r="B317" s="3"/>
    </row>
    <row r="318" spans="2:2" ht="15">
      <c r="B318" s="3"/>
    </row>
    <row r="319" spans="2:2" ht="15">
      <c r="B319" s="3"/>
    </row>
    <row r="320" spans="2:2" ht="15">
      <c r="B320" s="3"/>
    </row>
    <row r="321" spans="2:2" ht="15">
      <c r="B321" s="3"/>
    </row>
    <row r="322" spans="2:2" ht="15">
      <c r="B322" s="3"/>
    </row>
    <row r="323" spans="2:2" ht="15">
      <c r="B323" s="3"/>
    </row>
    <row r="324" spans="2:2" ht="15">
      <c r="B324" s="3"/>
    </row>
    <row r="325" spans="2:2" ht="15">
      <c r="B325" s="3"/>
    </row>
    <row r="326" spans="2:2" ht="15">
      <c r="B326" s="3"/>
    </row>
    <row r="327" spans="2:2" ht="15">
      <c r="B327" s="3"/>
    </row>
    <row r="328" spans="2:2" ht="15">
      <c r="B328" s="3"/>
    </row>
    <row r="329" spans="2:2" ht="15">
      <c r="B329" s="3"/>
    </row>
    <row r="330" spans="2:2" ht="15">
      <c r="B330" s="3"/>
    </row>
    <row r="331" spans="2:2" ht="15">
      <c r="B331" s="3"/>
    </row>
    <row r="332" spans="2:2" ht="15">
      <c r="B332" s="3"/>
    </row>
    <row r="333" spans="2:2" ht="15">
      <c r="B333" s="3"/>
    </row>
    <row r="334" spans="2:2" ht="15">
      <c r="B334" s="3"/>
    </row>
    <row r="335" spans="2:2" ht="15">
      <c r="B335" s="3"/>
    </row>
    <row r="336" spans="2:2" ht="15">
      <c r="B336" s="3"/>
    </row>
    <row r="337" spans="2:2" ht="15">
      <c r="B337" s="3"/>
    </row>
    <row r="338" spans="2:2" ht="15">
      <c r="B338" s="3"/>
    </row>
    <row r="339" spans="2:2" ht="15">
      <c r="B339" s="3"/>
    </row>
    <row r="340" spans="2:2" ht="15">
      <c r="B340" s="3"/>
    </row>
    <row r="341" spans="2:2" ht="15">
      <c r="B341" s="3"/>
    </row>
    <row r="342" spans="2:2" ht="15">
      <c r="B342" s="3"/>
    </row>
    <row r="343" spans="2:2" ht="15">
      <c r="B343" s="3"/>
    </row>
    <row r="344" spans="2:2" ht="15">
      <c r="B344" s="3"/>
    </row>
    <row r="345" spans="2:2" ht="15">
      <c r="B345" s="3"/>
    </row>
    <row r="346" spans="2:2" ht="15">
      <c r="B346" s="3"/>
    </row>
    <row r="347" spans="2:2" ht="15">
      <c r="B347" s="3"/>
    </row>
    <row r="348" spans="2:2" ht="15">
      <c r="B348" s="3"/>
    </row>
    <row r="349" spans="2:2" ht="15">
      <c r="B349" s="3"/>
    </row>
    <row r="350" spans="2:2" ht="15">
      <c r="B350" s="3"/>
    </row>
    <row r="351" spans="2:2" ht="15">
      <c r="B351" s="3"/>
    </row>
    <row r="352" spans="2:2" ht="15">
      <c r="B352" s="3"/>
    </row>
    <row r="353" spans="2:2" ht="15">
      <c r="B353" s="3"/>
    </row>
    <row r="354" spans="2:2" ht="15">
      <c r="B354" s="3"/>
    </row>
    <row r="355" spans="2:2" ht="15">
      <c r="B355" s="3"/>
    </row>
    <row r="356" spans="2:2" ht="15">
      <c r="B356" s="3"/>
    </row>
    <row r="357" spans="2:2" ht="15">
      <c r="B357" s="3"/>
    </row>
    <row r="358" spans="2:2" ht="15">
      <c r="B358" s="3"/>
    </row>
    <row r="359" spans="2:2" ht="15">
      <c r="B359" s="3"/>
    </row>
    <row r="360" spans="2:2" ht="15">
      <c r="B360" s="3"/>
    </row>
    <row r="361" spans="2:2" ht="15">
      <c r="B361" s="3"/>
    </row>
    <row r="362" spans="2:2" ht="15">
      <c r="B362" s="3"/>
    </row>
    <row r="363" spans="2:2" ht="15">
      <c r="B363" s="3"/>
    </row>
    <row r="364" spans="2:2" ht="15">
      <c r="B364" s="3"/>
    </row>
    <row r="365" spans="2:2" ht="15">
      <c r="B365" s="3"/>
    </row>
    <row r="366" spans="2:2" ht="15">
      <c r="B366" s="3"/>
    </row>
    <row r="367" spans="2:2" ht="15">
      <c r="B367" s="3"/>
    </row>
    <row r="368" spans="2:2" ht="15">
      <c r="B368" s="3"/>
    </row>
    <row r="369" spans="2:2" ht="15">
      <c r="B369" s="3"/>
    </row>
    <row r="370" spans="2:2" ht="15">
      <c r="B370" s="3"/>
    </row>
    <row r="371" spans="2:2" ht="15">
      <c r="B371" s="3"/>
    </row>
    <row r="372" spans="2:2" ht="15">
      <c r="B372" s="3"/>
    </row>
    <row r="373" spans="2:2" ht="15">
      <c r="B373" s="3"/>
    </row>
    <row r="374" spans="2:2" ht="15">
      <c r="B374" s="3"/>
    </row>
    <row r="375" spans="2:2" ht="15">
      <c r="B375" s="3"/>
    </row>
    <row r="376" spans="2:2" ht="15">
      <c r="B376" s="3"/>
    </row>
    <row r="377" spans="2:2" ht="15">
      <c r="B377" s="3"/>
    </row>
    <row r="378" spans="2:2" ht="15">
      <c r="B378" s="3"/>
    </row>
    <row r="379" spans="2:2" ht="15">
      <c r="B379" s="3"/>
    </row>
    <row r="380" spans="2:2" ht="15">
      <c r="B380" s="3"/>
    </row>
    <row r="381" spans="2:2" ht="15">
      <c r="B381" s="3"/>
    </row>
    <row r="382" spans="2:2" ht="15">
      <c r="B382" s="3"/>
    </row>
    <row r="383" spans="2:2" ht="15">
      <c r="B383" s="3"/>
    </row>
    <row r="384" spans="2:2" ht="15">
      <c r="B384" s="3"/>
    </row>
    <row r="385" spans="2:2" ht="15">
      <c r="B385" s="3"/>
    </row>
    <row r="386" spans="2:2" ht="15">
      <c r="B386" s="3"/>
    </row>
    <row r="387" spans="2:2" ht="15">
      <c r="B387" s="3"/>
    </row>
    <row r="388" spans="2:2" ht="15">
      <c r="B388" s="3"/>
    </row>
    <row r="389" spans="2:2" ht="15">
      <c r="B389" s="3"/>
    </row>
    <row r="390" spans="2:2" ht="15">
      <c r="B390" s="3"/>
    </row>
    <row r="391" spans="2:2" ht="15">
      <c r="B391" s="3"/>
    </row>
    <row r="392" spans="2:2" ht="15">
      <c r="B392" s="3"/>
    </row>
    <row r="393" spans="2:2" ht="15">
      <c r="B393" s="3"/>
    </row>
    <row r="394" spans="2:2" ht="15">
      <c r="B394" s="3"/>
    </row>
    <row r="395" spans="2:2" ht="15">
      <c r="B395" s="3"/>
    </row>
    <row r="396" spans="2:2" ht="15">
      <c r="B396" s="3"/>
    </row>
    <row r="397" spans="2:2" ht="15">
      <c r="B397" s="3"/>
    </row>
    <row r="398" spans="2:2" ht="15">
      <c r="B398" s="3"/>
    </row>
    <row r="399" spans="2:2" ht="15">
      <c r="B399" s="3"/>
    </row>
    <row r="400" spans="2:2" ht="15">
      <c r="B400" s="3"/>
    </row>
    <row r="401" spans="2:2" ht="15">
      <c r="B401" s="3"/>
    </row>
    <row r="402" spans="2:2" ht="15">
      <c r="B402" s="3"/>
    </row>
    <row r="403" spans="2:2" ht="15">
      <c r="B403" s="3"/>
    </row>
    <row r="404" spans="2:2" ht="15">
      <c r="B404" s="3"/>
    </row>
    <row r="405" spans="2:2" ht="15">
      <c r="B405" s="3"/>
    </row>
    <row r="406" spans="2:2" ht="15">
      <c r="B406" s="3"/>
    </row>
    <row r="407" spans="2:2" ht="15">
      <c r="B407" s="3"/>
    </row>
    <row r="408" spans="2:2" ht="15">
      <c r="B408" s="3"/>
    </row>
    <row r="409" spans="2:2" ht="15">
      <c r="B409" s="3"/>
    </row>
    <row r="410" spans="2:2" ht="15">
      <c r="B410" s="3"/>
    </row>
    <row r="411" spans="2:2" ht="15">
      <c r="B411" s="3"/>
    </row>
    <row r="412" spans="2:2" ht="15">
      <c r="B412" s="3"/>
    </row>
    <row r="413" spans="2:2" ht="15">
      <c r="B413" s="3"/>
    </row>
    <row r="414" spans="2:2" ht="15">
      <c r="B414" s="3"/>
    </row>
    <row r="415" spans="2:2" ht="15">
      <c r="B415" s="3"/>
    </row>
    <row r="416" spans="2:2" ht="15">
      <c r="B416" s="3"/>
    </row>
    <row r="417" spans="2:2" ht="15">
      <c r="B417" s="3"/>
    </row>
    <row r="418" spans="2:2" ht="15">
      <c r="B418" s="3"/>
    </row>
    <row r="419" spans="2:2" ht="15">
      <c r="B419" s="3"/>
    </row>
    <row r="420" spans="2:2" ht="15">
      <c r="B420" s="3"/>
    </row>
    <row r="421" spans="2:2" ht="15">
      <c r="B421" s="3"/>
    </row>
    <row r="422" spans="2:2" ht="15">
      <c r="B422" s="3"/>
    </row>
    <row r="423" spans="2:2" ht="15">
      <c r="B423" s="3"/>
    </row>
    <row r="424" spans="2:2" ht="15">
      <c r="B424" s="3"/>
    </row>
    <row r="425" spans="2:2" ht="15">
      <c r="B425" s="3"/>
    </row>
    <row r="426" spans="2:2" ht="15">
      <c r="B426" s="3"/>
    </row>
    <row r="427" spans="2:2" ht="15">
      <c r="B427" s="3"/>
    </row>
    <row r="428" spans="2:2" ht="15">
      <c r="B428" s="3"/>
    </row>
    <row r="429" spans="2:2" ht="15">
      <c r="B429" s="3"/>
    </row>
    <row r="430" spans="2:2" ht="15">
      <c r="B430" s="3"/>
    </row>
    <row r="431" spans="2:2" ht="15">
      <c r="B431" s="3"/>
    </row>
    <row r="432" spans="2:2" ht="15">
      <c r="B432" s="3"/>
    </row>
    <row r="433" spans="2:2" ht="15">
      <c r="B433" s="3"/>
    </row>
    <row r="434" spans="2:2" ht="15">
      <c r="B434" s="3"/>
    </row>
    <row r="435" spans="2:2" ht="15">
      <c r="B435" s="3"/>
    </row>
    <row r="436" spans="2:2" ht="15">
      <c r="B436" s="3"/>
    </row>
    <row r="437" spans="2:2" ht="15">
      <c r="B437" s="3"/>
    </row>
    <row r="438" spans="2:2" ht="15">
      <c r="B438" s="3"/>
    </row>
    <row r="439" spans="2:2" ht="15">
      <c r="B439" s="3"/>
    </row>
    <row r="440" spans="2:2" ht="15">
      <c r="B440" s="3"/>
    </row>
    <row r="441" spans="2:2" ht="15">
      <c r="B441" s="3"/>
    </row>
    <row r="442" spans="2:2" ht="15">
      <c r="B442" s="3"/>
    </row>
    <row r="443" spans="2:2" ht="15">
      <c r="B443" s="3"/>
    </row>
    <row r="444" spans="2:2" ht="15">
      <c r="B444" s="3"/>
    </row>
    <row r="445" spans="2:2" ht="15">
      <c r="B445" s="3"/>
    </row>
    <row r="446" spans="2:2" ht="15">
      <c r="B446" s="3"/>
    </row>
    <row r="447" spans="2:2" ht="15">
      <c r="B447" s="3"/>
    </row>
    <row r="448" spans="2:2" ht="15">
      <c r="B448" s="3"/>
    </row>
    <row r="449" spans="2:2" ht="15">
      <c r="B449" s="3"/>
    </row>
    <row r="450" spans="2:2" ht="15">
      <c r="B450" s="3"/>
    </row>
    <row r="451" spans="2:2" ht="15">
      <c r="B451" s="3"/>
    </row>
    <row r="452" spans="2:2" ht="15">
      <c r="B452" s="3"/>
    </row>
    <row r="453" spans="2:2" ht="15">
      <c r="B453" s="3"/>
    </row>
    <row r="454" spans="2:2" ht="15">
      <c r="B454" s="3"/>
    </row>
    <row r="455" spans="2:2" ht="15">
      <c r="B455" s="3"/>
    </row>
    <row r="456" spans="2:2" ht="15">
      <c r="B456" s="3"/>
    </row>
    <row r="457" spans="2:2" ht="15">
      <c r="B457" s="3"/>
    </row>
    <row r="458" spans="2:2" ht="15">
      <c r="B458" s="3"/>
    </row>
    <row r="459" spans="2:2" ht="15">
      <c r="B459" s="3"/>
    </row>
    <row r="460" spans="2:2" ht="15">
      <c r="B460" s="3"/>
    </row>
    <row r="461" spans="2:2" ht="15">
      <c r="B461" s="3"/>
    </row>
    <row r="462" spans="2:2" ht="15">
      <c r="B462" s="3"/>
    </row>
    <row r="463" spans="2:2" ht="15">
      <c r="B463" s="3"/>
    </row>
    <row r="464" spans="2:2" ht="15">
      <c r="B464" s="3"/>
    </row>
    <row r="465" spans="2:2" ht="15">
      <c r="B465" s="3"/>
    </row>
    <row r="466" spans="2:2" ht="15">
      <c r="B466" s="3"/>
    </row>
    <row r="467" spans="2:2" ht="15">
      <c r="B467" s="3"/>
    </row>
    <row r="468" spans="2:2" ht="15">
      <c r="B468" s="3"/>
    </row>
    <row r="469" spans="2:2" ht="15">
      <c r="B469" s="3"/>
    </row>
    <row r="470" spans="2:2" ht="15">
      <c r="B470" s="3"/>
    </row>
    <row r="471" spans="2:2" ht="15">
      <c r="B471" s="3"/>
    </row>
    <row r="472" spans="2:2" ht="15">
      <c r="B472" s="3"/>
    </row>
    <row r="473" spans="2:2" ht="15">
      <c r="B473" s="3"/>
    </row>
    <row r="474" spans="2:2" ht="15">
      <c r="B474" s="3"/>
    </row>
    <row r="475" spans="2:2" ht="15">
      <c r="B475" s="3"/>
    </row>
    <row r="476" spans="2:2" ht="15">
      <c r="B476" s="3"/>
    </row>
    <row r="477" spans="2:2" ht="15">
      <c r="B477" s="3"/>
    </row>
    <row r="478" spans="2:2" ht="15">
      <c r="B478" s="3"/>
    </row>
    <row r="479" spans="2:2" ht="15">
      <c r="B479" s="3"/>
    </row>
    <row r="480" spans="2:2" ht="15">
      <c r="B480" s="3"/>
    </row>
    <row r="481" spans="2:2" ht="15">
      <c r="B481" s="3"/>
    </row>
    <row r="482" spans="2:2" ht="15">
      <c r="B482" s="3"/>
    </row>
    <row r="483" spans="2:2" ht="15">
      <c r="B483" s="3"/>
    </row>
    <row r="484" spans="2:2" ht="15">
      <c r="B484" s="3"/>
    </row>
    <row r="485" spans="2:2" ht="15">
      <c r="B485" s="3"/>
    </row>
    <row r="486" spans="2:2" ht="15">
      <c r="B486" s="3"/>
    </row>
    <row r="487" spans="2:2" ht="15">
      <c r="B487" s="3"/>
    </row>
    <row r="488" spans="2:2" ht="15">
      <c r="B488" s="3"/>
    </row>
    <row r="489" spans="2:2" ht="15">
      <c r="B489" s="3"/>
    </row>
    <row r="490" spans="2:2" ht="15">
      <c r="B490" s="3"/>
    </row>
    <row r="491" spans="2:2" ht="15">
      <c r="B491" s="3"/>
    </row>
    <row r="492" spans="2:2" ht="15">
      <c r="B492" s="3"/>
    </row>
    <row r="493" spans="2:2" ht="15">
      <c r="B493" s="3"/>
    </row>
    <row r="494" spans="2:2" ht="15">
      <c r="B494" s="3"/>
    </row>
    <row r="495" spans="2:2" ht="15">
      <c r="B495" s="3"/>
    </row>
    <row r="496" spans="2:2" ht="15">
      <c r="B496" s="3"/>
    </row>
    <row r="497" spans="2:2" ht="15">
      <c r="B497" s="3"/>
    </row>
    <row r="498" spans="2:2" ht="15">
      <c r="B498" s="3"/>
    </row>
    <row r="499" spans="2:2" ht="15">
      <c r="B499" s="3"/>
    </row>
    <row r="500" spans="2:2" ht="15">
      <c r="B500" s="3"/>
    </row>
    <row r="501" spans="2:2" ht="15">
      <c r="B501" s="3"/>
    </row>
    <row r="502" spans="2:2" ht="15">
      <c r="B502" s="3"/>
    </row>
    <row r="503" spans="2:2" ht="15">
      <c r="B503" s="3"/>
    </row>
    <row r="504" spans="2:2" ht="15">
      <c r="B504" s="3"/>
    </row>
    <row r="505" spans="2:2" ht="15">
      <c r="B505" s="3"/>
    </row>
    <row r="506" spans="2:2" ht="15">
      <c r="B506" s="3"/>
    </row>
    <row r="507" spans="2:2" ht="15">
      <c r="B507" s="3"/>
    </row>
    <row r="508" spans="2:2" ht="15">
      <c r="B508" s="3"/>
    </row>
    <row r="509" spans="2:2" ht="15">
      <c r="B509" s="3"/>
    </row>
    <row r="510" spans="2:2" ht="15">
      <c r="B510" s="3"/>
    </row>
    <row r="511" spans="2:2" ht="15">
      <c r="B511" s="3"/>
    </row>
    <row r="512" spans="2:2" ht="15">
      <c r="B512" s="3"/>
    </row>
    <row r="513" spans="2:2" ht="15">
      <c r="B513" s="3"/>
    </row>
    <row r="514" spans="2:2" ht="15">
      <c r="B514" s="3"/>
    </row>
    <row r="515" spans="2:2" ht="15">
      <c r="B515" s="3"/>
    </row>
    <row r="516" spans="2:2" ht="15">
      <c r="B516" s="3"/>
    </row>
    <row r="517" spans="2:2" ht="15">
      <c r="B517" s="3"/>
    </row>
    <row r="518" spans="2:2" ht="15">
      <c r="B518" s="3"/>
    </row>
    <row r="519" spans="2:2" ht="15">
      <c r="B519" s="3"/>
    </row>
    <row r="520" spans="2:2" ht="15">
      <c r="B520" s="3"/>
    </row>
    <row r="521" spans="2:2" ht="15">
      <c r="B521" s="3"/>
    </row>
    <row r="522" spans="2:2" ht="15">
      <c r="B522" s="3"/>
    </row>
    <row r="523" spans="2:2" ht="15">
      <c r="B523" s="3"/>
    </row>
    <row r="524" spans="2:2" ht="15">
      <c r="B524" s="3"/>
    </row>
    <row r="525" spans="2:2" ht="15">
      <c r="B525" s="3"/>
    </row>
    <row r="526" spans="2:2" ht="15">
      <c r="B526" s="3"/>
    </row>
    <row r="527" spans="2:2" ht="15">
      <c r="B527" s="3"/>
    </row>
    <row r="528" spans="2:2" ht="15">
      <c r="B528" s="3"/>
    </row>
    <row r="529" spans="2:2" ht="15">
      <c r="B529" s="3"/>
    </row>
    <row r="530" spans="2:2" ht="15">
      <c r="B530" s="3"/>
    </row>
    <row r="531" spans="2:2" ht="15">
      <c r="B531" s="3"/>
    </row>
    <row r="532" spans="2:2" ht="15">
      <c r="B532" s="3"/>
    </row>
    <row r="533" spans="2:2" ht="15">
      <c r="B533" s="3"/>
    </row>
    <row r="534" spans="2:2" ht="15">
      <c r="B534" s="3"/>
    </row>
    <row r="535" spans="2:2" ht="15">
      <c r="B535" s="3"/>
    </row>
    <row r="536" spans="2:2" ht="15">
      <c r="B536" s="3"/>
    </row>
    <row r="537" spans="2:2" ht="15">
      <c r="B537" s="3"/>
    </row>
    <row r="538" spans="2:2" ht="15">
      <c r="B538" s="3"/>
    </row>
    <row r="539" spans="2:2" ht="15">
      <c r="B539" s="3"/>
    </row>
    <row r="540" spans="2:2" ht="15">
      <c r="B540" s="3"/>
    </row>
    <row r="541" spans="2:2" ht="15">
      <c r="B541" s="3"/>
    </row>
    <row r="542" spans="2:2" ht="15">
      <c r="B542" s="3"/>
    </row>
    <row r="543" spans="2:2" ht="15">
      <c r="B543" s="3"/>
    </row>
    <row r="544" spans="2:2" ht="15">
      <c r="B544" s="3"/>
    </row>
    <row r="545" spans="2:2" ht="15">
      <c r="B545" s="3"/>
    </row>
    <row r="546" spans="2:2" ht="15">
      <c r="B546" s="3"/>
    </row>
    <row r="547" spans="2:2" ht="15">
      <c r="B547" s="3"/>
    </row>
    <row r="548" spans="2:2" ht="15">
      <c r="B548" s="3"/>
    </row>
    <row r="549" spans="2:2" ht="15">
      <c r="B549" s="3"/>
    </row>
    <row r="550" spans="2:2" ht="15">
      <c r="B550" s="3"/>
    </row>
    <row r="551" spans="2:2" ht="15">
      <c r="B551" s="3"/>
    </row>
    <row r="552" spans="2:2" ht="15">
      <c r="B552" s="3"/>
    </row>
    <row r="553" spans="2:2" ht="15">
      <c r="B553" s="3"/>
    </row>
    <row r="554" spans="2:2" ht="15">
      <c r="B554" s="3"/>
    </row>
    <row r="555" spans="2:2" ht="15">
      <c r="B555" s="3"/>
    </row>
    <row r="556" spans="2:2" ht="15">
      <c r="B556" s="3"/>
    </row>
    <row r="557" spans="2:2" ht="15">
      <c r="B557" s="3"/>
    </row>
    <row r="558" spans="2:2" ht="15">
      <c r="B558" s="3"/>
    </row>
    <row r="559" spans="2:2" ht="15">
      <c r="B559" s="3"/>
    </row>
    <row r="560" spans="2:2" ht="15">
      <c r="B560" s="3"/>
    </row>
    <row r="561" spans="2:2" ht="15">
      <c r="B561" s="3"/>
    </row>
    <row r="562" spans="2:2" ht="15">
      <c r="B562" s="3"/>
    </row>
    <row r="563" spans="2:2" ht="15">
      <c r="B563" s="3"/>
    </row>
    <row r="564" spans="2:2" ht="15">
      <c r="B564" s="3"/>
    </row>
    <row r="565" spans="2:2" ht="15">
      <c r="B565" s="3"/>
    </row>
    <row r="566" spans="2:2" ht="15">
      <c r="B566" s="3"/>
    </row>
    <row r="567" spans="2:2" ht="15">
      <c r="B567" s="3"/>
    </row>
    <row r="568" spans="2:2" ht="15">
      <c r="B568" s="3"/>
    </row>
    <row r="569" spans="2:2" ht="15">
      <c r="B569" s="3"/>
    </row>
    <row r="570" spans="2:2" ht="15">
      <c r="B570" s="3"/>
    </row>
    <row r="571" spans="2:2" ht="15">
      <c r="B571" s="3"/>
    </row>
    <row r="572" spans="2:2" ht="15">
      <c r="B572" s="3"/>
    </row>
    <row r="573" spans="2:2" ht="15">
      <c r="B573" s="3"/>
    </row>
    <row r="574" spans="2:2" ht="15">
      <c r="B574" s="3"/>
    </row>
    <row r="575" spans="2:2" ht="15">
      <c r="B575" s="3"/>
    </row>
    <row r="576" spans="2:2" ht="15">
      <c r="B576" s="3"/>
    </row>
    <row r="577" spans="2:2" ht="15">
      <c r="B577" s="3"/>
    </row>
    <row r="578" spans="2:2" ht="15">
      <c r="B578" s="3"/>
    </row>
    <row r="579" spans="2:2" ht="15">
      <c r="B579" s="3"/>
    </row>
    <row r="580" spans="2:2" ht="15">
      <c r="B580" s="3"/>
    </row>
    <row r="581" spans="2:2" ht="15">
      <c r="B581" s="3"/>
    </row>
    <row r="582" spans="2:2" ht="15">
      <c r="B582" s="3"/>
    </row>
    <row r="583" spans="2:2" ht="15">
      <c r="B583" s="3"/>
    </row>
    <row r="584" spans="2:2" ht="15">
      <c r="B584" s="3"/>
    </row>
    <row r="585" spans="2:2" ht="15">
      <c r="B585" s="3"/>
    </row>
    <row r="586" spans="2:2" ht="15">
      <c r="B586" s="3"/>
    </row>
    <row r="587" spans="2:2" ht="15">
      <c r="B587" s="3"/>
    </row>
    <row r="588" spans="2:2" ht="15">
      <c r="B588" s="3"/>
    </row>
    <row r="589" spans="2:2" ht="15">
      <c r="B589" s="3"/>
    </row>
    <row r="590" spans="2:2" ht="15">
      <c r="B590" s="3"/>
    </row>
    <row r="591" spans="2:2" ht="15">
      <c r="B591" s="3"/>
    </row>
    <row r="592" spans="2:2" ht="15">
      <c r="B592" s="3"/>
    </row>
    <row r="593" spans="2:2" ht="15">
      <c r="B593" s="3"/>
    </row>
    <row r="594" spans="2:2" ht="15">
      <c r="B594" s="3"/>
    </row>
    <row r="595" spans="2:2" ht="15">
      <c r="B595" s="3"/>
    </row>
    <row r="596" spans="2:2" ht="15">
      <c r="B596" s="3"/>
    </row>
    <row r="597" spans="2:2" ht="15">
      <c r="B597" s="3"/>
    </row>
    <row r="598" spans="2:2" ht="15">
      <c r="B598" s="3"/>
    </row>
    <row r="599" spans="2:2" ht="15">
      <c r="B599" s="3"/>
    </row>
    <row r="600" spans="2:2" ht="15">
      <c r="B600" s="3"/>
    </row>
    <row r="601" spans="2:2" ht="15">
      <c r="B601" s="3"/>
    </row>
    <row r="602" spans="2:2" ht="15">
      <c r="B602" s="3"/>
    </row>
    <row r="603" spans="2:2" ht="15">
      <c r="B603" s="3"/>
    </row>
    <row r="604" spans="2:2" ht="15">
      <c r="B604" s="3"/>
    </row>
    <row r="605" spans="2:2" ht="15">
      <c r="B605" s="3"/>
    </row>
    <row r="606" spans="2:2" ht="15">
      <c r="B606" s="3"/>
    </row>
    <row r="607" spans="2:2" ht="15">
      <c r="B607" s="3"/>
    </row>
    <row r="608" spans="2:2" ht="15">
      <c r="B608" s="3"/>
    </row>
    <row r="609" spans="2:2" ht="15">
      <c r="B609" s="3"/>
    </row>
    <row r="610" spans="2:2" ht="15">
      <c r="B610" s="3"/>
    </row>
    <row r="611" spans="2:2" ht="15">
      <c r="B611" s="3"/>
    </row>
    <row r="612" spans="2:2" ht="15">
      <c r="B612" s="3"/>
    </row>
    <row r="613" spans="2:2" ht="15">
      <c r="B613" s="3"/>
    </row>
    <row r="614" spans="2:2" ht="15">
      <c r="B614" s="3"/>
    </row>
    <row r="615" spans="2:2" ht="15">
      <c r="B615" s="3"/>
    </row>
    <row r="616" spans="2:2" ht="15">
      <c r="B616" s="3"/>
    </row>
    <row r="617" spans="2:2" ht="15">
      <c r="B617" s="3"/>
    </row>
    <row r="618" spans="2:2" ht="15">
      <c r="B618" s="3"/>
    </row>
    <row r="619" spans="2:2" ht="15">
      <c r="B619" s="3"/>
    </row>
    <row r="620" spans="2:2" ht="15">
      <c r="B620" s="3"/>
    </row>
    <row r="621" spans="2:2" ht="15">
      <c r="B621" s="3"/>
    </row>
    <row r="622" spans="2:2" ht="15">
      <c r="B622" s="3"/>
    </row>
    <row r="623" spans="2:2" ht="15">
      <c r="B623" s="3"/>
    </row>
    <row r="624" spans="2:2" ht="15">
      <c r="B624" s="3"/>
    </row>
    <row r="625" spans="2:2" ht="15">
      <c r="B625" s="3"/>
    </row>
    <row r="626" spans="2:2" ht="15">
      <c r="B626" s="3"/>
    </row>
    <row r="627" spans="2:2" ht="15">
      <c r="B627" s="3"/>
    </row>
    <row r="628" spans="2:2" ht="15">
      <c r="B628" s="3"/>
    </row>
    <row r="629" spans="2:2" ht="15">
      <c r="B629" s="3"/>
    </row>
    <row r="630" spans="2:2" ht="15">
      <c r="B630" s="3"/>
    </row>
    <row r="631" spans="2:2" ht="15">
      <c r="B631" s="3"/>
    </row>
    <row r="632" spans="2:2" ht="15">
      <c r="B632" s="3"/>
    </row>
    <row r="633" spans="2:2" ht="15">
      <c r="B633" s="3"/>
    </row>
    <row r="634" spans="2:2" ht="15">
      <c r="B634" s="3"/>
    </row>
    <row r="635" spans="2:2" ht="15">
      <c r="B635" s="3"/>
    </row>
    <row r="636" spans="2:2" ht="15">
      <c r="B636" s="3"/>
    </row>
    <row r="637" spans="2:2" ht="15">
      <c r="B637" s="3"/>
    </row>
    <row r="638" spans="2:2" ht="15">
      <c r="B638" s="3"/>
    </row>
    <row r="639" spans="2:2" ht="15">
      <c r="B639" s="3"/>
    </row>
    <row r="640" spans="2:2" ht="15">
      <c r="B640" s="3"/>
    </row>
    <row r="641" spans="2:2" ht="15">
      <c r="B641" s="3"/>
    </row>
    <row r="642" spans="2:2" ht="15">
      <c r="B642" s="3"/>
    </row>
    <row r="643" spans="2:2" ht="15">
      <c r="B643" s="3"/>
    </row>
    <row r="644" spans="2:2" ht="15">
      <c r="B644" s="3"/>
    </row>
    <row r="645" spans="2:2" ht="15">
      <c r="B645" s="3"/>
    </row>
    <row r="646" spans="2:2" ht="15">
      <c r="B646" s="3"/>
    </row>
    <row r="647" spans="2:2" ht="15">
      <c r="B647" s="3"/>
    </row>
    <row r="648" spans="2:2" ht="15">
      <c r="B648" s="3"/>
    </row>
    <row r="649" spans="2:2" ht="15">
      <c r="B649" s="3"/>
    </row>
    <row r="650" spans="2:2" ht="15">
      <c r="B650" s="3"/>
    </row>
    <row r="651" spans="2:2" ht="15">
      <c r="B651" s="3"/>
    </row>
    <row r="652" spans="2:2" ht="15">
      <c r="B652" s="3"/>
    </row>
    <row r="653" spans="2:2" ht="15">
      <c r="B653" s="3"/>
    </row>
    <row r="654" spans="2:2" ht="15">
      <c r="B654" s="3"/>
    </row>
    <row r="655" spans="2:2" ht="15">
      <c r="B655" s="3"/>
    </row>
    <row r="656" spans="2:2" ht="15">
      <c r="B656" s="3"/>
    </row>
    <row r="657" spans="2:2" ht="15">
      <c r="B657" s="3"/>
    </row>
    <row r="658" spans="2:2" ht="15">
      <c r="B658" s="3"/>
    </row>
    <row r="659" spans="2:2" ht="15">
      <c r="B659" s="3"/>
    </row>
    <row r="660" spans="2:2" ht="15">
      <c r="B660" s="3"/>
    </row>
    <row r="661" spans="2:2" ht="15">
      <c r="B661" s="3"/>
    </row>
    <row r="662" spans="2:2" ht="15">
      <c r="B662" s="3"/>
    </row>
    <row r="663" spans="2:2" ht="15">
      <c r="B663" s="3"/>
    </row>
    <row r="664" spans="2:2" ht="15">
      <c r="B664" s="3"/>
    </row>
    <row r="665" spans="2:2" ht="15">
      <c r="B665" s="3"/>
    </row>
    <row r="666" spans="2:2" ht="15">
      <c r="B666" s="3"/>
    </row>
    <row r="667" spans="2:2" ht="15">
      <c r="B667" s="3"/>
    </row>
    <row r="668" spans="2:2" ht="15">
      <c r="B668" s="3"/>
    </row>
    <row r="669" spans="2:2" ht="15">
      <c r="B669" s="3"/>
    </row>
    <row r="670" spans="2:2" ht="15">
      <c r="B670" s="3"/>
    </row>
    <row r="671" spans="2:2" ht="15">
      <c r="B671" s="3"/>
    </row>
    <row r="672" spans="2:2" ht="15">
      <c r="B672" s="3"/>
    </row>
    <row r="673" spans="2:2" ht="15">
      <c r="B673" s="3"/>
    </row>
    <row r="674" spans="2:2" ht="15">
      <c r="B674" s="3"/>
    </row>
    <row r="675" spans="2:2" ht="15">
      <c r="B675" s="3"/>
    </row>
    <row r="676" spans="2:2" ht="15">
      <c r="B676" s="3"/>
    </row>
    <row r="677" spans="2:2" ht="15">
      <c r="B677" s="3"/>
    </row>
    <row r="678" spans="2:2" ht="15">
      <c r="B678" s="3"/>
    </row>
    <row r="679" spans="2:2" ht="15">
      <c r="B679" s="3"/>
    </row>
    <row r="680" spans="2:2" ht="15">
      <c r="B680" s="3"/>
    </row>
    <row r="681" spans="2:2" ht="15">
      <c r="B681" s="3"/>
    </row>
    <row r="682" spans="2:2" ht="15">
      <c r="B682" s="3"/>
    </row>
    <row r="683" spans="2:2" ht="15">
      <c r="B683" s="3"/>
    </row>
    <row r="684" spans="2:2" ht="15">
      <c r="B684" s="3"/>
    </row>
    <row r="685" spans="2:2" ht="15">
      <c r="B685" s="3"/>
    </row>
    <row r="686" spans="2:2" ht="15">
      <c r="B686" s="3"/>
    </row>
    <row r="687" spans="2:2" ht="15">
      <c r="B687" s="3"/>
    </row>
    <row r="688" spans="2:2" ht="15">
      <c r="B688" s="3"/>
    </row>
    <row r="689" spans="2:2" ht="15">
      <c r="B689" s="3"/>
    </row>
    <row r="690" spans="2:2" ht="15">
      <c r="B690" s="3"/>
    </row>
    <row r="691" spans="2:2" ht="15">
      <c r="B691" s="3"/>
    </row>
    <row r="692" spans="2:2" ht="15">
      <c r="B692" s="3"/>
    </row>
    <row r="693" spans="2:2" ht="15">
      <c r="B693" s="3"/>
    </row>
    <row r="694" spans="2:2" ht="15">
      <c r="B694" s="3"/>
    </row>
    <row r="695" spans="2:2" ht="15">
      <c r="B695" s="3"/>
    </row>
    <row r="696" spans="2:2" ht="15">
      <c r="B696" s="3"/>
    </row>
    <row r="697" spans="2:2" ht="15">
      <c r="B697" s="3"/>
    </row>
    <row r="698" spans="2:2" ht="15">
      <c r="B698" s="3"/>
    </row>
    <row r="699" spans="2:2" ht="15">
      <c r="B699" s="3"/>
    </row>
    <row r="700" spans="2:2" ht="15">
      <c r="B700" s="3"/>
    </row>
    <row r="701" spans="2:2" ht="15">
      <c r="B701" s="3"/>
    </row>
    <row r="702" spans="2:2" ht="15">
      <c r="B702" s="3"/>
    </row>
    <row r="703" spans="2:2" ht="15">
      <c r="B703" s="3"/>
    </row>
    <row r="704" spans="2:2" ht="15">
      <c r="B704" s="3"/>
    </row>
    <row r="705" spans="2:2" ht="15">
      <c r="B705" s="3"/>
    </row>
    <row r="706" spans="2:2" ht="15">
      <c r="B706" s="3"/>
    </row>
    <row r="707" spans="2:2" ht="15">
      <c r="B707" s="3"/>
    </row>
    <row r="708" spans="2:2" ht="15">
      <c r="B708" s="3"/>
    </row>
    <row r="709" spans="2:2" ht="15">
      <c r="B709" s="3"/>
    </row>
    <row r="710" spans="2:2" ht="15">
      <c r="B710" s="3"/>
    </row>
    <row r="711" spans="2:2" ht="15">
      <c r="B711" s="3"/>
    </row>
    <row r="712" spans="2:2" ht="15">
      <c r="B712" s="3"/>
    </row>
    <row r="713" spans="2:2" ht="15">
      <c r="B713" s="3"/>
    </row>
    <row r="714" spans="2:2" ht="15">
      <c r="B714" s="3"/>
    </row>
    <row r="715" spans="2:2" ht="15">
      <c r="B715" s="3"/>
    </row>
    <row r="716" spans="2:2" ht="15">
      <c r="B716" s="3"/>
    </row>
    <row r="717" spans="2:2" ht="15">
      <c r="B717" s="3"/>
    </row>
    <row r="718" spans="2:2" ht="15">
      <c r="B718" s="3"/>
    </row>
    <row r="719" spans="2:2" ht="15">
      <c r="B719" s="3"/>
    </row>
    <row r="720" spans="2:2" ht="15">
      <c r="B720" s="3"/>
    </row>
    <row r="721" spans="2:2" ht="15">
      <c r="B721" s="3"/>
    </row>
    <row r="722" spans="2:2" ht="15">
      <c r="B722" s="3"/>
    </row>
    <row r="723" spans="2:2" ht="15">
      <c r="B723" s="3"/>
    </row>
    <row r="724" spans="2:2" ht="15">
      <c r="B724" s="3"/>
    </row>
    <row r="725" spans="2:2" ht="15">
      <c r="B725" s="3"/>
    </row>
    <row r="726" spans="2:2" ht="15">
      <c r="B726" s="3"/>
    </row>
    <row r="727" spans="2:2" ht="15">
      <c r="B727" s="3"/>
    </row>
    <row r="728" spans="2:2" ht="15">
      <c r="B728" s="3"/>
    </row>
    <row r="729" spans="2:2" ht="15">
      <c r="B729" s="3"/>
    </row>
    <row r="730" spans="2:2" ht="15">
      <c r="B730" s="3"/>
    </row>
    <row r="731" spans="2:2" ht="15">
      <c r="B731" s="3"/>
    </row>
    <row r="732" spans="2:2" ht="15">
      <c r="B732" s="3"/>
    </row>
    <row r="733" spans="2:2" ht="15">
      <c r="B733" s="3"/>
    </row>
    <row r="734" spans="2:2" ht="15">
      <c r="B734" s="3"/>
    </row>
    <row r="735" spans="2:2" ht="15">
      <c r="B735" s="3"/>
    </row>
    <row r="736" spans="2:2" ht="15">
      <c r="B736" s="3"/>
    </row>
    <row r="737" spans="2:2" ht="15">
      <c r="B737" s="3"/>
    </row>
    <row r="738" spans="2:2" ht="15">
      <c r="B738" s="3"/>
    </row>
    <row r="739" spans="2:2" ht="15">
      <c r="B739" s="3"/>
    </row>
    <row r="740" spans="2:2" ht="15">
      <c r="B740" s="3"/>
    </row>
    <row r="741" spans="2:2" ht="15">
      <c r="B741" s="3"/>
    </row>
    <row r="742" spans="2:2" ht="15">
      <c r="B742" s="3"/>
    </row>
    <row r="743" spans="2:2" ht="15">
      <c r="B743" s="3"/>
    </row>
    <row r="744" spans="2:2" ht="15">
      <c r="B744" s="3"/>
    </row>
    <row r="745" spans="2:2" ht="15">
      <c r="B745" s="3"/>
    </row>
    <row r="746" spans="2:2" ht="15">
      <c r="B746" s="3"/>
    </row>
    <row r="747" spans="2:2" ht="15">
      <c r="B747" s="3"/>
    </row>
    <row r="748" spans="2:2" ht="15">
      <c r="B748" s="3"/>
    </row>
    <row r="749" spans="2:2" ht="15">
      <c r="B749" s="3"/>
    </row>
    <row r="750" spans="2:2" ht="15">
      <c r="B750" s="3"/>
    </row>
    <row r="751" spans="2:2" ht="15">
      <c r="B751" s="3"/>
    </row>
    <row r="752" spans="2:2" ht="15">
      <c r="B752" s="3"/>
    </row>
    <row r="753" spans="2:2" ht="15">
      <c r="B753" s="3"/>
    </row>
    <row r="754" spans="2:2" ht="15">
      <c r="B754" s="3"/>
    </row>
    <row r="755" spans="2:2" ht="15">
      <c r="B755" s="3"/>
    </row>
    <row r="756" spans="2:2" ht="15">
      <c r="B756" s="3"/>
    </row>
    <row r="757" spans="2:2" ht="15">
      <c r="B757" s="3"/>
    </row>
    <row r="758" spans="2:2" ht="15">
      <c r="B758" s="3"/>
    </row>
    <row r="759" spans="2:2" ht="15">
      <c r="B759" s="3"/>
    </row>
    <row r="760" spans="2:2" ht="15">
      <c r="B760" s="3"/>
    </row>
    <row r="761" spans="2:2" ht="15">
      <c r="B761" s="3"/>
    </row>
    <row r="762" spans="2:2" ht="15">
      <c r="B762" s="3"/>
    </row>
    <row r="763" spans="2:2" ht="15">
      <c r="B763" s="3"/>
    </row>
    <row r="764" spans="2:2" ht="15">
      <c r="B764" s="3"/>
    </row>
    <row r="765" spans="2:2" ht="15">
      <c r="B765" s="3"/>
    </row>
    <row r="766" spans="2:2" ht="15">
      <c r="B766" s="3"/>
    </row>
    <row r="767" spans="2:2" ht="15">
      <c r="B767" s="3"/>
    </row>
    <row r="768" spans="2:2" ht="15">
      <c r="B768" s="3"/>
    </row>
    <row r="769" spans="2:2" ht="15">
      <c r="B769" s="3"/>
    </row>
    <row r="770" spans="2:2" ht="15">
      <c r="B770" s="3"/>
    </row>
    <row r="771" spans="2:2" ht="15">
      <c r="B771" s="3"/>
    </row>
    <row r="772" spans="2:2" ht="15">
      <c r="B772" s="3"/>
    </row>
    <row r="773" spans="2:2" ht="15">
      <c r="B773" s="3"/>
    </row>
    <row r="774" spans="2:2" ht="15">
      <c r="B774" s="3"/>
    </row>
    <row r="775" spans="2:2" ht="15">
      <c r="B775" s="3"/>
    </row>
    <row r="776" spans="2:2" ht="15">
      <c r="B776" s="3"/>
    </row>
    <row r="777" spans="2:2" ht="15">
      <c r="B777" s="3"/>
    </row>
    <row r="778" spans="2:2" ht="15">
      <c r="B778" s="3"/>
    </row>
    <row r="779" spans="2:2" ht="15">
      <c r="B779" s="3"/>
    </row>
    <row r="780" spans="2:2" ht="15">
      <c r="B780" s="3"/>
    </row>
    <row r="781" spans="2:2" ht="15">
      <c r="B781" s="3"/>
    </row>
    <row r="782" spans="2:2" ht="15">
      <c r="B782" s="3"/>
    </row>
    <row r="783" spans="2:2" ht="15">
      <c r="B783" s="3"/>
    </row>
    <row r="784" spans="2:2" ht="15">
      <c r="B784" s="3"/>
    </row>
    <row r="785" spans="2:2" ht="15">
      <c r="B785" s="3"/>
    </row>
    <row r="786" spans="2:2" ht="15">
      <c r="B786" s="3"/>
    </row>
    <row r="787" spans="2:2" ht="15">
      <c r="B787" s="3"/>
    </row>
    <row r="788" spans="2:2" ht="15">
      <c r="B788" s="3"/>
    </row>
    <row r="789" spans="2:2" ht="15">
      <c r="B789" s="3"/>
    </row>
    <row r="790" spans="2:2" ht="15">
      <c r="B790" s="3"/>
    </row>
    <row r="791" spans="2:2" ht="15">
      <c r="B791" s="3"/>
    </row>
    <row r="792" spans="2:2" ht="15">
      <c r="B792" s="3"/>
    </row>
    <row r="793" spans="2:2" ht="15">
      <c r="B793" s="3"/>
    </row>
    <row r="794" spans="2:2" ht="15">
      <c r="B794" s="3"/>
    </row>
    <row r="795" spans="2:2" ht="15">
      <c r="B795" s="3"/>
    </row>
    <row r="796" spans="2:2" ht="15">
      <c r="B796" s="3"/>
    </row>
    <row r="797" spans="2:2" ht="15">
      <c r="B797" s="3"/>
    </row>
    <row r="798" spans="2:2" ht="15">
      <c r="B798" s="3"/>
    </row>
    <row r="799" spans="2:2" ht="15">
      <c r="B799" s="3"/>
    </row>
    <row r="800" spans="2:2" ht="15">
      <c r="B800" s="3"/>
    </row>
    <row r="801" spans="2:2" ht="15">
      <c r="B801" s="3"/>
    </row>
    <row r="802" spans="2:2" ht="15">
      <c r="B802" s="3"/>
    </row>
    <row r="803" spans="2:2" ht="15">
      <c r="B803" s="3"/>
    </row>
    <row r="804" spans="2:2" ht="15">
      <c r="B804" s="3"/>
    </row>
    <row r="805" spans="2:2" ht="15">
      <c r="B805" s="3"/>
    </row>
    <row r="806" spans="2:2" ht="15">
      <c r="B806" s="3"/>
    </row>
    <row r="807" spans="2:2" ht="15">
      <c r="B807" s="3"/>
    </row>
    <row r="808" spans="2:2" ht="15">
      <c r="B808" s="3"/>
    </row>
    <row r="809" spans="2:2" ht="15">
      <c r="B809" s="3"/>
    </row>
    <row r="810" spans="2:2" ht="15">
      <c r="B810" s="3"/>
    </row>
    <row r="811" spans="2:2" ht="15">
      <c r="B811" s="3"/>
    </row>
    <row r="812" spans="2:2" ht="15">
      <c r="B812" s="3"/>
    </row>
    <row r="813" spans="2:2" ht="15">
      <c r="B813" s="3"/>
    </row>
    <row r="814" spans="2:2" ht="15">
      <c r="B814" s="3"/>
    </row>
    <row r="815" spans="2:2" ht="15">
      <c r="B815" s="3"/>
    </row>
    <row r="816" spans="2:2" ht="15">
      <c r="B816" s="3"/>
    </row>
    <row r="817" spans="2:2" ht="15">
      <c r="B817" s="3"/>
    </row>
    <row r="818" spans="2:2" ht="15">
      <c r="B818" s="3"/>
    </row>
    <row r="819" spans="2:2" ht="15">
      <c r="B819" s="3"/>
    </row>
    <row r="820" spans="2:2" ht="15">
      <c r="B820" s="3"/>
    </row>
    <row r="821" spans="2:2" ht="15">
      <c r="B821" s="3"/>
    </row>
    <row r="822" spans="2:2" ht="15">
      <c r="B822" s="3"/>
    </row>
    <row r="823" spans="2:2" ht="15">
      <c r="B823" s="3"/>
    </row>
    <row r="824" spans="2:2" ht="15">
      <c r="B824" s="3"/>
    </row>
    <row r="825" spans="2:2" ht="15">
      <c r="B825" s="3"/>
    </row>
    <row r="826" spans="2:2" ht="15">
      <c r="B826" s="3"/>
    </row>
    <row r="827" spans="2:2" ht="15">
      <c r="B827" s="3"/>
    </row>
    <row r="828" spans="2:2" ht="15">
      <c r="B828" s="3"/>
    </row>
    <row r="829" spans="2:2" ht="15">
      <c r="B829" s="3"/>
    </row>
    <row r="830" spans="2:2" ht="15">
      <c r="B830" s="3"/>
    </row>
    <row r="831" spans="2:2" ht="15">
      <c r="B831" s="3"/>
    </row>
    <row r="832" spans="2:2" ht="15">
      <c r="B832" s="3"/>
    </row>
    <row r="833" spans="2:2" ht="15">
      <c r="B833" s="3"/>
    </row>
    <row r="834" spans="2:2" ht="15">
      <c r="B834" s="3"/>
    </row>
    <row r="835" spans="2:2" ht="15">
      <c r="B835" s="3"/>
    </row>
    <row r="836" spans="2:2" ht="15">
      <c r="B836" s="3"/>
    </row>
    <row r="837" spans="2:2" ht="15">
      <c r="B837" s="3"/>
    </row>
    <row r="838" spans="2:2" ht="15">
      <c r="B838" s="3"/>
    </row>
    <row r="839" spans="2:2" ht="15">
      <c r="B839" s="3"/>
    </row>
    <row r="840" spans="2:2" ht="15">
      <c r="B840" s="3"/>
    </row>
    <row r="841" spans="2:2" ht="15">
      <c r="B841" s="3"/>
    </row>
    <row r="842" spans="2:2" ht="15">
      <c r="B842" s="3"/>
    </row>
    <row r="843" spans="2:2" ht="15">
      <c r="B843" s="3"/>
    </row>
    <row r="844" spans="2:2" ht="15">
      <c r="B844" s="3"/>
    </row>
    <row r="845" spans="2:2" ht="15">
      <c r="B845" s="3"/>
    </row>
    <row r="846" spans="2:2" ht="15">
      <c r="B846" s="3"/>
    </row>
    <row r="847" spans="2:2" ht="15">
      <c r="B847" s="3"/>
    </row>
    <row r="848" spans="2:2" ht="15">
      <c r="B848" s="3"/>
    </row>
    <row r="849" spans="2:2" ht="15">
      <c r="B849" s="3"/>
    </row>
    <row r="850" spans="2:2" ht="15">
      <c r="B850" s="3"/>
    </row>
    <row r="851" spans="2:2" ht="15">
      <c r="B851" s="3"/>
    </row>
    <row r="852" spans="2:2" ht="15">
      <c r="B852" s="3"/>
    </row>
    <row r="853" spans="2:2" ht="15">
      <c r="B853" s="3"/>
    </row>
    <row r="854" spans="2:2" ht="15">
      <c r="B854" s="3"/>
    </row>
    <row r="855" spans="2:2" ht="15">
      <c r="B855" s="3"/>
    </row>
    <row r="856" spans="2:2" ht="15">
      <c r="B856" s="3"/>
    </row>
    <row r="857" spans="2:2" ht="15">
      <c r="B857" s="3"/>
    </row>
    <row r="858" spans="2:2" ht="15">
      <c r="B858" s="3"/>
    </row>
    <row r="859" spans="2:2" ht="15">
      <c r="B859" s="3"/>
    </row>
    <row r="860" spans="2:2" ht="15">
      <c r="B860" s="3"/>
    </row>
    <row r="861" spans="2:2" ht="15">
      <c r="B861" s="3"/>
    </row>
    <row r="862" spans="2:2" ht="15">
      <c r="B862" s="3"/>
    </row>
    <row r="863" spans="2:2" ht="15">
      <c r="B863" s="3"/>
    </row>
    <row r="864" spans="2:2" ht="15">
      <c r="B864" s="3"/>
    </row>
    <row r="865" spans="2:2" ht="15">
      <c r="B865" s="3"/>
    </row>
    <row r="866" spans="2:2" ht="15">
      <c r="B866" s="3"/>
    </row>
    <row r="867" spans="2:2" ht="15">
      <c r="B867" s="3"/>
    </row>
    <row r="868" spans="2:2" ht="15">
      <c r="B868" s="3"/>
    </row>
    <row r="869" spans="2:2" ht="15">
      <c r="B869" s="3"/>
    </row>
    <row r="870" spans="2:2" ht="15">
      <c r="B870" s="3"/>
    </row>
    <row r="871" spans="2:2" ht="15">
      <c r="B871" s="3"/>
    </row>
    <row r="872" spans="2:2" ht="15">
      <c r="B872" s="3"/>
    </row>
    <row r="873" spans="2:2" ht="15">
      <c r="B873" s="3"/>
    </row>
    <row r="874" spans="2:2" ht="15">
      <c r="B874" s="3"/>
    </row>
    <row r="875" spans="2:2" ht="15">
      <c r="B875" s="3"/>
    </row>
    <row r="876" spans="2:2" ht="15">
      <c r="B876" s="3"/>
    </row>
    <row r="877" spans="2:2" ht="15">
      <c r="B877" s="3"/>
    </row>
    <row r="878" spans="2:2" ht="15">
      <c r="B878" s="3"/>
    </row>
    <row r="879" spans="2:2" ht="15">
      <c r="B879" s="3"/>
    </row>
    <row r="880" spans="2:2" ht="15">
      <c r="B880" s="3"/>
    </row>
    <row r="881" spans="2:2" ht="15">
      <c r="B881" s="3"/>
    </row>
    <row r="882" spans="2:2" ht="15">
      <c r="B882" s="3"/>
    </row>
    <row r="883" spans="2:2" ht="15">
      <c r="B883" s="3"/>
    </row>
    <row r="884" spans="2:2" ht="15">
      <c r="B884" s="3"/>
    </row>
    <row r="885" spans="2:2" ht="15">
      <c r="B885" s="3"/>
    </row>
    <row r="886" spans="2:2" ht="15">
      <c r="B886" s="3"/>
    </row>
    <row r="887" spans="2:2" ht="15">
      <c r="B887" s="3"/>
    </row>
    <row r="888" spans="2:2" ht="15">
      <c r="B888" s="3"/>
    </row>
    <row r="889" spans="2:2" ht="15">
      <c r="B889" s="3"/>
    </row>
    <row r="890" spans="2:2" ht="15">
      <c r="B890" s="3"/>
    </row>
    <row r="891" spans="2:2" ht="15">
      <c r="B891" s="3"/>
    </row>
    <row r="892" spans="2:2" ht="15">
      <c r="B892" s="3"/>
    </row>
    <row r="893" spans="2:2" ht="15">
      <c r="B893" s="3"/>
    </row>
    <row r="894" spans="2:2" ht="15">
      <c r="B894" s="3"/>
    </row>
    <row r="895" spans="2:2" ht="15">
      <c r="B895" s="3"/>
    </row>
    <row r="896" spans="2:2" ht="15">
      <c r="B896" s="3"/>
    </row>
    <row r="897" spans="2:2" ht="15">
      <c r="B897" s="3"/>
    </row>
    <row r="898" spans="2:2" ht="15">
      <c r="B898" s="3"/>
    </row>
    <row r="899" spans="2:2" ht="15">
      <c r="B899" s="3"/>
    </row>
    <row r="900" spans="2:2" ht="15">
      <c r="B900" s="3"/>
    </row>
    <row r="901" spans="2:2" ht="15">
      <c r="B901" s="3"/>
    </row>
    <row r="902" spans="2:2" ht="15">
      <c r="B902" s="3"/>
    </row>
    <row r="903" spans="2:2" ht="15">
      <c r="B903" s="3"/>
    </row>
    <row r="904" spans="2:2" ht="15">
      <c r="B904" s="3"/>
    </row>
    <row r="905" spans="2:2" ht="15">
      <c r="B905" s="3"/>
    </row>
    <row r="906" spans="2:2" ht="15">
      <c r="B906" s="3"/>
    </row>
    <row r="907" spans="2:2" ht="15">
      <c r="B907" s="3"/>
    </row>
    <row r="908" spans="2:2" ht="15">
      <c r="B908" s="3"/>
    </row>
    <row r="909" spans="2:2" ht="15">
      <c r="B909" s="3"/>
    </row>
    <row r="910" spans="2:2" ht="15">
      <c r="B910" s="3"/>
    </row>
    <row r="911" spans="2:2" ht="15">
      <c r="B911" s="3"/>
    </row>
    <row r="912" spans="2:2" ht="15">
      <c r="B912" s="3"/>
    </row>
    <row r="913" spans="2:2" ht="15">
      <c r="B913" s="3"/>
    </row>
    <row r="914" spans="2:2" ht="15">
      <c r="B914" s="3"/>
    </row>
    <row r="915" spans="2:2" ht="15">
      <c r="B915" s="3"/>
    </row>
    <row r="916" spans="2:2" ht="15">
      <c r="B916" s="3"/>
    </row>
    <row r="917" spans="2:2" ht="15">
      <c r="B917" s="3"/>
    </row>
    <row r="918" spans="2:2" ht="15">
      <c r="B918" s="3"/>
    </row>
    <row r="919" spans="2:2" ht="15">
      <c r="B919" s="3"/>
    </row>
    <row r="920" spans="2:2" ht="15">
      <c r="B920" s="3"/>
    </row>
    <row r="921" spans="2:2" ht="15">
      <c r="B921" s="3"/>
    </row>
    <row r="922" spans="2:2" ht="15">
      <c r="B922" s="3"/>
    </row>
    <row r="923" spans="2:2" ht="15">
      <c r="B923" s="3"/>
    </row>
    <row r="924" spans="2:2" ht="15">
      <c r="B924" s="3"/>
    </row>
    <row r="925" spans="2:2" ht="15">
      <c r="B925" s="3"/>
    </row>
    <row r="926" spans="2:2" ht="15">
      <c r="B926" s="3"/>
    </row>
    <row r="927" spans="2:2" ht="15">
      <c r="B927" s="3"/>
    </row>
    <row r="928" spans="2:2" ht="15">
      <c r="B928" s="3"/>
    </row>
    <row r="929" spans="2:2" ht="15">
      <c r="B929" s="3"/>
    </row>
    <row r="930" spans="2:2" ht="15">
      <c r="B930" s="3"/>
    </row>
    <row r="931" spans="2:2" ht="15">
      <c r="B931" s="3"/>
    </row>
    <row r="932" spans="2:2" ht="15">
      <c r="B932" s="3"/>
    </row>
    <row r="933" spans="2:2" ht="15">
      <c r="B933" s="3"/>
    </row>
    <row r="934" spans="2:2" ht="15">
      <c r="B934" s="3"/>
    </row>
    <row r="935" spans="2:2" ht="15">
      <c r="B935" s="3"/>
    </row>
    <row r="936" spans="2:2" ht="15">
      <c r="B936" s="3"/>
    </row>
    <row r="937" spans="2:2" ht="15">
      <c r="B937" s="3"/>
    </row>
    <row r="938" spans="2:2" ht="15">
      <c r="B938" s="3"/>
    </row>
    <row r="939" spans="2:2" ht="15">
      <c r="B939" s="3"/>
    </row>
    <row r="940" spans="2:2" ht="15">
      <c r="B940" s="3"/>
    </row>
    <row r="941" spans="2:2" ht="15">
      <c r="B941" s="3"/>
    </row>
    <row r="942" spans="2:2" ht="15">
      <c r="B942" s="3"/>
    </row>
    <row r="943" spans="2:2" ht="15">
      <c r="B943" s="3"/>
    </row>
    <row r="944" spans="2:2" ht="15">
      <c r="B944" s="3"/>
    </row>
    <row r="945" spans="2:2" ht="15">
      <c r="B945" s="3"/>
    </row>
    <row r="946" spans="2:2" ht="15">
      <c r="B946" s="3"/>
    </row>
    <row r="947" spans="2:2" ht="15">
      <c r="B947" s="3"/>
    </row>
    <row r="948" spans="2:2" ht="15">
      <c r="B948" s="3"/>
    </row>
    <row r="949" spans="2:2" ht="15">
      <c r="B949" s="3"/>
    </row>
    <row r="950" spans="2:2" ht="15">
      <c r="B950" s="3"/>
    </row>
    <row r="951" spans="2:2" ht="15">
      <c r="B951" s="3"/>
    </row>
    <row r="952" spans="2:2" ht="15">
      <c r="B952" s="3"/>
    </row>
    <row r="953" spans="2:2" ht="15">
      <c r="B953" s="3"/>
    </row>
    <row r="954" spans="2:2" ht="15">
      <c r="B954" s="3"/>
    </row>
    <row r="955" spans="2:2" ht="15">
      <c r="B955" s="3"/>
    </row>
    <row r="956" spans="2:2" ht="15">
      <c r="B956" s="3"/>
    </row>
    <row r="957" spans="2:2" ht="15">
      <c r="B957" s="3"/>
    </row>
    <row r="958" spans="2:2" ht="15">
      <c r="B958" s="3"/>
    </row>
    <row r="959" spans="2:2" ht="15">
      <c r="B959" s="3"/>
    </row>
    <row r="960" spans="2:2" ht="15">
      <c r="B960" s="3"/>
    </row>
    <row r="961" spans="2:2" ht="15">
      <c r="B961" s="3"/>
    </row>
    <row r="962" spans="2:2" ht="15">
      <c r="B962" s="3"/>
    </row>
    <row r="963" spans="2:2" ht="15">
      <c r="B963" s="3"/>
    </row>
    <row r="964" spans="2:2" ht="15">
      <c r="B964" s="3"/>
    </row>
    <row r="965" spans="2:2" ht="15">
      <c r="B965" s="3"/>
    </row>
    <row r="966" spans="2:2" ht="15">
      <c r="B966" s="3"/>
    </row>
    <row r="967" spans="2:2" ht="15">
      <c r="B967" s="3"/>
    </row>
    <row r="968" spans="2:2" ht="15">
      <c r="B968" s="3"/>
    </row>
    <row r="969" spans="2:2" ht="15">
      <c r="B969" s="3"/>
    </row>
    <row r="970" spans="2:2" ht="15">
      <c r="B970" s="3"/>
    </row>
    <row r="971" spans="2:2" ht="15">
      <c r="B971" s="3"/>
    </row>
    <row r="972" spans="2:2" ht="15">
      <c r="B972" s="3"/>
    </row>
    <row r="973" spans="2:2" ht="15">
      <c r="B973" s="3"/>
    </row>
    <row r="974" spans="2:2" ht="15">
      <c r="B974" s="3"/>
    </row>
    <row r="975" spans="2:2" ht="15">
      <c r="B975" s="3"/>
    </row>
    <row r="976" spans="2:2" ht="15">
      <c r="B976" s="3"/>
    </row>
    <row r="977" spans="2:2" ht="15">
      <c r="B977" s="3"/>
    </row>
    <row r="978" spans="2:2" ht="15">
      <c r="B978" s="3"/>
    </row>
    <row r="979" spans="2:2" ht="15">
      <c r="B979" s="3"/>
    </row>
    <row r="980" spans="2:2" ht="15">
      <c r="B980" s="3"/>
    </row>
    <row r="981" spans="2:2" ht="15">
      <c r="B981" s="3"/>
    </row>
    <row r="982" spans="2:2" ht="15">
      <c r="B982" s="3"/>
    </row>
    <row r="983" spans="2:2" ht="15">
      <c r="B983" s="3"/>
    </row>
    <row r="984" spans="2:2" ht="15">
      <c r="B984" s="3"/>
    </row>
    <row r="985" spans="2:2" ht="15">
      <c r="B985" s="3"/>
    </row>
    <row r="986" spans="2:2" ht="15">
      <c r="B986" s="3"/>
    </row>
    <row r="987" spans="2:2" ht="15">
      <c r="B987" s="3"/>
    </row>
    <row r="988" spans="2:2" ht="15">
      <c r="B988" s="3"/>
    </row>
    <row r="989" spans="2:2" ht="15">
      <c r="B989" s="3"/>
    </row>
    <row r="990" spans="2:2" ht="15">
      <c r="B990" s="3"/>
    </row>
    <row r="991" spans="2:2" ht="15">
      <c r="B991" s="3"/>
    </row>
    <row r="992" spans="2:2" ht="15">
      <c r="B992" s="3"/>
    </row>
    <row r="993" spans="2:2" ht="15">
      <c r="B993" s="3"/>
    </row>
    <row r="994" spans="2:2" ht="15">
      <c r="B994" s="3"/>
    </row>
    <row r="995" spans="2:2" ht="15">
      <c r="B995" s="3"/>
    </row>
    <row r="996" spans="2:2" ht="15">
      <c r="B996" s="3"/>
    </row>
    <row r="997" spans="2:2" ht="15">
      <c r="B997" s="3"/>
    </row>
    <row r="998" spans="2:2" ht="15">
      <c r="B998" s="3"/>
    </row>
    <row r="999" spans="2:2" ht="15">
      <c r="B999" s="3"/>
    </row>
    <row r="1000" spans="2:2" ht="15">
      <c r="B1000" s="3"/>
    </row>
    <row r="1001" spans="2:2" ht="15">
      <c r="B1001" s="3"/>
    </row>
    <row r="1002" spans="2:2" ht="15">
      <c r="B1002" s="3"/>
    </row>
    <row r="1003" spans="2:2" ht="15">
      <c r="B1003" s="3"/>
    </row>
    <row r="1004" spans="2:2" ht="15">
      <c r="B1004" s="3"/>
    </row>
    <row r="1005" spans="2:2" ht="15">
      <c r="B1005" s="3"/>
    </row>
    <row r="1006" spans="2:2" ht="15">
      <c r="B1006" s="3"/>
    </row>
    <row r="1007" spans="2:2" ht="15">
      <c r="B1007" s="3"/>
    </row>
    <row r="1008" spans="2:2" ht="15">
      <c r="B1008" s="3"/>
    </row>
    <row r="1009" spans="2:2" ht="15">
      <c r="B1009" s="3"/>
    </row>
    <row r="1010" spans="2:2" ht="15">
      <c r="B1010" s="3"/>
    </row>
    <row r="1011" spans="2:2" ht="15">
      <c r="B1011" s="3"/>
    </row>
    <row r="1012" spans="2:2" ht="15">
      <c r="B1012" s="3"/>
    </row>
    <row r="1013" spans="2:2" ht="15">
      <c r="B1013" s="3"/>
    </row>
    <row r="1014" spans="2:2" ht="15">
      <c r="B1014" s="3"/>
    </row>
    <row r="1015" spans="2:2" ht="15">
      <c r="B1015" s="3"/>
    </row>
    <row r="1016" spans="2:2" ht="15">
      <c r="B1016" s="3"/>
    </row>
    <row r="1017" spans="2:2" ht="15">
      <c r="B1017" s="3"/>
    </row>
    <row r="1018" spans="2:2" ht="15">
      <c r="B1018" s="3"/>
    </row>
    <row r="1019" spans="2:2" ht="15">
      <c r="B1019" s="3"/>
    </row>
    <row r="1020" spans="2:2" ht="15">
      <c r="B1020" s="3"/>
    </row>
    <row r="1021" spans="2:2" ht="15">
      <c r="B1021" s="3"/>
    </row>
    <row r="1022" spans="2:2" ht="15">
      <c r="B1022" s="3"/>
    </row>
    <row r="1023" spans="2:2" ht="15">
      <c r="B1023" s="3"/>
    </row>
    <row r="1024" spans="2:2" ht="15">
      <c r="B1024" s="3"/>
    </row>
    <row r="1025" spans="2:2" ht="15">
      <c r="B1025" s="3"/>
    </row>
    <row r="1026" spans="2:2" ht="15">
      <c r="B1026" s="3"/>
    </row>
    <row r="1027" spans="2:2" ht="15">
      <c r="B1027" s="3"/>
    </row>
    <row r="1028" spans="2:2" ht="15">
      <c r="B1028" s="3"/>
    </row>
    <row r="1029" spans="2:2" ht="15">
      <c r="B1029" s="3"/>
    </row>
    <row r="1030" spans="2:2" ht="15">
      <c r="B1030" s="3"/>
    </row>
    <row r="1031" spans="2:2" ht="15">
      <c r="B1031" s="3"/>
    </row>
    <row r="1032" spans="2:2" ht="15">
      <c r="B1032" s="3"/>
    </row>
    <row r="1033" spans="2:2" ht="15">
      <c r="B1033" s="3"/>
    </row>
    <row r="1034" spans="2:2" ht="15">
      <c r="B1034" s="3"/>
    </row>
    <row r="1035" spans="2:2" ht="15">
      <c r="B1035" s="3"/>
    </row>
    <row r="1036" spans="2:2" ht="15">
      <c r="B1036" s="3"/>
    </row>
    <row r="1037" spans="2:2" ht="15">
      <c r="B1037" s="3"/>
    </row>
    <row r="1038" spans="2:2" ht="15">
      <c r="B1038" s="3"/>
    </row>
    <row r="1039" spans="2:2" ht="15">
      <c r="B1039" s="3"/>
    </row>
    <row r="1040" spans="2:2" ht="15">
      <c r="B1040" s="3"/>
    </row>
    <row r="1041" spans="2:2" ht="15">
      <c r="B1041" s="3"/>
    </row>
    <row r="1042" spans="2:2" ht="15">
      <c r="B1042" s="3"/>
    </row>
    <row r="1043" spans="2:2" ht="15">
      <c r="B1043" s="3"/>
    </row>
    <row r="1044" spans="2:2" ht="15">
      <c r="B1044" s="3"/>
    </row>
    <row r="1045" spans="2:2" ht="15">
      <c r="B1045" s="3"/>
    </row>
    <row r="1046" spans="2:2" ht="15">
      <c r="B1046" s="3"/>
    </row>
    <row r="1047" spans="2:2" ht="15">
      <c r="B1047" s="3"/>
    </row>
    <row r="1048" spans="2:2" ht="15">
      <c r="B1048" s="3"/>
    </row>
    <row r="1049" spans="2:2" ht="15">
      <c r="B1049" s="3"/>
    </row>
    <row r="1050" spans="2:2" ht="15">
      <c r="B1050" s="3"/>
    </row>
    <row r="1051" spans="2:2" ht="15">
      <c r="B1051" s="3"/>
    </row>
    <row r="1052" spans="2:2" ht="15">
      <c r="B1052" s="3"/>
    </row>
    <row r="1053" spans="2:2" ht="15">
      <c r="B1053" s="3"/>
    </row>
    <row r="1054" spans="2:2" ht="15">
      <c r="B1054" s="3"/>
    </row>
    <row r="1055" spans="2:2" ht="15">
      <c r="B1055" s="3"/>
    </row>
    <row r="1056" spans="2:2" ht="15">
      <c r="B1056" s="3"/>
    </row>
    <row r="1057" spans="2:2" ht="15">
      <c r="B1057" s="3"/>
    </row>
    <row r="1058" spans="2:2" ht="15">
      <c r="B1058" s="3"/>
    </row>
    <row r="1059" spans="2:2" ht="15">
      <c r="B1059" s="3"/>
    </row>
    <row r="1060" spans="2:2" ht="15">
      <c r="B1060" s="3"/>
    </row>
    <row r="1061" spans="2:2" ht="15">
      <c r="B1061" s="3"/>
    </row>
    <row r="1062" spans="2:2" ht="15">
      <c r="B1062" s="3"/>
    </row>
    <row r="1063" spans="2:2" ht="15">
      <c r="B1063" s="3"/>
    </row>
    <row r="1064" spans="2:2" ht="15">
      <c r="B1064" s="3"/>
    </row>
    <row r="1065" spans="2:2" ht="15">
      <c r="B1065" s="3"/>
    </row>
    <row r="1066" spans="2:2" ht="15">
      <c r="B1066" s="3"/>
    </row>
    <row r="1067" spans="2:2" ht="15">
      <c r="B1067" s="3"/>
    </row>
    <row r="1068" spans="2:2" ht="15">
      <c r="B1068" s="3"/>
    </row>
    <row r="1069" spans="2:2" ht="15">
      <c r="B1069" s="3"/>
    </row>
    <row r="1070" spans="2:2" ht="15">
      <c r="B1070" s="3"/>
    </row>
    <row r="1071" spans="2:2" ht="15">
      <c r="B1071" s="3"/>
    </row>
    <row r="1072" spans="2:2" ht="15">
      <c r="B1072" s="3"/>
    </row>
    <row r="1073" spans="2:2" ht="15">
      <c r="B1073" s="3"/>
    </row>
    <row r="1074" spans="2:2" ht="15">
      <c r="B1074" s="3"/>
    </row>
    <row r="1075" spans="2:2" ht="15">
      <c r="B1075" s="3"/>
    </row>
    <row r="1076" spans="2:2" ht="15">
      <c r="B1076" s="3"/>
    </row>
    <row r="1077" spans="2:2" ht="15">
      <c r="B1077" s="3"/>
    </row>
    <row r="1078" spans="2:2" ht="15">
      <c r="B1078" s="3"/>
    </row>
    <row r="1079" spans="2:2" ht="15">
      <c r="B1079" s="3"/>
    </row>
    <row r="1080" spans="2:2" ht="15">
      <c r="B1080" s="3"/>
    </row>
    <row r="1081" spans="2:2" ht="15">
      <c r="B1081" s="3"/>
    </row>
    <row r="1082" spans="2:2" ht="15">
      <c r="B1082" s="3"/>
    </row>
    <row r="1083" spans="2:2" ht="15">
      <c r="B1083" s="3"/>
    </row>
    <row r="1084" spans="2:2" ht="15">
      <c r="B1084" s="3"/>
    </row>
    <row r="1085" spans="2:2" ht="15">
      <c r="B1085" s="3"/>
    </row>
    <row r="1086" spans="2:2" ht="15">
      <c r="B1086" s="3"/>
    </row>
    <row r="1087" spans="2:2" ht="15">
      <c r="B1087" s="3"/>
    </row>
    <row r="1088" spans="2:2" ht="15">
      <c r="B1088" s="3"/>
    </row>
    <row r="1089" spans="2:2" ht="15">
      <c r="B1089" s="3"/>
    </row>
    <row r="1090" spans="2:2" ht="15">
      <c r="B1090" s="3"/>
    </row>
    <row r="1091" spans="2:2" ht="15">
      <c r="B1091" s="3"/>
    </row>
    <row r="1092" spans="2:2" ht="15">
      <c r="B1092" s="3"/>
    </row>
    <row r="1093" spans="2:2" ht="15">
      <c r="B1093" s="3"/>
    </row>
    <row r="1094" spans="2:2" ht="15">
      <c r="B1094" s="3"/>
    </row>
    <row r="1095" spans="2:2" ht="15">
      <c r="B1095" s="3"/>
    </row>
    <row r="1096" spans="2:2" ht="15">
      <c r="B1096" s="3"/>
    </row>
    <row r="1097" spans="2:2" ht="15">
      <c r="B1097" s="3"/>
    </row>
    <row r="1098" spans="2:2" ht="15">
      <c r="B1098" s="3"/>
    </row>
    <row r="1099" spans="2:2" ht="15">
      <c r="B1099" s="3"/>
    </row>
    <row r="1100" spans="2:2" ht="15">
      <c r="B1100" s="3"/>
    </row>
    <row r="1101" spans="2:2" ht="15">
      <c r="B1101" s="3"/>
    </row>
    <row r="1102" spans="2:2" ht="15">
      <c r="B1102" s="3"/>
    </row>
    <row r="1103" spans="2:2" ht="15">
      <c r="B1103" s="3"/>
    </row>
    <row r="1104" spans="2:2" ht="15">
      <c r="B1104" s="3"/>
    </row>
    <row r="1105" spans="2:2" ht="15">
      <c r="B1105" s="3"/>
    </row>
    <row r="1106" spans="2:2" ht="15">
      <c r="B1106" s="3"/>
    </row>
    <row r="1107" spans="2:2" ht="15">
      <c r="B1107" s="3"/>
    </row>
    <row r="1108" spans="2:2" ht="15">
      <c r="B1108" s="3"/>
    </row>
    <row r="1109" spans="2:2" ht="15">
      <c r="B1109" s="3"/>
    </row>
    <row r="1110" spans="2:2" ht="15">
      <c r="B1110" s="3"/>
    </row>
    <row r="1111" spans="2:2" ht="15">
      <c r="B1111" s="3"/>
    </row>
    <row r="1112" spans="2:2" ht="15">
      <c r="B1112" s="3"/>
    </row>
    <row r="1113" spans="2:2" ht="15">
      <c r="B1113" s="3"/>
    </row>
    <row r="1114" spans="2:2" ht="15">
      <c r="B1114" s="3"/>
    </row>
    <row r="1115" spans="2:2" ht="15">
      <c r="B1115" s="3"/>
    </row>
    <row r="1116" spans="2:2" ht="15">
      <c r="B1116" s="3"/>
    </row>
    <row r="1117" spans="2:2" ht="15">
      <c r="B1117" s="3"/>
    </row>
    <row r="1118" spans="2:2" ht="15">
      <c r="B1118" s="3"/>
    </row>
    <row r="1119" spans="2:2" ht="15">
      <c r="B1119" s="3"/>
    </row>
    <row r="1120" spans="2:2" ht="15">
      <c r="B1120" s="3"/>
    </row>
    <row r="1121" spans="2:2" ht="15">
      <c r="B1121" s="3"/>
    </row>
    <row r="1122" spans="2:2" ht="15">
      <c r="B1122" s="3"/>
    </row>
    <row r="1123" spans="2:2" ht="15">
      <c r="B1123" s="3"/>
    </row>
    <row r="1124" spans="2:2" ht="15">
      <c r="B1124" s="3"/>
    </row>
    <row r="1125" spans="2:2" ht="15">
      <c r="B1125" s="3"/>
    </row>
    <row r="1126" spans="2:2" ht="15">
      <c r="B1126" s="3"/>
    </row>
    <row r="1127" spans="2:2" ht="15">
      <c r="B1127" s="3"/>
    </row>
    <row r="1128" spans="2:2" ht="15">
      <c r="B1128" s="1"/>
    </row>
    <row r="1129" spans="2:2" ht="15">
      <c r="B1129" s="1"/>
    </row>
    <row r="1130" spans="2:2" ht="15">
      <c r="B1130" s="1"/>
    </row>
    <row r="1131" spans="2:2" ht="15">
      <c r="B1131" s="1"/>
    </row>
    <row r="1132" spans="2:2" ht="15">
      <c r="B1132" s="1"/>
    </row>
    <row r="1133" spans="2:2" ht="15">
      <c r="B1133" s="1"/>
    </row>
    <row r="1134" spans="2:2" ht="15">
      <c r="B1134" s="1"/>
    </row>
    <row r="1135" spans="2:2" ht="15">
      <c r="B1135" s="1"/>
    </row>
    <row r="1136" spans="2:2" ht="15">
      <c r="B1136" s="1"/>
    </row>
    <row r="1137" spans="2:2" ht="15">
      <c r="B1137" s="1"/>
    </row>
    <row r="1138" spans="2:2" ht="15">
      <c r="B1138" s="1"/>
    </row>
    <row r="1139" spans="2:2" ht="15">
      <c r="B1139" s="1"/>
    </row>
    <row r="1140" spans="2:2" ht="15">
      <c r="B1140" s="1"/>
    </row>
    <row r="1141" spans="2:2" ht="15">
      <c r="B1141" s="1"/>
    </row>
    <row r="1142" spans="2:2" ht="15">
      <c r="B1142" s="1"/>
    </row>
    <row r="1143" spans="2:2" ht="15">
      <c r="B1143" s="1"/>
    </row>
    <row r="1144" spans="2:2" ht="15">
      <c r="B1144" s="1"/>
    </row>
    <row r="1145" spans="2:2" ht="15">
      <c r="B1145" s="1"/>
    </row>
    <row r="1146" spans="2:2" ht="15">
      <c r="B1146" s="1"/>
    </row>
    <row r="1147" spans="2:2" ht="15">
      <c r="B1147" s="1"/>
    </row>
    <row r="1148" spans="2:2" ht="15">
      <c r="B1148" s="1"/>
    </row>
    <row r="1149" spans="2:2" ht="15">
      <c r="B1149" s="1"/>
    </row>
    <row r="1150" spans="2:2" ht="15">
      <c r="B1150" s="1"/>
    </row>
    <row r="1151" spans="2:2" ht="15">
      <c r="B1151" s="1"/>
    </row>
    <row r="1152" spans="2:2" ht="15">
      <c r="B1152" s="1"/>
    </row>
    <row r="1153" spans="2:2" ht="15">
      <c r="B1153" s="1"/>
    </row>
    <row r="1154" spans="2:2" ht="15">
      <c r="B1154" s="1"/>
    </row>
    <row r="1155" spans="2:2" ht="15">
      <c r="B1155" s="1"/>
    </row>
  </sheetData>
  <phoneticPr fontId="8" type="noConversion"/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5123" r:id="rId4">
          <objectPr defaultSize="0" autoPict="0" r:id="rId5">
            <anchor moveWithCells="1" sizeWithCells="1">
              <from>
                <xdr:col>5</xdr:col>
                <xdr:colOff>66675</xdr:colOff>
                <xdr:row>6</xdr:row>
                <xdr:rowOff>47625</xdr:rowOff>
              </from>
              <to>
                <xdr:col>6</xdr:col>
                <xdr:colOff>9525</xdr:colOff>
                <xdr:row>7</xdr:row>
                <xdr:rowOff>57150</xdr:rowOff>
              </to>
            </anchor>
          </objectPr>
        </oleObject>
      </mc:Choice>
      <mc:Fallback>
        <oleObject progId="Equation.DSMT4" shapeId="512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155"/>
  <sheetViews>
    <sheetView topLeftCell="B1" workbookViewId="0">
      <selection activeCell="B9" sqref="B9"/>
    </sheetView>
  </sheetViews>
  <sheetFormatPr baseColWidth="10" defaultColWidth="9" defaultRowHeight="14.25"/>
  <cols>
    <col min="1" max="1" width="9" customWidth="1"/>
    <col min="2" max="2" width="12.25" bestFit="1" customWidth="1"/>
    <col min="3" max="3" width="13.25" customWidth="1"/>
    <col min="4" max="4" width="12.75" style="6" customWidth="1"/>
    <col min="5" max="5" width="12.75" customWidth="1"/>
    <col min="6" max="6" width="11.375" style="6" customWidth="1"/>
    <col min="7" max="7" width="9" customWidth="1"/>
    <col min="8" max="8" width="9.75" style="6" customWidth="1"/>
    <col min="9" max="9" width="12.75" style="6" customWidth="1"/>
  </cols>
  <sheetData>
    <row r="1" spans="2:9">
      <c r="B1" s="6"/>
    </row>
    <row r="2" spans="2:9" ht="18">
      <c r="C2" s="4" t="s">
        <v>22</v>
      </c>
    </row>
    <row r="3" spans="2:9" ht="19.5">
      <c r="C3" s="4"/>
      <c r="F3" s="5" t="s">
        <v>18</v>
      </c>
    </row>
    <row r="4" spans="2:9" ht="18">
      <c r="C4" s="4" t="s">
        <v>21</v>
      </c>
      <c r="F4" s="6">
        <f>+H7-2012</f>
        <v>-2</v>
      </c>
    </row>
    <row r="5" spans="2:9" ht="15" thickBot="1"/>
    <row r="6" spans="2:9" ht="18.75">
      <c r="B6" s="8" t="s">
        <v>2</v>
      </c>
      <c r="C6" s="8" t="s">
        <v>27</v>
      </c>
      <c r="D6" s="8" t="s">
        <v>4</v>
      </c>
      <c r="E6" s="8" t="s">
        <v>15</v>
      </c>
      <c r="F6" s="9" t="s">
        <v>13</v>
      </c>
      <c r="G6" s="10"/>
      <c r="H6" s="53" t="s">
        <v>17</v>
      </c>
      <c r="I6" s="12"/>
    </row>
    <row r="7" spans="2:9" ht="25.9" customHeight="1">
      <c r="B7" s="13" t="s">
        <v>29</v>
      </c>
      <c r="C7" s="13" t="s">
        <v>3</v>
      </c>
      <c r="D7" s="13" t="s">
        <v>7</v>
      </c>
      <c r="E7" s="13" t="s">
        <v>16</v>
      </c>
      <c r="F7" s="14"/>
      <c r="G7" s="15"/>
      <c r="H7" s="54">
        <v>2010</v>
      </c>
      <c r="I7" s="17"/>
    </row>
    <row r="8" spans="2:9" ht="18.75">
      <c r="B8" s="18"/>
      <c r="C8" s="19" t="s">
        <v>1</v>
      </c>
      <c r="D8" s="19" t="s">
        <v>25</v>
      </c>
      <c r="E8" s="18" t="s">
        <v>14</v>
      </c>
      <c r="F8" s="21"/>
      <c r="G8" s="55" t="s">
        <v>10</v>
      </c>
      <c r="H8" s="19" t="s">
        <v>9</v>
      </c>
      <c r="I8" s="56" t="s">
        <v>8</v>
      </c>
    </row>
    <row r="9" spans="2:9" ht="15" thickBot="1">
      <c r="B9" s="13"/>
      <c r="C9" s="13" t="s">
        <v>5</v>
      </c>
      <c r="D9" s="19"/>
      <c r="E9" s="19"/>
      <c r="F9" s="7" t="s">
        <v>6</v>
      </c>
      <c r="G9" s="25"/>
      <c r="H9" s="26" t="s">
        <v>11</v>
      </c>
      <c r="I9" s="17"/>
    </row>
    <row r="10" spans="2:9" ht="15" thickBot="1">
      <c r="B10" s="27">
        <v>2012</v>
      </c>
      <c r="C10" s="28">
        <v>2.1760000000000002</v>
      </c>
      <c r="D10" s="28">
        <v>3.5000000000000003E-2</v>
      </c>
      <c r="E10" s="29">
        <f>+$H$7-G10</f>
        <v>2010</v>
      </c>
      <c r="F10" s="30">
        <f>+EXP(-D10*$F$4)</f>
        <v>1.0725081812542165</v>
      </c>
      <c r="G10" s="31">
        <v>0</v>
      </c>
      <c r="H10" s="32">
        <f t="shared" ref="H10:H41" si="0">+C10*F10</f>
        <v>2.3337778024091755</v>
      </c>
      <c r="I10" s="33">
        <v>1000000</v>
      </c>
    </row>
    <row r="11" spans="2:9" ht="15" thickBot="1">
      <c r="B11" s="34"/>
      <c r="C11" s="28">
        <v>0.14499999999999999</v>
      </c>
      <c r="D11" s="28">
        <v>3.5000000000000003E-2</v>
      </c>
      <c r="E11" s="35">
        <f t="shared" ref="E11:E74" si="1">+$H$7-G11</f>
        <v>2009</v>
      </c>
      <c r="F11" s="49">
        <f t="shared" ref="F11:F74" si="2">+EXP(-D11*$F$4)</f>
        <v>1.0725081812542165</v>
      </c>
      <c r="G11" s="50">
        <v>1</v>
      </c>
      <c r="H11" s="36">
        <f t="shared" si="0"/>
        <v>0.15551368628186138</v>
      </c>
      <c r="I11" s="37">
        <f>+I10*(1-H10/1000)</f>
        <v>997666.22219759086</v>
      </c>
    </row>
    <row r="12" spans="2:9" ht="15" thickBot="1">
      <c r="B12" s="34"/>
      <c r="C12" s="28">
        <v>0.124</v>
      </c>
      <c r="D12" s="28">
        <v>3.5000000000000003E-2</v>
      </c>
      <c r="E12" s="35">
        <f t="shared" si="1"/>
        <v>2008</v>
      </c>
      <c r="F12" s="49">
        <f t="shared" si="2"/>
        <v>1.0725081812542165</v>
      </c>
      <c r="G12" s="50">
        <v>2</v>
      </c>
      <c r="H12" s="36">
        <f t="shared" si="0"/>
        <v>0.13299101447552286</v>
      </c>
      <c r="I12" s="37">
        <f t="shared" ref="I12:I75" si="3">+I11*(1-H11/1000)</f>
        <v>997511.07144569803</v>
      </c>
    </row>
    <row r="13" spans="2:9" ht="15" thickBot="1">
      <c r="B13" s="34"/>
      <c r="C13" s="28">
        <v>0.104</v>
      </c>
      <c r="D13" s="28">
        <v>3.5000000000000003E-2</v>
      </c>
      <c r="E13" s="35">
        <f t="shared" si="1"/>
        <v>2007</v>
      </c>
      <c r="F13" s="49">
        <f t="shared" si="2"/>
        <v>1.0725081812542165</v>
      </c>
      <c r="G13" s="50">
        <v>3</v>
      </c>
      <c r="H13" s="36">
        <f t="shared" si="0"/>
        <v>0.11154085085043852</v>
      </c>
      <c r="I13" s="37">
        <f t="shared" si="3"/>
        <v>997378.41143635591</v>
      </c>
    </row>
    <row r="14" spans="2:9" ht="15" thickBot="1">
      <c r="B14" s="34"/>
      <c r="C14" s="28">
        <v>8.6999999999999994E-2</v>
      </c>
      <c r="D14" s="28">
        <v>3.5000000000000003E-2</v>
      </c>
      <c r="E14" s="35">
        <f t="shared" si="1"/>
        <v>2006</v>
      </c>
      <c r="F14" s="49">
        <f t="shared" si="2"/>
        <v>1.0725081812542165</v>
      </c>
      <c r="G14" s="50">
        <v>4</v>
      </c>
      <c r="H14" s="36">
        <f t="shared" si="0"/>
        <v>9.3308211769116828E-2</v>
      </c>
      <c r="I14" s="37">
        <f t="shared" si="3"/>
        <v>997267.1629997245</v>
      </c>
    </row>
    <row r="15" spans="2:9" ht="15" thickBot="1">
      <c r="B15" s="34"/>
      <c r="C15" s="28">
        <v>7.2999999999999995E-2</v>
      </c>
      <c r="D15" s="28">
        <v>3.5000000000000003E-2</v>
      </c>
      <c r="E15" s="35">
        <f t="shared" si="1"/>
        <v>2005</v>
      </c>
      <c r="F15" s="49">
        <f t="shared" si="2"/>
        <v>1.0725081812542165</v>
      </c>
      <c r="G15" s="50">
        <v>5</v>
      </c>
      <c r="H15" s="36">
        <f t="shared" si="0"/>
        <v>7.8293097231557807E-2</v>
      </c>
      <c r="I15" s="37">
        <f t="shared" si="3"/>
        <v>997174.10978408891</v>
      </c>
    </row>
    <row r="16" spans="2:9" ht="15" thickBot="1">
      <c r="B16" s="34"/>
      <c r="C16" s="28">
        <v>6.3E-2</v>
      </c>
      <c r="D16" s="28">
        <v>3.5000000000000003E-2</v>
      </c>
      <c r="E16" s="35">
        <f t="shared" si="1"/>
        <v>2004</v>
      </c>
      <c r="F16" s="49">
        <f t="shared" si="2"/>
        <v>1.0725081812542165</v>
      </c>
      <c r="G16" s="50">
        <v>6</v>
      </c>
      <c r="H16" s="36">
        <f t="shared" si="0"/>
        <v>6.7568015419015637E-2</v>
      </c>
      <c r="I16" s="37">
        <f t="shared" si="3"/>
        <v>997096.03793455486</v>
      </c>
    </row>
    <row r="17" spans="2:9" ht="15" thickBot="1">
      <c r="B17" s="34"/>
      <c r="C17" s="28">
        <v>5.7000000000000002E-2</v>
      </c>
      <c r="D17" s="28">
        <v>3.5000000000000003E-2</v>
      </c>
      <c r="E17" s="35">
        <f t="shared" si="1"/>
        <v>2003</v>
      </c>
      <c r="F17" s="49">
        <f t="shared" si="2"/>
        <v>1.0725081812542165</v>
      </c>
      <c r="G17" s="50">
        <v>7</v>
      </c>
      <c r="H17" s="36">
        <f t="shared" si="0"/>
        <v>6.1132966331490346E-2</v>
      </c>
      <c r="I17" s="37">
        <f t="shared" si="3"/>
        <v>997028.66613408946</v>
      </c>
    </row>
    <row r="18" spans="2:9" ht="15" thickBot="1">
      <c r="B18" s="34"/>
      <c r="C18" s="28">
        <v>5.2999999999999999E-2</v>
      </c>
      <c r="D18" s="28">
        <v>3.4500000000000003E-2</v>
      </c>
      <c r="E18" s="35">
        <f t="shared" si="1"/>
        <v>2002</v>
      </c>
      <c r="F18" s="49">
        <f t="shared" si="2"/>
        <v>1.0714362091483463</v>
      </c>
      <c r="G18" s="50">
        <v>8</v>
      </c>
      <c r="H18" s="36">
        <f t="shared" si="0"/>
        <v>5.6786119084862349E-2</v>
      </c>
      <c r="I18" s="37">
        <f t="shared" si="3"/>
        <v>996967.71481421113</v>
      </c>
    </row>
    <row r="19" spans="2:9" ht="15" thickBot="1">
      <c r="B19" s="34"/>
      <c r="C19" s="28">
        <v>5.2999999999999999E-2</v>
      </c>
      <c r="D19" s="28">
        <v>3.4099999999999998E-2</v>
      </c>
      <c r="E19" s="35">
        <f t="shared" si="1"/>
        <v>2001</v>
      </c>
      <c r="F19" s="49">
        <f t="shared" si="2"/>
        <v>1.0705794029492035</v>
      </c>
      <c r="G19" s="50">
        <v>9</v>
      </c>
      <c r="H19" s="36">
        <f t="shared" si="0"/>
        <v>5.6740708356307783E-2</v>
      </c>
      <c r="I19" s="37">
        <f t="shared" si="3"/>
        <v>996911.10088683385</v>
      </c>
    </row>
    <row r="20" spans="2:9" ht="15" thickBot="1">
      <c r="B20" s="34"/>
      <c r="C20" s="28">
        <v>5.3999999999999999E-2</v>
      </c>
      <c r="D20" s="28">
        <v>3.3799999999999997E-2</v>
      </c>
      <c r="E20" s="35">
        <f t="shared" si="1"/>
        <v>2000</v>
      </c>
      <c r="F20" s="49">
        <f t="shared" si="2"/>
        <v>1.0699372479731915</v>
      </c>
      <c r="G20" s="50">
        <v>10</v>
      </c>
      <c r="H20" s="36">
        <f t="shared" si="0"/>
        <v>5.7776611390552339E-2</v>
      </c>
      <c r="I20" s="37">
        <f t="shared" si="3"/>
        <v>996854.53544480132</v>
      </c>
    </row>
    <row r="21" spans="2:9" ht="15" thickBot="1">
      <c r="B21" s="34"/>
      <c r="C21" s="28">
        <v>5.3999999999999999E-2</v>
      </c>
      <c r="D21" s="28">
        <v>3.3799999999999997E-2</v>
      </c>
      <c r="E21" s="35">
        <f t="shared" si="1"/>
        <v>1999</v>
      </c>
      <c r="F21" s="49">
        <f t="shared" si="2"/>
        <v>1.0699372479731915</v>
      </c>
      <c r="G21" s="50">
        <v>11</v>
      </c>
      <c r="H21" s="36">
        <f t="shared" si="0"/>
        <v>5.7776611390552339E-2</v>
      </c>
      <c r="I21" s="37">
        <f t="shared" si="3"/>
        <v>996796.94056769402</v>
      </c>
    </row>
    <row r="22" spans="2:9" ht="15" thickBot="1">
      <c r="B22" s="34"/>
      <c r="C22" s="28">
        <v>5.8000000000000003E-2</v>
      </c>
      <c r="D22" s="28">
        <v>3.3700000000000001E-2</v>
      </c>
      <c r="E22" s="35">
        <f t="shared" si="1"/>
        <v>1998</v>
      </c>
      <c r="F22" s="49">
        <f t="shared" si="2"/>
        <v>1.0697232819209153</v>
      </c>
      <c r="G22" s="50">
        <v>12</v>
      </c>
      <c r="H22" s="36">
        <f t="shared" si="0"/>
        <v>6.2043950351413087E-2</v>
      </c>
      <c r="I22" s="37">
        <f t="shared" si="3"/>
        <v>996739.34901822358</v>
      </c>
    </row>
    <row r="23" spans="2:9" ht="15" thickBot="1">
      <c r="B23" s="34"/>
      <c r="C23" s="28">
        <v>6.4000000000000001E-2</v>
      </c>
      <c r="D23" s="28">
        <v>3.3599999999999998E-2</v>
      </c>
      <c r="E23" s="35">
        <f t="shared" si="1"/>
        <v>1997</v>
      </c>
      <c r="F23" s="49">
        <f t="shared" si="2"/>
        <v>1.0695093586575706</v>
      </c>
      <c r="G23" s="50">
        <v>13</v>
      </c>
      <c r="H23" s="36">
        <f t="shared" si="0"/>
        <v>6.8448598954084519E-2</v>
      </c>
      <c r="I23" s="37">
        <f t="shared" si="3"/>
        <v>996677.50737153983</v>
      </c>
    </row>
    <row r="24" spans="2:9" ht="15" thickBot="1">
      <c r="B24" s="34"/>
      <c r="C24" s="28">
        <v>7.0000000000000007E-2</v>
      </c>
      <c r="D24" s="28">
        <v>3.3500000000000002E-2</v>
      </c>
      <c r="E24" s="35">
        <f t="shared" si="1"/>
        <v>1996</v>
      </c>
      <c r="F24" s="49">
        <f t="shared" si="2"/>
        <v>1.0692954781746002</v>
      </c>
      <c r="G24" s="50">
        <v>14</v>
      </c>
      <c r="H24" s="36">
        <f t="shared" si="0"/>
        <v>7.4850683472222027E-2</v>
      </c>
      <c r="I24" s="37">
        <f t="shared" si="3"/>
        <v>996609.28619255126</v>
      </c>
    </row>
    <row r="25" spans="2:9" ht="15" thickBot="1">
      <c r="B25" s="34"/>
      <c r="C25" s="28">
        <v>7.6999999999999999E-2</v>
      </c>
      <c r="D25" s="28">
        <v>3.3399999999999999E-2</v>
      </c>
      <c r="E25" s="35">
        <f t="shared" si="1"/>
        <v>1995</v>
      </c>
      <c r="F25" s="49">
        <f t="shared" si="2"/>
        <v>1.0690816404634491</v>
      </c>
      <c r="G25" s="50">
        <v>15</v>
      </c>
      <c r="H25" s="36">
        <f t="shared" si="0"/>
        <v>8.231928631568558E-2</v>
      </c>
      <c r="I25" s="37">
        <f t="shared" si="3"/>
        <v>996534.68930632493</v>
      </c>
    </row>
    <row r="26" spans="2:9" ht="15" thickBot="1">
      <c r="B26" s="34"/>
      <c r="C26" s="28">
        <v>8.5000000000000006E-2</v>
      </c>
      <c r="D26" s="28">
        <v>3.3099999999999997E-2</v>
      </c>
      <c r="E26" s="35">
        <f t="shared" si="1"/>
        <v>1994</v>
      </c>
      <c r="F26" s="49">
        <f t="shared" si="2"/>
        <v>1.0684403838753853</v>
      </c>
      <c r="G26" s="50">
        <v>16</v>
      </c>
      <c r="H26" s="36">
        <f t="shared" si="0"/>
        <v>9.0817432629407752E-2</v>
      </c>
      <c r="I26" s="37">
        <f t="shared" si="3"/>
        <v>996452.65528191242</v>
      </c>
    </row>
    <row r="27" spans="2:9" ht="15" thickBot="1">
      <c r="B27" s="34"/>
      <c r="C27" s="28">
        <v>9.2999999999999999E-2</v>
      </c>
      <c r="D27" s="28">
        <v>3.2800000000000003E-2</v>
      </c>
      <c r="E27" s="35">
        <f t="shared" si="1"/>
        <v>1993</v>
      </c>
      <c r="F27" s="49">
        <f t="shared" si="2"/>
        <v>1.067799511925871</v>
      </c>
      <c r="G27" s="50">
        <v>17</v>
      </c>
      <c r="H27" s="36">
        <f t="shared" si="0"/>
        <v>9.9305354609106E-2</v>
      </c>
      <c r="I27" s="37">
        <f t="shared" si="3"/>
        <v>996362.16001002293</v>
      </c>
    </row>
    <row r="28" spans="2:9" ht="15" thickBot="1">
      <c r="B28" s="34"/>
      <c r="C28" s="28">
        <v>0.10199999999999999</v>
      </c>
      <c r="D28" s="28">
        <v>3.2500000000000001E-2</v>
      </c>
      <c r="E28" s="35">
        <f t="shared" si="1"/>
        <v>1992</v>
      </c>
      <c r="F28" s="49">
        <f t="shared" si="2"/>
        <v>1.0671590243841926</v>
      </c>
      <c r="G28" s="50">
        <v>18</v>
      </c>
      <c r="H28" s="36">
        <f t="shared" si="0"/>
        <v>0.10885022048718763</v>
      </c>
      <c r="I28" s="37">
        <f t="shared" si="3"/>
        <v>996263.215912404</v>
      </c>
    </row>
    <row r="29" spans="2:9" ht="15" thickBot="1">
      <c r="B29" s="34"/>
      <c r="C29" s="28">
        <v>0.109</v>
      </c>
      <c r="D29" s="28">
        <v>3.2300000000000002E-2</v>
      </c>
      <c r="E29" s="35">
        <f t="shared" si="1"/>
        <v>1991</v>
      </c>
      <c r="F29" s="49">
        <f t="shared" si="2"/>
        <v>1.0667322461357791</v>
      </c>
      <c r="G29" s="50">
        <v>19</v>
      </c>
      <c r="H29" s="36">
        <f t="shared" si="0"/>
        <v>0.11627381482879992</v>
      </c>
      <c r="I29" s="37">
        <f t="shared" si="3"/>
        <v>996154.77244168858</v>
      </c>
    </row>
    <row r="30" spans="2:9" ht="15" thickBot="1">
      <c r="B30" s="34"/>
      <c r="C30" s="28">
        <v>0.114</v>
      </c>
      <c r="D30" s="28">
        <v>3.2000000000000001E-2</v>
      </c>
      <c r="E30" s="35">
        <f t="shared" si="1"/>
        <v>1990</v>
      </c>
      <c r="F30" s="49">
        <f t="shared" si="2"/>
        <v>1.0660923987615052</v>
      </c>
      <c r="G30" s="50">
        <v>20</v>
      </c>
      <c r="H30" s="36">
        <f t="shared" si="0"/>
        <v>0.1215345334588116</v>
      </c>
      <c r="I30" s="37">
        <f t="shared" si="3"/>
        <v>996038.94572613679</v>
      </c>
    </row>
    <row r="31" spans="2:9" ht="15" thickBot="1">
      <c r="B31" s="34"/>
      <c r="C31" s="28">
        <v>0.11799999999999999</v>
      </c>
      <c r="D31" s="28">
        <v>3.1899999999999998E-2</v>
      </c>
      <c r="E31" s="35">
        <f t="shared" si="1"/>
        <v>1989</v>
      </c>
      <c r="F31" s="49">
        <f t="shared" si="2"/>
        <v>1.0658792016021796</v>
      </c>
      <c r="G31" s="50">
        <v>21</v>
      </c>
      <c r="H31" s="36">
        <f t="shared" si="0"/>
        <v>0.1257737457890572</v>
      </c>
      <c r="I31" s="37">
        <f t="shared" si="3"/>
        <v>995917.89259756112</v>
      </c>
    </row>
    <row r="32" spans="2:9" ht="15" thickBot="1">
      <c r="B32" s="34"/>
      <c r="C32" s="28">
        <v>0.121</v>
      </c>
      <c r="D32" s="28">
        <v>3.1899999999999998E-2</v>
      </c>
      <c r="E32" s="35">
        <f t="shared" si="1"/>
        <v>1988</v>
      </c>
      <c r="F32" s="49">
        <f t="shared" si="2"/>
        <v>1.0658792016021796</v>
      </c>
      <c r="G32" s="50">
        <v>22</v>
      </c>
      <c r="H32" s="36">
        <f t="shared" si="0"/>
        <v>0.12897138339386374</v>
      </c>
      <c r="I32" s="37">
        <f t="shared" si="3"/>
        <v>995792.6322737108</v>
      </c>
    </row>
    <row r="33" spans="2:9" ht="15" thickBot="1">
      <c r="B33" s="34"/>
      <c r="C33" s="28">
        <v>0.123</v>
      </c>
      <c r="D33" s="28">
        <v>3.1899999999999998E-2</v>
      </c>
      <c r="E33" s="35">
        <f t="shared" si="1"/>
        <v>1987</v>
      </c>
      <c r="F33" s="49">
        <f t="shared" si="2"/>
        <v>1.0658792016021796</v>
      </c>
      <c r="G33" s="50">
        <v>23</v>
      </c>
      <c r="H33" s="36">
        <f t="shared" si="0"/>
        <v>0.13110314179706808</v>
      </c>
      <c r="I33" s="37">
        <f t="shared" si="3"/>
        <v>995664.20352035307</v>
      </c>
    </row>
    <row r="34" spans="2:9" ht="15" thickBot="1">
      <c r="B34" s="34"/>
      <c r="C34" s="28">
        <v>0.126</v>
      </c>
      <c r="D34" s="28">
        <v>3.1899999999999998E-2</v>
      </c>
      <c r="E34" s="35">
        <f t="shared" si="1"/>
        <v>1986</v>
      </c>
      <c r="F34" s="49">
        <f t="shared" si="2"/>
        <v>1.0658792016021796</v>
      </c>
      <c r="G34" s="50">
        <v>24</v>
      </c>
      <c r="H34" s="36">
        <f t="shared" si="0"/>
        <v>0.13430077940187463</v>
      </c>
      <c r="I34" s="37">
        <f t="shared" si="3"/>
        <v>995533.66881509661</v>
      </c>
    </row>
    <row r="35" spans="2:9" ht="15" thickBot="1">
      <c r="B35" s="34"/>
      <c r="C35" s="28">
        <v>0.129</v>
      </c>
      <c r="D35" s="28">
        <v>3.2000000000000001E-2</v>
      </c>
      <c r="E35" s="35">
        <f t="shared" si="1"/>
        <v>1985</v>
      </c>
      <c r="F35" s="49">
        <f t="shared" si="2"/>
        <v>1.0660923987615052</v>
      </c>
      <c r="G35" s="50">
        <v>25</v>
      </c>
      <c r="H35" s="36">
        <f t="shared" si="0"/>
        <v>0.13752591944023418</v>
      </c>
      <c r="I35" s="37">
        <f t="shared" si="3"/>
        <v>995399.96786745393</v>
      </c>
    </row>
    <row r="36" spans="2:9" ht="15" thickBot="1">
      <c r="B36" s="34"/>
      <c r="C36" s="28">
        <v>0.13300000000000001</v>
      </c>
      <c r="D36" s="28">
        <v>3.2099999999999997E-2</v>
      </c>
      <c r="E36" s="35">
        <f t="shared" si="1"/>
        <v>1984</v>
      </c>
      <c r="F36" s="49">
        <f t="shared" si="2"/>
        <v>1.0663056385645271</v>
      </c>
      <c r="G36" s="50">
        <v>26</v>
      </c>
      <c r="H36" s="36">
        <f t="shared" si="0"/>
        <v>0.14181864992908211</v>
      </c>
      <c r="I36" s="37">
        <f t="shared" si="3"/>
        <v>995263.07457166212</v>
      </c>
    </row>
    <row r="37" spans="2:9" ht="15" thickBot="1">
      <c r="B37" s="34"/>
      <c r="C37" s="28">
        <v>0.13800000000000001</v>
      </c>
      <c r="D37" s="28">
        <v>3.2099999999999997E-2</v>
      </c>
      <c r="E37" s="35">
        <f t="shared" si="1"/>
        <v>1983</v>
      </c>
      <c r="F37" s="49">
        <f t="shared" si="2"/>
        <v>1.0663056385645271</v>
      </c>
      <c r="G37" s="50">
        <v>27</v>
      </c>
      <c r="H37" s="36">
        <f t="shared" si="0"/>
        <v>0.14715017812190476</v>
      </c>
      <c r="I37" s="37">
        <f t="shared" si="3"/>
        <v>995121.92770610203</v>
      </c>
    </row>
    <row r="38" spans="2:9" ht="15" thickBot="1">
      <c r="B38" s="34"/>
      <c r="C38" s="28">
        <v>0.14499999999999999</v>
      </c>
      <c r="D38" s="28">
        <v>3.2099999999999997E-2</v>
      </c>
      <c r="E38" s="35">
        <f t="shared" si="1"/>
        <v>1982</v>
      </c>
      <c r="F38" s="49">
        <f t="shared" si="2"/>
        <v>1.0663056385645271</v>
      </c>
      <c r="G38" s="50">
        <v>28</v>
      </c>
      <c r="H38" s="36">
        <f t="shared" si="0"/>
        <v>0.15461431759185643</v>
      </c>
      <c r="I38" s="37">
        <f t="shared" si="3"/>
        <v>994975.49533718696</v>
      </c>
    </row>
    <row r="39" spans="2:9" ht="15" thickBot="1">
      <c r="B39" s="34"/>
      <c r="C39" s="28">
        <v>0.153</v>
      </c>
      <c r="D39" s="28">
        <v>3.2000000000000001E-2</v>
      </c>
      <c r="E39" s="35">
        <f t="shared" si="1"/>
        <v>1981</v>
      </c>
      <c r="F39" s="49">
        <f t="shared" si="2"/>
        <v>1.0660923987615052</v>
      </c>
      <c r="G39" s="50">
        <v>29</v>
      </c>
      <c r="H39" s="36">
        <f t="shared" si="0"/>
        <v>0.16311213701051028</v>
      </c>
      <c r="I39" s="37">
        <f t="shared" si="3"/>
        <v>994821.65787995479</v>
      </c>
    </row>
    <row r="40" spans="2:9" ht="15" thickBot="1">
      <c r="B40" s="34"/>
      <c r="C40" s="28">
        <v>0.16300000000000001</v>
      </c>
      <c r="D40" s="28">
        <v>3.1899999999999998E-2</v>
      </c>
      <c r="E40" s="35">
        <f t="shared" si="1"/>
        <v>1980</v>
      </c>
      <c r="F40" s="49">
        <f t="shared" si="2"/>
        <v>1.0658792016021796</v>
      </c>
      <c r="G40" s="50">
        <v>30</v>
      </c>
      <c r="H40" s="36">
        <f t="shared" si="0"/>
        <v>0.17373830986115529</v>
      </c>
      <c r="I40" s="37">
        <f t="shared" si="3"/>
        <v>994659.3903933937</v>
      </c>
    </row>
    <row r="41" spans="2:9" ht="15" thickBot="1">
      <c r="B41" s="34"/>
      <c r="C41" s="28">
        <v>0.17499999999999999</v>
      </c>
      <c r="D41" s="28">
        <v>3.1800000000000002E-2</v>
      </c>
      <c r="E41" s="35">
        <f t="shared" si="1"/>
        <v>1979</v>
      </c>
      <c r="F41" s="49">
        <f t="shared" si="2"/>
        <v>1.0656660470780219</v>
      </c>
      <c r="G41" s="50">
        <v>31</v>
      </c>
      <c r="H41" s="36">
        <f t="shared" si="0"/>
        <v>0.18649155823865382</v>
      </c>
      <c r="I41" s="37">
        <f t="shared" si="3"/>
        <v>994486.57995201927</v>
      </c>
    </row>
    <row r="42" spans="2:9" ht="15" thickBot="1">
      <c r="B42" s="34"/>
      <c r="C42" s="28">
        <v>0.188</v>
      </c>
      <c r="D42" s="28">
        <v>3.15E-2</v>
      </c>
      <c r="E42" s="35">
        <f t="shared" si="1"/>
        <v>1978</v>
      </c>
      <c r="F42" s="49">
        <f t="shared" si="2"/>
        <v>1.0650268392313054</v>
      </c>
      <c r="G42" s="50">
        <v>32</v>
      </c>
      <c r="H42" s="36">
        <f t="shared" ref="H42:H73" si="4">+C42*F42</f>
        <v>0.20022504577548542</v>
      </c>
      <c r="I42" s="37">
        <f t="shared" si="3"/>
        <v>994301.11660007655</v>
      </c>
    </row>
    <row r="43" spans="2:9" ht="15" thickBot="1">
      <c r="B43" s="34"/>
      <c r="C43" s="28">
        <v>0.20399999999999999</v>
      </c>
      <c r="D43" s="28">
        <v>3.1199999999999999E-2</v>
      </c>
      <c r="E43" s="35">
        <f t="shared" si="1"/>
        <v>1977</v>
      </c>
      <c r="F43" s="49">
        <f t="shared" si="2"/>
        <v>1.0643880147942626</v>
      </c>
      <c r="G43" s="50">
        <v>33</v>
      </c>
      <c r="H43" s="36">
        <f t="shared" si="4"/>
        <v>0.21713515501802955</v>
      </c>
      <c r="I43" s="37">
        <f t="shared" si="3"/>
        <v>994102.03261349071</v>
      </c>
    </row>
    <row r="44" spans="2:9" ht="15" thickBot="1">
      <c r="B44" s="34"/>
      <c r="C44" s="28">
        <v>0.223</v>
      </c>
      <c r="D44" s="28">
        <v>3.0800000000000001E-2</v>
      </c>
      <c r="E44" s="35">
        <f t="shared" si="1"/>
        <v>1976</v>
      </c>
      <c r="F44" s="49">
        <f t="shared" si="2"/>
        <v>1.0635368448957823</v>
      </c>
      <c r="G44" s="50">
        <v>34</v>
      </c>
      <c r="H44" s="36">
        <f t="shared" si="4"/>
        <v>0.23716871641175946</v>
      </c>
      <c r="I44" s="37">
        <f t="shared" si="3"/>
        <v>993886.17811453552</v>
      </c>
    </row>
    <row r="45" spans="2:9" ht="15" thickBot="1">
      <c r="B45" s="34"/>
      <c r="C45" s="28">
        <v>0.246</v>
      </c>
      <c r="D45" s="28">
        <v>3.0099999999999998E-2</v>
      </c>
      <c r="E45" s="35">
        <f t="shared" si="1"/>
        <v>1975</v>
      </c>
      <c r="F45" s="49">
        <f t="shared" si="2"/>
        <v>1.0620489350928155</v>
      </c>
      <c r="G45" s="50">
        <v>35</v>
      </c>
      <c r="H45" s="36">
        <f t="shared" si="4"/>
        <v>0.2612640380328326</v>
      </c>
      <c r="I45" s="37">
        <f t="shared" si="3"/>
        <v>993650.45940541266</v>
      </c>
    </row>
    <row r="46" spans="2:9" ht="15" thickBot="1">
      <c r="B46" s="34"/>
      <c r="C46" s="28">
        <v>0.27300000000000002</v>
      </c>
      <c r="D46" s="28">
        <v>2.9399999999999999E-2</v>
      </c>
      <c r="E46" s="35">
        <f t="shared" si="1"/>
        <v>1974</v>
      </c>
      <c r="F46" s="49">
        <f t="shared" si="2"/>
        <v>1.0605631069061014</v>
      </c>
      <c r="G46" s="50">
        <v>36</v>
      </c>
      <c r="H46" s="36">
        <f t="shared" si="4"/>
        <v>0.28953372818536571</v>
      </c>
      <c r="I46" s="37">
        <f t="shared" si="3"/>
        <v>993390.85427399527</v>
      </c>
    </row>
    <row r="47" spans="2:9" ht="15" thickBot="1">
      <c r="B47" s="34"/>
      <c r="C47" s="28">
        <v>0.30399999999999999</v>
      </c>
      <c r="D47" s="28">
        <v>2.8500000000000001E-2</v>
      </c>
      <c r="E47" s="35">
        <f t="shared" si="1"/>
        <v>1973</v>
      </c>
      <c r="F47" s="49">
        <f t="shared" si="2"/>
        <v>1.0586558103955002</v>
      </c>
      <c r="G47" s="50">
        <v>37</v>
      </c>
      <c r="H47" s="36">
        <f t="shared" si="4"/>
        <v>0.32183136636023202</v>
      </c>
      <c r="I47" s="37">
        <f t="shared" si="3"/>
        <v>993103.234116412</v>
      </c>
    </row>
    <row r="48" spans="2:9" ht="15" thickBot="1">
      <c r="B48" s="34"/>
      <c r="C48" s="28">
        <v>0.34</v>
      </c>
      <c r="D48" s="28">
        <v>2.76E-2</v>
      </c>
      <c r="E48" s="35">
        <f t="shared" si="1"/>
        <v>1972</v>
      </c>
      <c r="F48" s="49">
        <f t="shared" si="2"/>
        <v>1.0567519439306505</v>
      </c>
      <c r="G48" s="50">
        <v>38</v>
      </c>
      <c r="H48" s="36">
        <f t="shared" si="4"/>
        <v>0.35929566093642118</v>
      </c>
      <c r="I48" s="37">
        <f t="shared" si="3"/>
        <v>992783.62234563963</v>
      </c>
    </row>
    <row r="49" spans="2:9" ht="15" thickBot="1">
      <c r="B49" s="34"/>
      <c r="C49" s="28">
        <v>0.38</v>
      </c>
      <c r="D49" s="28">
        <v>2.6700000000000002E-2</v>
      </c>
      <c r="E49" s="35">
        <f t="shared" si="1"/>
        <v>1971</v>
      </c>
      <c r="F49" s="49">
        <f t="shared" si="2"/>
        <v>1.0548515013430237</v>
      </c>
      <c r="G49" s="50">
        <v>39</v>
      </c>
      <c r="H49" s="36">
        <f t="shared" si="4"/>
        <v>0.40084357051034902</v>
      </c>
      <c r="I49" s="37">
        <f t="shared" si="3"/>
        <v>992426.91949788213</v>
      </c>
    </row>
    <row r="50" spans="2:9" ht="15" thickBot="1">
      <c r="B50" s="34"/>
      <c r="C50" s="28">
        <v>0.42499999999999999</v>
      </c>
      <c r="D50" s="28">
        <v>2.58E-2</v>
      </c>
      <c r="E50" s="35">
        <f t="shared" si="1"/>
        <v>1970</v>
      </c>
      <c r="F50" s="49">
        <f t="shared" si="2"/>
        <v>1.0529544764751839</v>
      </c>
      <c r="G50" s="50">
        <v>40</v>
      </c>
      <c r="H50" s="36">
        <f t="shared" si="4"/>
        <v>0.44750565250195318</v>
      </c>
      <c r="I50" s="37">
        <f t="shared" si="3"/>
        <v>992029.11154800002</v>
      </c>
    </row>
    <row r="51" spans="2:9" ht="15" thickBot="1">
      <c r="B51" s="34"/>
      <c r="C51" s="28">
        <v>0.47499999999999998</v>
      </c>
      <c r="D51" s="28">
        <v>2.5000000000000001E-2</v>
      </c>
      <c r="E51" s="35">
        <f t="shared" si="1"/>
        <v>1969</v>
      </c>
      <c r="F51" s="49">
        <f t="shared" si="2"/>
        <v>1.0512710963760241</v>
      </c>
      <c r="G51" s="50">
        <v>41</v>
      </c>
      <c r="H51" s="36">
        <f t="shared" si="4"/>
        <v>0.49935377077861143</v>
      </c>
      <c r="I51" s="37">
        <f t="shared" si="3"/>
        <v>991585.17291313584</v>
      </c>
    </row>
    <row r="52" spans="2:9" ht="15" thickBot="1">
      <c r="B52" s="34"/>
      <c r="C52" s="28">
        <v>0.53200000000000003</v>
      </c>
      <c r="D52" s="28">
        <v>2.4199999999999999E-2</v>
      </c>
      <c r="E52" s="35">
        <f t="shared" si="1"/>
        <v>1968</v>
      </c>
      <c r="F52" s="49">
        <f t="shared" si="2"/>
        <v>1.0495904075314451</v>
      </c>
      <c r="G52" s="50">
        <v>42</v>
      </c>
      <c r="H52" s="36">
        <f t="shared" si="4"/>
        <v>0.55838209680672879</v>
      </c>
      <c r="I52" s="37">
        <f t="shared" si="3"/>
        <v>991090.02111799351</v>
      </c>
    </row>
    <row r="53" spans="2:9" ht="15" thickBot="1">
      <c r="B53" s="34"/>
      <c r="C53" s="28">
        <v>0.59599999999999997</v>
      </c>
      <c r="D53" s="28">
        <v>2.3599999999999999E-2</v>
      </c>
      <c r="E53" s="35">
        <f t="shared" si="1"/>
        <v>1967</v>
      </c>
      <c r="F53" s="49">
        <f t="shared" si="2"/>
        <v>1.0483316544453094</v>
      </c>
      <c r="G53" s="50">
        <v>43</v>
      </c>
      <c r="H53" s="36">
        <f t="shared" si="4"/>
        <v>0.62480566604940435</v>
      </c>
      <c r="I53" s="37">
        <f t="shared" si="3"/>
        <v>990536.61419387744</v>
      </c>
    </row>
    <row r="54" spans="2:9" ht="15" thickBot="1">
      <c r="B54" s="34"/>
      <c r="C54" s="28">
        <v>0.66600000000000004</v>
      </c>
      <c r="D54" s="28">
        <v>2.29E-2</v>
      </c>
      <c r="E54" s="35">
        <f t="shared" si="1"/>
        <v>1966</v>
      </c>
      <c r="F54" s="49">
        <f t="shared" si="2"/>
        <v>1.0468650170148379</v>
      </c>
      <c r="G54" s="50">
        <v>44</v>
      </c>
      <c r="H54" s="36">
        <f t="shared" si="4"/>
        <v>0.69721210133188205</v>
      </c>
      <c r="I54" s="37">
        <f t="shared" si="3"/>
        <v>989917.72130489978</v>
      </c>
    </row>
    <row r="55" spans="2:9" ht="15" thickBot="1">
      <c r="B55" s="34"/>
      <c r="C55" s="28">
        <v>0.74399999999999999</v>
      </c>
      <c r="D55" s="28">
        <v>2.2100000000000002E-2</v>
      </c>
      <c r="E55" s="35">
        <f t="shared" si="1"/>
        <v>1965</v>
      </c>
      <c r="F55" s="49">
        <f t="shared" si="2"/>
        <v>1.045191372260462</v>
      </c>
      <c r="G55" s="50">
        <v>45</v>
      </c>
      <c r="H55" s="36">
        <f t="shared" si="4"/>
        <v>0.77762238096178371</v>
      </c>
      <c r="I55" s="37">
        <f t="shared" si="3"/>
        <v>989227.53869028308</v>
      </c>
    </row>
    <row r="56" spans="2:9" ht="15" thickBot="1">
      <c r="B56" s="34"/>
      <c r="C56" s="28">
        <v>0.82799999999999996</v>
      </c>
      <c r="D56" s="28">
        <v>2.1299999999999999E-2</v>
      </c>
      <c r="E56" s="35">
        <f t="shared" si="1"/>
        <v>1964</v>
      </c>
      <c r="F56" s="49">
        <f t="shared" si="2"/>
        <v>1.0435204031965697</v>
      </c>
      <c r="G56" s="50">
        <v>46</v>
      </c>
      <c r="H56" s="36">
        <f t="shared" si="4"/>
        <v>0.86403489384675969</v>
      </c>
      <c r="I56" s="37">
        <f t="shared" si="3"/>
        <v>988458.29321633372</v>
      </c>
    </row>
    <row r="57" spans="2:9" ht="15" thickBot="1">
      <c r="B57" s="34"/>
      <c r="C57" s="28">
        <v>0.91800000000000004</v>
      </c>
      <c r="D57" s="28">
        <v>2.0400000000000001E-2</v>
      </c>
      <c r="E57" s="35">
        <f t="shared" si="1"/>
        <v>1963</v>
      </c>
      <c r="F57" s="49">
        <f t="shared" si="2"/>
        <v>1.0416437559600236</v>
      </c>
      <c r="G57" s="50">
        <v>47</v>
      </c>
      <c r="H57" s="36">
        <f t="shared" si="4"/>
        <v>0.95622896797130164</v>
      </c>
      <c r="I57" s="37">
        <f t="shared" si="3"/>
        <v>987604.2307598826</v>
      </c>
    </row>
    <row r="58" spans="2:9" ht="15" thickBot="1">
      <c r="B58" s="34"/>
      <c r="C58" s="28">
        <v>1.016</v>
      </c>
      <c r="D58" s="28">
        <v>1.9300000000000001E-2</v>
      </c>
      <c r="E58" s="35">
        <f t="shared" si="1"/>
        <v>1962</v>
      </c>
      <c r="F58" s="49">
        <f t="shared" si="2"/>
        <v>1.0393546586272466</v>
      </c>
      <c r="G58" s="50">
        <v>48</v>
      </c>
      <c r="H58" s="36">
        <f t="shared" si="4"/>
        <v>1.0559843331652825</v>
      </c>
      <c r="I58" s="37">
        <f t="shared" si="3"/>
        <v>986659.85498553899</v>
      </c>
    </row>
    <row r="59" spans="2:9" ht="15" thickBot="1">
      <c r="B59" s="34"/>
      <c r="C59" s="28">
        <v>1.1200000000000001</v>
      </c>
      <c r="D59" s="28">
        <v>1.8200000000000001E-2</v>
      </c>
      <c r="E59" s="35">
        <f t="shared" si="1"/>
        <v>1961</v>
      </c>
      <c r="F59" s="49">
        <f t="shared" si="2"/>
        <v>1.0370705917730465</v>
      </c>
      <c r="G59" s="50">
        <v>49</v>
      </c>
      <c r="H59" s="36">
        <f t="shared" si="4"/>
        <v>1.1615190627858123</v>
      </c>
      <c r="I59" s="37">
        <f t="shared" si="3"/>
        <v>985617.95763651119</v>
      </c>
    </row>
    <row r="60" spans="2:9" ht="15" thickBot="1">
      <c r="B60" s="34"/>
      <c r="C60" s="28">
        <v>1.23</v>
      </c>
      <c r="D60" s="28">
        <v>1.7000000000000001E-2</v>
      </c>
      <c r="E60" s="35">
        <f t="shared" si="1"/>
        <v>1960</v>
      </c>
      <c r="F60" s="49">
        <f t="shared" si="2"/>
        <v>1.0345846067281179</v>
      </c>
      <c r="G60" s="50">
        <v>50</v>
      </c>
      <c r="H60" s="36">
        <f t="shared" si="4"/>
        <v>1.2725390662755851</v>
      </c>
      <c r="I60" s="37">
        <f t="shared" si="3"/>
        <v>984473.14359009231</v>
      </c>
    </row>
    <row r="61" spans="2:9" ht="15" thickBot="1">
      <c r="B61" s="34"/>
      <c r="C61" s="28">
        <v>1.3460000000000001</v>
      </c>
      <c r="D61" s="28">
        <v>1.5900000000000001E-2</v>
      </c>
      <c r="E61" s="35">
        <f t="shared" si="1"/>
        <v>1959</v>
      </c>
      <c r="F61" s="49">
        <f t="shared" si="2"/>
        <v>1.032311022453031</v>
      </c>
      <c r="G61" s="50">
        <v>51</v>
      </c>
      <c r="H61" s="36">
        <f t="shared" si="4"/>
        <v>1.3894906362217798</v>
      </c>
      <c r="I61" s="37">
        <f t="shared" si="3"/>
        <v>983220.36305517482</v>
      </c>
    </row>
    <row r="62" spans="2:9" ht="15" thickBot="1">
      <c r="B62" s="34"/>
      <c r="C62" s="28">
        <v>1.466</v>
      </c>
      <c r="D62" s="28">
        <v>1.49E-2</v>
      </c>
      <c r="E62" s="35">
        <f t="shared" si="1"/>
        <v>1958</v>
      </c>
      <c r="F62" s="49">
        <f t="shared" si="2"/>
        <v>1.0302484636544429</v>
      </c>
      <c r="G62" s="50">
        <v>52</v>
      </c>
      <c r="H62" s="36">
        <f t="shared" si="4"/>
        <v>1.5103442477174132</v>
      </c>
      <c r="I62" s="37">
        <f t="shared" si="3"/>
        <v>981854.1875673671</v>
      </c>
    </row>
    <row r="63" spans="2:9" ht="15" thickBot="1">
      <c r="B63" s="34"/>
      <c r="C63" s="28">
        <v>1.591</v>
      </c>
      <c r="D63" s="28">
        <v>1.41E-2</v>
      </c>
      <c r="E63" s="35">
        <f t="shared" si="1"/>
        <v>1957</v>
      </c>
      <c r="F63" s="49">
        <f t="shared" si="2"/>
        <v>1.0286013841275943</v>
      </c>
      <c r="G63" s="50">
        <v>53</v>
      </c>
      <c r="H63" s="36">
        <f t="shared" si="4"/>
        <v>1.6365048021470026</v>
      </c>
      <c r="I63" s="37">
        <f t="shared" si="3"/>
        <v>980371.24974307744</v>
      </c>
    </row>
    <row r="64" spans="2:9" ht="15" thickBot="1">
      <c r="B64" s="34"/>
      <c r="C64" s="28">
        <v>1.7190000000000001</v>
      </c>
      <c r="D64" s="28">
        <v>1.35E-2</v>
      </c>
      <c r="E64" s="35">
        <f t="shared" si="1"/>
        <v>1956</v>
      </c>
      <c r="F64" s="49">
        <f t="shared" si="2"/>
        <v>1.0273678027634894</v>
      </c>
      <c r="G64" s="50">
        <v>54</v>
      </c>
      <c r="H64" s="36">
        <f t="shared" si="4"/>
        <v>1.7660452529504382</v>
      </c>
      <c r="I64" s="37">
        <f t="shared" si="3"/>
        <v>978766.86748498597</v>
      </c>
    </row>
    <row r="65" spans="2:9" ht="15" thickBot="1">
      <c r="B65" s="34"/>
      <c r="C65" s="28">
        <v>1.849</v>
      </c>
      <c r="D65" s="28">
        <v>1.32E-2</v>
      </c>
      <c r="E65" s="35">
        <f t="shared" si="1"/>
        <v>1955</v>
      </c>
      <c r="F65" s="49">
        <f t="shared" si="2"/>
        <v>1.0267515669710561</v>
      </c>
      <c r="G65" s="50">
        <v>55</v>
      </c>
      <c r="H65" s="36">
        <f t="shared" si="4"/>
        <v>1.8984636473294827</v>
      </c>
      <c r="I65" s="37">
        <f t="shared" si="3"/>
        <v>977038.32090491895</v>
      </c>
    </row>
    <row r="66" spans="2:9" ht="15" thickBot="1">
      <c r="B66" s="34"/>
      <c r="C66" s="28">
        <v>1.9810000000000001</v>
      </c>
      <c r="D66" s="28">
        <v>1.3100000000000001E-2</v>
      </c>
      <c r="E66" s="35">
        <f t="shared" si="1"/>
        <v>1954</v>
      </c>
      <c r="F66" s="49">
        <f t="shared" si="2"/>
        <v>1.0265462371913243</v>
      </c>
      <c r="G66" s="50">
        <v>56</v>
      </c>
      <c r="H66" s="36">
        <f t="shared" si="4"/>
        <v>2.0335880958760137</v>
      </c>
      <c r="I66" s="37">
        <f t="shared" si="3"/>
        <v>975183.4491706331</v>
      </c>
    </row>
    <row r="67" spans="2:9" ht="15" thickBot="1">
      <c r="B67" s="34"/>
      <c r="C67" s="28">
        <v>2.113</v>
      </c>
      <c r="D67" s="28">
        <v>1.32E-2</v>
      </c>
      <c r="E67" s="35">
        <f t="shared" si="1"/>
        <v>1953</v>
      </c>
      <c r="F67" s="49">
        <f t="shared" si="2"/>
        <v>1.0267515669710561</v>
      </c>
      <c r="G67" s="50">
        <v>57</v>
      </c>
      <c r="H67" s="36">
        <f t="shared" si="4"/>
        <v>2.1695260610098415</v>
      </c>
      <c r="I67" s="37">
        <f t="shared" si="3"/>
        <v>973200.32771710434</v>
      </c>
    </row>
    <row r="68" spans="2:9" ht="15" thickBot="1">
      <c r="B68" s="34"/>
      <c r="C68" s="28">
        <v>2.2429999999999999</v>
      </c>
      <c r="D68" s="28">
        <v>1.35E-2</v>
      </c>
      <c r="E68" s="35">
        <f t="shared" si="1"/>
        <v>1952</v>
      </c>
      <c r="F68" s="49">
        <f t="shared" si="2"/>
        <v>1.0273678027634894</v>
      </c>
      <c r="G68" s="50">
        <v>58</v>
      </c>
      <c r="H68" s="36">
        <f t="shared" si="4"/>
        <v>2.3043859815985064</v>
      </c>
      <c r="I68" s="37">
        <f t="shared" si="3"/>
        <v>971088.94424353878</v>
      </c>
    </row>
    <row r="69" spans="2:9" ht="15" thickBot="1">
      <c r="B69" s="34"/>
      <c r="C69" s="28">
        <v>2.371</v>
      </c>
      <c r="D69" s="28">
        <v>1.4E-2</v>
      </c>
      <c r="E69" s="35">
        <f t="shared" si="1"/>
        <v>1951</v>
      </c>
      <c r="F69" s="49">
        <f t="shared" si="2"/>
        <v>1.028395684421425</v>
      </c>
      <c r="G69" s="50">
        <v>59</v>
      </c>
      <c r="H69" s="36">
        <f t="shared" si="4"/>
        <v>2.4383261677631989</v>
      </c>
      <c r="I69" s="37">
        <f t="shared" si="3"/>
        <v>968851.18049353862</v>
      </c>
    </row>
    <row r="70" spans="2:9" ht="15" thickBot="1">
      <c r="B70" s="34"/>
      <c r="C70" s="28">
        <v>2.496</v>
      </c>
      <c r="D70" s="28">
        <v>1.46E-2</v>
      </c>
      <c r="E70" s="35">
        <f t="shared" si="1"/>
        <v>1950</v>
      </c>
      <c r="F70" s="49">
        <f t="shared" si="2"/>
        <v>1.0296304999838903</v>
      </c>
      <c r="G70" s="50">
        <v>60</v>
      </c>
      <c r="H70" s="36">
        <f t="shared" si="4"/>
        <v>2.5699577279597903</v>
      </c>
      <c r="I70" s="37">
        <f t="shared" si="3"/>
        <v>966488.80530747294</v>
      </c>
    </row>
    <row r="71" spans="2:9" ht="15" thickBot="1">
      <c r="B71" s="34"/>
      <c r="C71" s="28">
        <v>2.5169999999999999</v>
      </c>
      <c r="D71" s="28">
        <v>1.5299999999999999E-2</v>
      </c>
      <c r="E71" s="35">
        <f t="shared" si="1"/>
        <v>1949</v>
      </c>
      <c r="F71" s="49">
        <f t="shared" si="2"/>
        <v>1.031072992192807</v>
      </c>
      <c r="G71" s="50">
        <v>61</v>
      </c>
      <c r="H71" s="36">
        <f t="shared" si="4"/>
        <v>2.5952107213492952</v>
      </c>
      <c r="I71" s="37">
        <f t="shared" si="3"/>
        <v>964004.96993328643</v>
      </c>
    </row>
    <row r="72" spans="2:9" ht="15" thickBot="1">
      <c r="B72" s="34"/>
      <c r="C72" s="28">
        <v>3.0129999999999999</v>
      </c>
      <c r="D72" s="28">
        <v>1.6E-2</v>
      </c>
      <c r="E72" s="35">
        <f t="shared" si="1"/>
        <v>1948</v>
      </c>
      <c r="F72" s="49">
        <f t="shared" si="2"/>
        <v>1.0325175053051183</v>
      </c>
      <c r="G72" s="50">
        <v>62</v>
      </c>
      <c r="H72" s="36">
        <f t="shared" si="4"/>
        <v>3.1109752434843214</v>
      </c>
      <c r="I72" s="37">
        <f t="shared" si="3"/>
        <v>961503.17389988154</v>
      </c>
    </row>
    <row r="73" spans="2:9" ht="15" thickBot="1">
      <c r="B73" s="34"/>
      <c r="C73" s="28">
        <v>3.5209999999999999</v>
      </c>
      <c r="D73" s="28">
        <v>1.6799999999999999E-2</v>
      </c>
      <c r="E73" s="35">
        <f t="shared" si="1"/>
        <v>1947</v>
      </c>
      <c r="F73" s="49">
        <f t="shared" si="2"/>
        <v>1.0341708556411606</v>
      </c>
      <c r="G73" s="50">
        <v>63</v>
      </c>
      <c r="H73" s="36">
        <f t="shared" si="4"/>
        <v>3.6413155827125263</v>
      </c>
      <c r="I73" s="37">
        <f t="shared" si="3"/>
        <v>958511.96132934734</v>
      </c>
    </row>
    <row r="74" spans="2:9" ht="15" thickBot="1">
      <c r="B74" s="34"/>
      <c r="C74" s="28">
        <v>4.0030000000000001</v>
      </c>
      <c r="D74" s="28">
        <v>1.7600000000000001E-2</v>
      </c>
      <c r="E74" s="35">
        <f t="shared" si="1"/>
        <v>1946</v>
      </c>
      <c r="F74" s="49">
        <f t="shared" si="2"/>
        <v>1.0358268534551582</v>
      </c>
      <c r="G74" s="50">
        <v>64</v>
      </c>
      <c r="H74" s="36">
        <f t="shared" ref="H74:H105" si="5">+C74*F74</f>
        <v>4.1464148943809986</v>
      </c>
      <c r="I74" s="37">
        <f t="shared" si="3"/>
        <v>955021.71678834246</v>
      </c>
    </row>
    <row r="75" spans="2:9" ht="15" thickBot="1">
      <c r="B75" s="34"/>
      <c r="C75" s="28">
        <v>4.423</v>
      </c>
      <c r="D75" s="28">
        <v>1.8599999999999998E-2</v>
      </c>
      <c r="E75" s="35">
        <f t="shared" ref="E75:E125" si="6">+$H$7-G75</f>
        <v>1945</v>
      </c>
      <c r="F75" s="49">
        <f t="shared" ref="F75:F125" si="7">+EXP(-D75*$F$4)</f>
        <v>1.0379005801975687</v>
      </c>
      <c r="G75" s="50">
        <v>65</v>
      </c>
      <c r="H75" s="36">
        <f t="shared" si="5"/>
        <v>4.5906342662138462</v>
      </c>
      <c r="I75" s="37">
        <f t="shared" si="3"/>
        <v>951061.80051739397</v>
      </c>
    </row>
    <row r="76" spans="2:9" ht="15" thickBot="1">
      <c r="B76" s="34"/>
      <c r="C76" s="28">
        <v>4.7939999999999996</v>
      </c>
      <c r="D76" s="28">
        <v>1.95E-2</v>
      </c>
      <c r="E76" s="35">
        <f t="shared" si="6"/>
        <v>1944</v>
      </c>
      <c r="F76" s="49">
        <f t="shared" si="7"/>
        <v>1.0397704836501578</v>
      </c>
      <c r="G76" s="50">
        <v>66</v>
      </c>
      <c r="H76" s="36">
        <f t="shared" si="5"/>
        <v>4.9846596986188558</v>
      </c>
      <c r="I76" s="37">
        <f t="shared" ref="I76:I125" si="8">+I75*(1-H75/1000)</f>
        <v>946695.82362665178</v>
      </c>
    </row>
    <row r="77" spans="2:9" ht="15" thickBot="1">
      <c r="B77" s="34"/>
      <c r="C77" s="28">
        <v>5.1630000000000003</v>
      </c>
      <c r="D77" s="28">
        <v>2.06E-2</v>
      </c>
      <c r="E77" s="35">
        <f t="shared" si="6"/>
        <v>1943</v>
      </c>
      <c r="F77" s="49">
        <f t="shared" si="7"/>
        <v>1.04206049680502</v>
      </c>
      <c r="G77" s="50">
        <v>67</v>
      </c>
      <c r="H77" s="36">
        <f t="shared" si="5"/>
        <v>5.3801583450043182</v>
      </c>
      <c r="I77" s="37">
        <f t="shared" si="8"/>
        <v>941976.86710776924</v>
      </c>
    </row>
    <row r="78" spans="2:9" ht="15" thickBot="1">
      <c r="B78" s="34"/>
      <c r="C78" s="28">
        <v>5.5949999999999998</v>
      </c>
      <c r="D78" s="28">
        <v>2.1600000000000001E-2</v>
      </c>
      <c r="E78" s="35">
        <f t="shared" si="6"/>
        <v>1942</v>
      </c>
      <c r="F78" s="49">
        <f t="shared" si="7"/>
        <v>1.0441467033097327</v>
      </c>
      <c r="G78" s="50">
        <v>68</v>
      </c>
      <c r="H78" s="36">
        <f t="shared" si="5"/>
        <v>5.8420008050179542</v>
      </c>
      <c r="I78" s="37">
        <f t="shared" si="8"/>
        <v>936908.88240539841</v>
      </c>
    </row>
    <row r="79" spans="2:9" ht="15" thickBot="1">
      <c r="B79" s="34"/>
      <c r="C79" s="28">
        <v>6.1029999999999998</v>
      </c>
      <c r="D79" s="28">
        <v>2.2700000000000001E-2</v>
      </c>
      <c r="E79" s="35">
        <f t="shared" si="6"/>
        <v>1941</v>
      </c>
      <c r="F79" s="49">
        <f t="shared" si="7"/>
        <v>1.0464463547460681</v>
      </c>
      <c r="G79" s="50">
        <v>69</v>
      </c>
      <c r="H79" s="36">
        <f t="shared" si="5"/>
        <v>6.3864621030152531</v>
      </c>
      <c r="I79" s="37">
        <f t="shared" si="8"/>
        <v>931435.45996015763</v>
      </c>
    </row>
    <row r="80" spans="2:9" ht="15" thickBot="1">
      <c r="B80" s="34"/>
      <c r="C80" s="28">
        <v>6.7050000000000001</v>
      </c>
      <c r="D80" s="28">
        <v>2.3699999999999999E-2</v>
      </c>
      <c r="E80" s="35">
        <f t="shared" si="6"/>
        <v>1940</v>
      </c>
      <c r="F80" s="49">
        <f t="shared" si="7"/>
        <v>1.0485413417442293</v>
      </c>
      <c r="G80" s="50">
        <v>70</v>
      </c>
      <c r="H80" s="36">
        <f t="shared" si="5"/>
        <v>7.0304696963950573</v>
      </c>
      <c r="I80" s="37">
        <f t="shared" si="8"/>
        <v>925486.88269371749</v>
      </c>
    </row>
    <row r="81" spans="2:9" ht="15" thickBot="1">
      <c r="B81" s="34"/>
      <c r="C81" s="28">
        <v>7.391</v>
      </c>
      <c r="D81" s="28">
        <v>2.46E-2</v>
      </c>
      <c r="E81" s="35">
        <f t="shared" si="6"/>
        <v>1939</v>
      </c>
      <c r="F81" s="49">
        <f t="shared" si="7"/>
        <v>1.0504304158159836</v>
      </c>
      <c r="G81" s="50">
        <v>71</v>
      </c>
      <c r="H81" s="36">
        <f t="shared" si="5"/>
        <v>7.7637312032959347</v>
      </c>
      <c r="I81" s="37">
        <f t="shared" si="8"/>
        <v>918980.27521052817</v>
      </c>
    </row>
    <row r="82" spans="2:9" ht="15" thickBot="1">
      <c r="B82" s="34"/>
      <c r="C82" s="28">
        <v>8.1739999999999995</v>
      </c>
      <c r="D82" s="28">
        <v>2.5399999999999999E-2</v>
      </c>
      <c r="E82" s="35">
        <f t="shared" si="6"/>
        <v>1938</v>
      </c>
      <c r="F82" s="49">
        <f t="shared" si="7"/>
        <v>1.0521124497496022</v>
      </c>
      <c r="G82" s="50">
        <v>72</v>
      </c>
      <c r="H82" s="36">
        <f t="shared" si="5"/>
        <v>8.5999671642532469</v>
      </c>
      <c r="I82" s="37">
        <f t="shared" si="8"/>
        <v>911845.55937266268</v>
      </c>
    </row>
    <row r="83" spans="2:9" ht="15" thickBot="1">
      <c r="B83" s="34"/>
      <c r="C83" s="28">
        <v>9.1280000000000001</v>
      </c>
      <c r="D83" s="28">
        <v>2.6100000000000002E-2</v>
      </c>
      <c r="E83" s="35">
        <f t="shared" si="6"/>
        <v>1937</v>
      </c>
      <c r="F83" s="49">
        <f t="shared" si="7"/>
        <v>1.0535864387307869</v>
      </c>
      <c r="G83" s="50">
        <v>73</v>
      </c>
      <c r="H83" s="36">
        <f t="shared" si="5"/>
        <v>9.6171370127346236</v>
      </c>
      <c r="I83" s="37">
        <f t="shared" si="8"/>
        <v>904003.7175031876</v>
      </c>
    </row>
    <row r="84" spans="2:9" ht="15" thickBot="1">
      <c r="B84" s="34"/>
      <c r="C84" s="28">
        <v>10.289</v>
      </c>
      <c r="D84" s="28">
        <v>2.6599999999999999E-2</v>
      </c>
      <c r="E84" s="35">
        <f t="shared" si="6"/>
        <v>1936</v>
      </c>
      <c r="F84" s="49">
        <f t="shared" si="7"/>
        <v>1.0546405521383786</v>
      </c>
      <c r="G84" s="50">
        <v>74</v>
      </c>
      <c r="H84" s="36">
        <f t="shared" si="5"/>
        <v>10.851196640951777</v>
      </c>
      <c r="I84" s="37">
        <f t="shared" si="8"/>
        <v>895309.78989193798</v>
      </c>
    </row>
    <row r="85" spans="2:9" ht="15" thickBot="1">
      <c r="B85" s="34"/>
      <c r="C85" s="28">
        <v>11.680999999999999</v>
      </c>
      <c r="D85" s="28">
        <v>2.7E-2</v>
      </c>
      <c r="E85" s="35">
        <f t="shared" si="6"/>
        <v>1935</v>
      </c>
      <c r="F85" s="49">
        <f t="shared" si="7"/>
        <v>1.0554846021550801</v>
      </c>
      <c r="G85" s="50">
        <v>75</v>
      </c>
      <c r="H85" s="36">
        <f t="shared" si="5"/>
        <v>12.329115637773491</v>
      </c>
      <c r="I85" s="37">
        <f t="shared" si="8"/>
        <v>885594.60730725131</v>
      </c>
    </row>
    <row r="86" spans="2:9" ht="15" thickBot="1">
      <c r="B86" s="34"/>
      <c r="C86" s="28">
        <v>13.355</v>
      </c>
      <c r="D86" s="28">
        <v>2.7199999999999998E-2</v>
      </c>
      <c r="E86" s="35">
        <f t="shared" si="6"/>
        <v>1934</v>
      </c>
      <c r="F86" s="49">
        <f t="shared" si="7"/>
        <v>1.0559068804459699</v>
      </c>
      <c r="G86" s="50">
        <v>76</v>
      </c>
      <c r="H86" s="36">
        <f t="shared" si="5"/>
        <v>14.101636388355928</v>
      </c>
      <c r="I86" s="37">
        <f t="shared" si="8"/>
        <v>874676.00898557156</v>
      </c>
    </row>
    <row r="87" spans="2:9" ht="15" thickBot="1">
      <c r="B87" s="34"/>
      <c r="C87" s="28">
        <v>15.375</v>
      </c>
      <c r="D87" s="28">
        <v>2.7199999999999998E-2</v>
      </c>
      <c r="E87" s="35">
        <f t="shared" si="6"/>
        <v>1933</v>
      </c>
      <c r="F87" s="49">
        <f t="shared" si="7"/>
        <v>1.0559068804459699</v>
      </c>
      <c r="G87" s="50">
        <v>77</v>
      </c>
      <c r="H87" s="36">
        <f t="shared" si="5"/>
        <v>16.234568286856788</v>
      </c>
      <c r="I87" s="37">
        <f t="shared" si="8"/>
        <v>862341.64594923868</v>
      </c>
    </row>
    <row r="88" spans="2:9" ht="15" thickBot="1">
      <c r="B88" s="34"/>
      <c r="C88" s="28">
        <v>17.783000000000001</v>
      </c>
      <c r="D88" s="28">
        <v>2.7E-2</v>
      </c>
      <c r="E88" s="35">
        <f t="shared" si="6"/>
        <v>1932</v>
      </c>
      <c r="F88" s="49">
        <f t="shared" si="7"/>
        <v>1.0554846021550801</v>
      </c>
      <c r="G88" s="50">
        <v>78</v>
      </c>
      <c r="H88" s="36">
        <f t="shared" si="5"/>
        <v>18.76968268012379</v>
      </c>
      <c r="I88" s="37">
        <f t="shared" si="8"/>
        <v>848341.90161147527</v>
      </c>
    </row>
    <row r="89" spans="2:9" ht="15" thickBot="1">
      <c r="B89" s="34"/>
      <c r="C89" s="28">
        <v>20.596</v>
      </c>
      <c r="D89" s="28">
        <v>2.6599999999999999E-2</v>
      </c>
      <c r="E89" s="35">
        <f t="shared" si="6"/>
        <v>1931</v>
      </c>
      <c r="F89" s="49">
        <f t="shared" si="7"/>
        <v>1.0546405521383786</v>
      </c>
      <c r="G89" s="50">
        <v>79</v>
      </c>
      <c r="H89" s="36">
        <f t="shared" si="5"/>
        <v>21.721376811842045</v>
      </c>
      <c r="I89" s="37">
        <f t="shared" si="8"/>
        <v>832418.7933139751</v>
      </c>
    </row>
    <row r="90" spans="2:9" ht="15" thickBot="1">
      <c r="B90" s="34"/>
      <c r="C90" s="28">
        <v>23.873000000000001</v>
      </c>
      <c r="D90" s="28">
        <v>2.6100000000000002E-2</v>
      </c>
      <c r="E90" s="35">
        <f t="shared" si="6"/>
        <v>1930</v>
      </c>
      <c r="F90" s="49">
        <f t="shared" si="7"/>
        <v>1.0535864387307869</v>
      </c>
      <c r="G90" s="50">
        <v>80</v>
      </c>
      <c r="H90" s="36">
        <f t="shared" si="5"/>
        <v>25.152269051820078</v>
      </c>
      <c r="I90" s="37">
        <f t="shared" si="8"/>
        <v>814337.51103914343</v>
      </c>
    </row>
    <row r="91" spans="2:9" ht="15" thickBot="1">
      <c r="B91" s="34"/>
      <c r="C91" s="28">
        <v>27.628</v>
      </c>
      <c r="D91" s="28">
        <v>2.53E-2</v>
      </c>
      <c r="E91" s="35">
        <f t="shared" si="6"/>
        <v>1929</v>
      </c>
      <c r="F91" s="49">
        <f t="shared" si="7"/>
        <v>1.0519020483004984</v>
      </c>
      <c r="G91" s="50">
        <v>81</v>
      </c>
      <c r="H91" s="36">
        <f t="shared" si="5"/>
        <v>29.061949790446171</v>
      </c>
      <c r="I91" s="37">
        <f t="shared" si="8"/>
        <v>793855.07486249739</v>
      </c>
    </row>
    <row r="92" spans="2:9" ht="15" thickBot="1">
      <c r="B92" s="34"/>
      <c r="C92" s="28">
        <v>31.957000000000001</v>
      </c>
      <c r="D92" s="28">
        <v>2.4299999999999999E-2</v>
      </c>
      <c r="E92" s="35">
        <f t="shared" si="6"/>
        <v>1928</v>
      </c>
      <c r="F92" s="49">
        <f t="shared" si="7"/>
        <v>1.049800346606159</v>
      </c>
      <c r="G92" s="50">
        <v>82</v>
      </c>
      <c r="H92" s="36">
        <f t="shared" si="5"/>
        <v>33.548469676493021</v>
      </c>
      <c r="I92" s="37">
        <f t="shared" si="8"/>
        <v>770784.09853595262</v>
      </c>
    </row>
    <row r="93" spans="2:9" ht="15" thickBot="1">
      <c r="B93" s="34"/>
      <c r="C93" s="28">
        <v>36.893999999999998</v>
      </c>
      <c r="D93" s="28">
        <v>2.3199999999999998E-2</v>
      </c>
      <c r="E93" s="35">
        <f t="shared" si="6"/>
        <v>1927</v>
      </c>
      <c r="F93" s="49">
        <f t="shared" si="7"/>
        <v>1.0474933244984428</v>
      </c>
      <c r="G93" s="50">
        <v>83</v>
      </c>
      <c r="H93" s="36">
        <f t="shared" si="5"/>
        <v>38.646218714045546</v>
      </c>
      <c r="I93" s="37">
        <f t="shared" si="8"/>
        <v>744925.47157909616</v>
      </c>
    </row>
    <row r="94" spans="2:9" ht="15" thickBot="1">
      <c r="B94" s="34"/>
      <c r="C94" s="28">
        <v>42.555</v>
      </c>
      <c r="D94" s="28">
        <v>2.1999999999999999E-2</v>
      </c>
      <c r="E94" s="35">
        <f t="shared" si="6"/>
        <v>1926</v>
      </c>
      <c r="F94" s="49">
        <f t="shared" si="7"/>
        <v>1.0449823548884438</v>
      </c>
      <c r="G94" s="50">
        <v>84</v>
      </c>
      <c r="H94" s="36">
        <f t="shared" si="5"/>
        <v>44.469224112277729</v>
      </c>
      <c r="I94" s="37">
        <f t="shared" si="8"/>
        <v>716136.91887878696</v>
      </c>
    </row>
    <row r="95" spans="2:9" ht="15" thickBot="1">
      <c r="B95" s="34"/>
      <c r="C95" s="28">
        <v>48.881</v>
      </c>
      <c r="D95" s="28">
        <v>2.0799999999999999E-2</v>
      </c>
      <c r="E95" s="35">
        <f t="shared" si="6"/>
        <v>1925</v>
      </c>
      <c r="F95" s="49">
        <f t="shared" si="7"/>
        <v>1.042477404379698</v>
      </c>
      <c r="G95" s="50">
        <v>85</v>
      </c>
      <c r="H95" s="36">
        <f t="shared" si="5"/>
        <v>50.957338003484018</v>
      </c>
      <c r="I95" s="37">
        <f t="shared" si="8"/>
        <v>684290.86573809013</v>
      </c>
    </row>
    <row r="96" spans="2:9" ht="15" thickBot="1">
      <c r="B96" s="34"/>
      <c r="C96" s="28">
        <v>56.521999999999998</v>
      </c>
      <c r="D96" s="28">
        <v>1.9300000000000001E-2</v>
      </c>
      <c r="E96" s="35">
        <f t="shared" si="6"/>
        <v>1924</v>
      </c>
      <c r="F96" s="49">
        <f t="shared" si="7"/>
        <v>1.0393546586272466</v>
      </c>
      <c r="G96" s="50">
        <v>86</v>
      </c>
      <c r="H96" s="36">
        <f t="shared" si="5"/>
        <v>58.746404014929233</v>
      </c>
      <c r="I96" s="37">
        <f t="shared" si="8"/>
        <v>649421.22479997762</v>
      </c>
    </row>
    <row r="97" spans="2:9" ht="15" thickBot="1">
      <c r="B97" s="34"/>
      <c r="C97" s="28">
        <v>64.811000000000007</v>
      </c>
      <c r="D97" s="28">
        <v>1.7899999999999999E-2</v>
      </c>
      <c r="E97" s="35">
        <f t="shared" si="6"/>
        <v>1923</v>
      </c>
      <c r="F97" s="49">
        <f t="shared" si="7"/>
        <v>1.0364485360533604</v>
      </c>
      <c r="G97" s="50">
        <v>87</v>
      </c>
      <c r="H97" s="36">
        <f t="shared" si="5"/>
        <v>67.173266070154355</v>
      </c>
      <c r="I97" s="37">
        <f t="shared" si="8"/>
        <v>611270.06315200799</v>
      </c>
    </row>
    <row r="98" spans="2:9" ht="15" thickBot="1">
      <c r="B98" s="34"/>
      <c r="C98" s="28">
        <v>73.474999999999994</v>
      </c>
      <c r="D98" s="28">
        <v>1.6400000000000001E-2</v>
      </c>
      <c r="E98" s="35">
        <f t="shared" si="6"/>
        <v>1922</v>
      </c>
      <c r="F98" s="49">
        <f t="shared" si="7"/>
        <v>1.03334384980309</v>
      </c>
      <c r="G98" s="50">
        <v>88</v>
      </c>
      <c r="H98" s="36">
        <f t="shared" si="5"/>
        <v>75.924939364282039</v>
      </c>
      <c r="I98" s="37">
        <f t="shared" si="8"/>
        <v>570209.05655917805</v>
      </c>
    </row>
    <row r="99" spans="2:9" ht="15" thickBot="1">
      <c r="B99" s="34"/>
      <c r="C99" s="28">
        <v>82.484999999999999</v>
      </c>
      <c r="D99" s="28">
        <v>1.5100000000000001E-2</v>
      </c>
      <c r="E99" s="35">
        <f t="shared" si="6"/>
        <v>1921</v>
      </c>
      <c r="F99" s="49">
        <f t="shared" si="7"/>
        <v>1.0306606454707723</v>
      </c>
      <c r="G99" s="50">
        <v>89</v>
      </c>
      <c r="H99" s="36">
        <f t="shared" si="5"/>
        <v>85.014043341656645</v>
      </c>
      <c r="I99" s="37">
        <f t="shared" si="8"/>
        <v>526915.96851495805</v>
      </c>
    </row>
    <row r="100" spans="2:9" ht="15" thickBot="1">
      <c r="B100" s="34"/>
      <c r="C100" s="28">
        <v>91.872</v>
      </c>
      <c r="D100" s="28">
        <v>1.37E-2</v>
      </c>
      <c r="E100" s="35">
        <f t="shared" si="6"/>
        <v>1920</v>
      </c>
      <c r="F100" s="49">
        <f t="shared" si="7"/>
        <v>1.0277788320849788</v>
      </c>
      <c r="G100" s="50">
        <v>90</v>
      </c>
      <c r="H100" s="36">
        <f t="shared" si="5"/>
        <v>94.42409686131117</v>
      </c>
      <c r="I100" s="37">
        <f t="shared" si="8"/>
        <v>482120.71153021645</v>
      </c>
    </row>
    <row r="101" spans="2:9" ht="15" thickBot="1">
      <c r="B101" s="34"/>
      <c r="C101" s="28">
        <v>101.476</v>
      </c>
      <c r="D101" s="28">
        <v>1.2500000000000001E-2</v>
      </c>
      <c r="E101" s="35">
        <f t="shared" si="6"/>
        <v>1919</v>
      </c>
      <c r="F101" s="49">
        <f t="shared" si="7"/>
        <v>1.0253151205244289</v>
      </c>
      <c r="G101" s="50">
        <v>91</v>
      </c>
      <c r="H101" s="36">
        <f t="shared" si="5"/>
        <v>104.04487717033695</v>
      </c>
      <c r="I101" s="37">
        <f t="shared" si="8"/>
        <v>436596.89876584301</v>
      </c>
    </row>
    <row r="102" spans="2:9" ht="15" thickBot="1">
      <c r="B102" s="34"/>
      <c r="C102" s="28">
        <v>111.038</v>
      </c>
      <c r="D102" s="28">
        <v>1.1299999999999999E-2</v>
      </c>
      <c r="E102" s="35">
        <f t="shared" si="6"/>
        <v>1918</v>
      </c>
      <c r="F102" s="49">
        <f t="shared" si="7"/>
        <v>1.0228573147818081</v>
      </c>
      <c r="G102" s="50">
        <v>92</v>
      </c>
      <c r="H102" s="36">
        <f t="shared" si="5"/>
        <v>113.5760305187424</v>
      </c>
      <c r="I102" s="37">
        <f t="shared" si="8"/>
        <v>391171.22806080082</v>
      </c>
    </row>
    <row r="103" spans="2:9" ht="15" thickBot="1">
      <c r="B103" s="34"/>
      <c r="C103" s="28">
        <v>120.595</v>
      </c>
      <c r="D103" s="28">
        <v>1.0200000000000001E-2</v>
      </c>
      <c r="E103" s="35">
        <f t="shared" si="6"/>
        <v>1917</v>
      </c>
      <c r="F103" s="49">
        <f t="shared" si="7"/>
        <v>1.020609502189757</v>
      </c>
      <c r="G103" s="50">
        <v>93</v>
      </c>
      <c r="H103" s="36">
        <f t="shared" si="5"/>
        <v>123.08040291657375</v>
      </c>
      <c r="I103" s="37">
        <f t="shared" si="8"/>
        <v>346743.55272451334</v>
      </c>
    </row>
    <row r="104" spans="2:9" ht="15" thickBot="1">
      <c r="B104" s="34"/>
      <c r="C104" s="28">
        <v>133.25200000000001</v>
      </c>
      <c r="D104" s="28">
        <v>9.1999999999999998E-3</v>
      </c>
      <c r="E104" s="35">
        <f t="shared" si="6"/>
        <v>1916</v>
      </c>
      <c r="F104" s="49">
        <f t="shared" si="7"/>
        <v>1.0185703230442493</v>
      </c>
      <c r="G104" s="50">
        <v>94</v>
      </c>
      <c r="H104" s="36">
        <f t="shared" si="5"/>
        <v>135.72653268629233</v>
      </c>
      <c r="I104" s="37">
        <f t="shared" si="8"/>
        <v>304066.21654645604</v>
      </c>
    </row>
    <row r="105" spans="2:9" ht="15" thickBot="1">
      <c r="B105" s="34"/>
      <c r="C105" s="28">
        <v>146.35</v>
      </c>
      <c r="D105" s="28">
        <v>8.3000000000000001E-3</v>
      </c>
      <c r="E105" s="35">
        <f t="shared" si="6"/>
        <v>1915</v>
      </c>
      <c r="F105" s="49">
        <f t="shared" si="7"/>
        <v>1.0167385455570879</v>
      </c>
      <c r="G105" s="50">
        <v>95</v>
      </c>
      <c r="H105" s="36">
        <f t="shared" si="5"/>
        <v>148.7996861422798</v>
      </c>
      <c r="I105" s="37">
        <f t="shared" si="8"/>
        <v>262796.36326756625</v>
      </c>
    </row>
    <row r="106" spans="2:9" ht="15" thickBot="1">
      <c r="B106" s="34"/>
      <c r="C106" s="28">
        <v>159.90899999999999</v>
      </c>
      <c r="D106" s="28">
        <v>7.3000000000000001E-3</v>
      </c>
      <c r="E106" s="35">
        <f t="shared" si="6"/>
        <v>1914</v>
      </c>
      <c r="F106" s="49">
        <f t="shared" si="7"/>
        <v>1.014707100588091</v>
      </c>
      <c r="G106" s="50">
        <v>96</v>
      </c>
      <c r="H106" s="36">
        <f t="shared" ref="H106:H125" si="9">+C106*F106</f>
        <v>162.26079774794104</v>
      </c>
      <c r="I106" s="37">
        <f t="shared" si="8"/>
        <v>223692.34689401984</v>
      </c>
    </row>
    <row r="107" spans="2:9" ht="15" thickBot="1">
      <c r="B107" s="34"/>
      <c r="C107" s="28">
        <v>174.49</v>
      </c>
      <c r="D107" s="28">
        <v>6.4000000000000003E-3</v>
      </c>
      <c r="E107" s="35">
        <f t="shared" si="6"/>
        <v>1913</v>
      </c>
      <c r="F107" s="49">
        <f t="shared" si="7"/>
        <v>1.0128822706466838</v>
      </c>
      <c r="G107" s="50">
        <v>97</v>
      </c>
      <c r="H107" s="36">
        <f t="shared" si="9"/>
        <v>176.73782740513985</v>
      </c>
      <c r="I107" s="37">
        <f t="shared" si="8"/>
        <v>187395.84823688699</v>
      </c>
    </row>
    <row r="108" spans="2:9" ht="15" thickBot="1">
      <c r="B108" s="34"/>
      <c r="C108" s="28">
        <v>188.99700000000001</v>
      </c>
      <c r="D108" s="28">
        <v>5.5999999999999999E-3</v>
      </c>
      <c r="E108" s="35">
        <f t="shared" si="6"/>
        <v>1912</v>
      </c>
      <c r="F108" s="49">
        <f t="shared" si="7"/>
        <v>1.0112629548117711</v>
      </c>
      <c r="G108" s="50">
        <v>98</v>
      </c>
      <c r="H108" s="36">
        <f t="shared" si="9"/>
        <v>191.12566467056033</v>
      </c>
      <c r="I108" s="37">
        <f t="shared" si="8"/>
        <v>154275.91315475627</v>
      </c>
    </row>
    <row r="109" spans="2:9" ht="15" thickBot="1">
      <c r="B109" s="34"/>
      <c r="C109" s="28">
        <v>204.589</v>
      </c>
      <c r="D109" s="28">
        <v>5.1000000000000004E-3</v>
      </c>
      <c r="E109" s="35">
        <f t="shared" si="6"/>
        <v>1911</v>
      </c>
      <c r="F109" s="49">
        <f t="shared" si="7"/>
        <v>1.010252197319935</v>
      </c>
      <c r="G109" s="50">
        <v>99</v>
      </c>
      <c r="H109" s="36">
        <f t="shared" si="9"/>
        <v>206.68648679748819</v>
      </c>
      <c r="I109" s="37">
        <f t="shared" si="8"/>
        <v>124789.82671039584</v>
      </c>
    </row>
    <row r="110" spans="2:9" ht="15" thickBot="1">
      <c r="B110" s="34"/>
      <c r="C110" s="28">
        <v>221.386</v>
      </c>
      <c r="D110" s="28">
        <v>4.5999999999999999E-3</v>
      </c>
      <c r="E110" s="35">
        <f t="shared" si="6"/>
        <v>1910</v>
      </c>
      <c r="F110" s="49">
        <f t="shared" si="7"/>
        <v>1.0092424500803805</v>
      </c>
      <c r="G110" s="50">
        <v>100</v>
      </c>
      <c r="H110" s="36">
        <f t="shared" si="9"/>
        <v>223.43214905349512</v>
      </c>
      <c r="I110" s="37">
        <f t="shared" si="8"/>
        <v>98997.455839556758</v>
      </c>
    </row>
    <row r="111" spans="2:9" ht="15" thickBot="1">
      <c r="B111" s="34"/>
      <c r="C111" s="28">
        <v>239.52600000000001</v>
      </c>
      <c r="D111" s="28">
        <v>4.1000000000000003E-3</v>
      </c>
      <c r="E111" s="35">
        <f t="shared" si="6"/>
        <v>1909</v>
      </c>
      <c r="F111" s="49">
        <f t="shared" si="7"/>
        <v>1.0082337120833602</v>
      </c>
      <c r="G111" s="50">
        <v>101</v>
      </c>
      <c r="H111" s="36">
        <f t="shared" si="9"/>
        <v>241.49818812047894</v>
      </c>
      <c r="I111" s="37">
        <f t="shared" si="8"/>
        <v>76878.241530496103</v>
      </c>
    </row>
    <row r="112" spans="2:9" ht="15" thickBot="1">
      <c r="B112" s="34"/>
      <c r="C112" s="28">
        <v>259.17</v>
      </c>
      <c r="D112" s="28">
        <v>3.5999999999999999E-3</v>
      </c>
      <c r="E112" s="35">
        <f t="shared" si="6"/>
        <v>1908</v>
      </c>
      <c r="F112" s="49">
        <f t="shared" si="7"/>
        <v>1.0072259823201359</v>
      </c>
      <c r="G112" s="50">
        <v>102</v>
      </c>
      <c r="H112" s="36">
        <f t="shared" si="9"/>
        <v>261.04275783790962</v>
      </c>
      <c r="I112" s="37">
        <f t="shared" si="8"/>
        <v>58312.285494992735</v>
      </c>
    </row>
    <row r="113" spans="2:9" ht="15" thickBot="1">
      <c r="B113" s="34"/>
      <c r="C113" s="28">
        <v>280.49900000000002</v>
      </c>
      <c r="D113" s="28">
        <v>3.0999999999999999E-3</v>
      </c>
      <c r="E113" s="35">
        <f t="shared" si="6"/>
        <v>1907</v>
      </c>
      <c r="F113" s="49">
        <f t="shared" si="7"/>
        <v>1.0062192597829778</v>
      </c>
      <c r="G113" s="50">
        <v>103</v>
      </c>
      <c r="H113" s="36">
        <f t="shared" si="9"/>
        <v>282.24349614986551</v>
      </c>
      <c r="I113" s="37">
        <f t="shared" si="8"/>
        <v>43090.285673548293</v>
      </c>
    </row>
    <row r="114" spans="2:9" ht="15" thickBot="1">
      <c r="B114" s="34"/>
      <c r="C114" s="28">
        <v>303.72800000000001</v>
      </c>
      <c r="D114" s="28">
        <v>2.5999999999999999E-3</v>
      </c>
      <c r="E114" s="35">
        <f t="shared" si="6"/>
        <v>1906</v>
      </c>
      <c r="F114" s="49">
        <f t="shared" si="7"/>
        <v>1.0052135434651635</v>
      </c>
      <c r="G114" s="50">
        <v>104</v>
      </c>
      <c r="H114" s="36">
        <f t="shared" si="9"/>
        <v>305.31149912958716</v>
      </c>
      <c r="I114" s="37">
        <f t="shared" si="8"/>
        <v>30928.332794949565</v>
      </c>
    </row>
    <row r="115" spans="2:9" ht="15" thickBot="1">
      <c r="B115" s="34"/>
      <c r="C115" s="28">
        <v>329.10300000000001</v>
      </c>
      <c r="D115" s="28">
        <v>2.0999999999999999E-3</v>
      </c>
      <c r="E115" s="35">
        <f t="shared" si="6"/>
        <v>1905</v>
      </c>
      <c r="F115" s="49">
        <f t="shared" si="7"/>
        <v>1.0042088323609764</v>
      </c>
      <c r="G115" s="50">
        <v>105</v>
      </c>
      <c r="H115" s="36">
        <f t="shared" si="9"/>
        <v>330.4881393564944</v>
      </c>
      <c r="I115" s="37">
        <f t="shared" si="8"/>
        <v>21485.55714374474</v>
      </c>
    </row>
    <row r="116" spans="2:9" ht="15" thickBot="1">
      <c r="B116" s="34"/>
      <c r="C116" s="28">
        <v>356.91199999999998</v>
      </c>
      <c r="D116" s="28">
        <v>1.6000000000000001E-3</v>
      </c>
      <c r="E116" s="35">
        <f t="shared" si="6"/>
        <v>1904</v>
      </c>
      <c r="F116" s="49">
        <f t="shared" si="7"/>
        <v>1.0032051254657053</v>
      </c>
      <c r="G116" s="50">
        <v>106</v>
      </c>
      <c r="H116" s="36">
        <f t="shared" si="9"/>
        <v>358.0559477402158</v>
      </c>
      <c r="I116" s="37">
        <f t="shared" si="8"/>
        <v>14384.835340270904</v>
      </c>
    </row>
    <row r="117" spans="2:9" ht="15" thickBot="1">
      <c r="B117" s="34"/>
      <c r="C117" s="28">
        <v>387.48700000000002</v>
      </c>
      <c r="D117" s="28">
        <v>1.1000000000000001E-3</v>
      </c>
      <c r="E117" s="35">
        <f t="shared" si="6"/>
        <v>1903</v>
      </c>
      <c r="F117" s="49">
        <f t="shared" si="7"/>
        <v>1.0022024217756431</v>
      </c>
      <c r="G117" s="50">
        <v>107</v>
      </c>
      <c r="H117" s="36">
        <f t="shared" si="9"/>
        <v>388.34040980657863</v>
      </c>
      <c r="I117" s="37">
        <f t="shared" si="8"/>
        <v>9234.2594894232552</v>
      </c>
    </row>
    <row r="118" spans="2:9" ht="15" thickBot="1">
      <c r="B118" s="34"/>
      <c r="C118" s="28">
        <v>421.21600000000001</v>
      </c>
      <c r="D118" s="28">
        <v>5.9999999999999995E-4</v>
      </c>
      <c r="E118" s="35">
        <f t="shared" si="6"/>
        <v>1902</v>
      </c>
      <c r="F118" s="49">
        <f t="shared" si="7"/>
        <v>1.0012007202880864</v>
      </c>
      <c r="G118" s="50">
        <v>108</v>
      </c>
      <c r="H118" s="36">
        <f t="shared" si="9"/>
        <v>421.7217625968666</v>
      </c>
      <c r="I118" s="37">
        <f t="shared" si="8"/>
        <v>5648.2233750403411</v>
      </c>
    </row>
    <row r="119" spans="2:9" ht="15" thickBot="1">
      <c r="B119" s="34"/>
      <c r="C119" s="28">
        <v>458.54300000000001</v>
      </c>
      <c r="D119" s="28">
        <v>1E-4</v>
      </c>
      <c r="E119" s="35">
        <f t="shared" si="6"/>
        <v>1901</v>
      </c>
      <c r="F119" s="49">
        <f t="shared" si="7"/>
        <v>1.0002000200013335</v>
      </c>
      <c r="G119" s="50">
        <v>109</v>
      </c>
      <c r="H119" s="36">
        <f t="shared" si="9"/>
        <v>458.63471777147146</v>
      </c>
      <c r="I119" s="37">
        <f t="shared" si="8"/>
        <v>3266.2446577775058</v>
      </c>
    </row>
    <row r="120" spans="2:9" ht="15" thickBot="1">
      <c r="B120" s="34"/>
      <c r="C120" s="28">
        <v>499.97</v>
      </c>
      <c r="D120" s="28">
        <v>0</v>
      </c>
      <c r="E120" s="35">
        <f t="shared" si="6"/>
        <v>1900</v>
      </c>
      <c r="F120" s="49">
        <f t="shared" si="7"/>
        <v>1</v>
      </c>
      <c r="G120" s="50">
        <v>110</v>
      </c>
      <c r="H120" s="36">
        <f t="shared" si="9"/>
        <v>499.97</v>
      </c>
      <c r="I120" s="37">
        <f t="shared" si="8"/>
        <v>1768.231460985143</v>
      </c>
    </row>
    <row r="121" spans="2:9" ht="15" thickBot="1">
      <c r="B121" s="34"/>
      <c r="C121" s="28">
        <v>546.04999999999995</v>
      </c>
      <c r="D121" s="28">
        <v>0</v>
      </c>
      <c r="E121" s="35">
        <f t="shared" si="6"/>
        <v>1899</v>
      </c>
      <c r="F121" s="49">
        <f t="shared" si="7"/>
        <v>1</v>
      </c>
      <c r="G121" s="50">
        <v>111</v>
      </c>
      <c r="H121" s="36">
        <f t="shared" si="9"/>
        <v>546.04999999999995</v>
      </c>
      <c r="I121" s="37">
        <f t="shared" si="8"/>
        <v>884.168777436401</v>
      </c>
    </row>
    <row r="122" spans="2:9" ht="15" thickBot="1">
      <c r="B122" s="34"/>
      <c r="C122" s="28">
        <v>597.34199999999998</v>
      </c>
      <c r="D122" s="28">
        <v>0</v>
      </c>
      <c r="E122" s="35">
        <f t="shared" si="6"/>
        <v>1898</v>
      </c>
      <c r="F122" s="49">
        <f t="shared" si="7"/>
        <v>1</v>
      </c>
      <c r="G122" s="50">
        <v>112</v>
      </c>
      <c r="H122" s="36">
        <f t="shared" si="9"/>
        <v>597.34199999999998</v>
      </c>
      <c r="I122" s="37">
        <f t="shared" si="8"/>
        <v>401.36841651725427</v>
      </c>
    </row>
    <row r="123" spans="2:9" ht="15" thickBot="1">
      <c r="B123" s="34"/>
      <c r="C123" s="28">
        <v>654.33100000000002</v>
      </c>
      <c r="D123" s="28">
        <v>0</v>
      </c>
      <c r="E123" s="35">
        <f t="shared" si="6"/>
        <v>1897</v>
      </c>
      <c r="F123" s="49">
        <f t="shared" si="7"/>
        <v>1</v>
      </c>
      <c r="G123" s="50">
        <v>113</v>
      </c>
      <c r="H123" s="36">
        <f t="shared" si="9"/>
        <v>654.33100000000002</v>
      </c>
      <c r="I123" s="37">
        <f t="shared" si="8"/>
        <v>161.61420385800454</v>
      </c>
    </row>
    <row r="124" spans="2:9" ht="15" thickBot="1">
      <c r="B124" s="34"/>
      <c r="C124" s="28">
        <v>717.20699999999999</v>
      </c>
      <c r="D124" s="28">
        <v>0</v>
      </c>
      <c r="E124" s="35">
        <f t="shared" si="6"/>
        <v>1896</v>
      </c>
      <c r="F124" s="49">
        <f t="shared" si="7"/>
        <v>1</v>
      </c>
      <c r="G124" s="50">
        <v>114</v>
      </c>
      <c r="H124" s="36">
        <f t="shared" si="9"/>
        <v>717.20699999999999</v>
      </c>
      <c r="I124" s="37">
        <f t="shared" si="8"/>
        <v>55.865020233392571</v>
      </c>
    </row>
    <row r="125" spans="2:9" ht="15" thickBot="1">
      <c r="B125" s="38"/>
      <c r="C125" s="28">
        <v>785.40200000000004</v>
      </c>
      <c r="D125" s="28">
        <v>0</v>
      </c>
      <c r="E125" s="39">
        <f t="shared" si="6"/>
        <v>1895</v>
      </c>
      <c r="F125" s="51">
        <f t="shared" si="7"/>
        <v>1</v>
      </c>
      <c r="G125" s="52">
        <v>115</v>
      </c>
      <c r="H125" s="40">
        <f t="shared" si="9"/>
        <v>785.40200000000004</v>
      </c>
      <c r="I125" s="41">
        <f t="shared" si="8"/>
        <v>15.798236666861783</v>
      </c>
    </row>
    <row r="126" spans="2:9" ht="15" thickBot="1">
      <c r="B126" s="38"/>
      <c r="C126" s="28">
        <v>856.58500000000004</v>
      </c>
      <c r="D126" s="28">
        <v>0</v>
      </c>
      <c r="E126" s="39">
        <f>+$H$7-G126</f>
        <v>1894</v>
      </c>
      <c r="F126" s="51">
        <f>+EXP(-D126*$F$4)</f>
        <v>1</v>
      </c>
      <c r="G126" s="52">
        <v>116</v>
      </c>
      <c r="H126" s="40">
        <f>+C126*F126</f>
        <v>856.58500000000004</v>
      </c>
      <c r="I126" s="41">
        <f>+I125*(1-H125/1000)</f>
        <v>3.3902699922352042</v>
      </c>
    </row>
    <row r="127" spans="2:9" ht="15" thickBot="1">
      <c r="B127" s="38"/>
      <c r="C127" s="28">
        <v>924.67899999999997</v>
      </c>
      <c r="D127" s="28">
        <v>0</v>
      </c>
      <c r="E127" s="39">
        <f>+$H$7-G127</f>
        <v>1893</v>
      </c>
      <c r="F127" s="51">
        <f>+EXP(-D127*$F$4)</f>
        <v>1</v>
      </c>
      <c r="G127" s="52">
        <v>117</v>
      </c>
      <c r="H127" s="40">
        <f>+C127*F127</f>
        <v>924.67899999999997</v>
      </c>
      <c r="I127" s="41">
        <f>+I126*(1-H126/1000)</f>
        <v>0.48621557093641166</v>
      </c>
    </row>
    <row r="128" spans="2:9" ht="15" thickBot="1">
      <c r="B128" s="38"/>
      <c r="C128" s="28">
        <v>1000</v>
      </c>
      <c r="D128" s="28">
        <v>0</v>
      </c>
      <c r="E128" s="39">
        <f>+$H$7-G128</f>
        <v>1892</v>
      </c>
      <c r="F128" s="51">
        <f>+EXP(-D128*$F$4)</f>
        <v>1</v>
      </c>
      <c r="G128" s="52">
        <v>118</v>
      </c>
      <c r="H128" s="40">
        <f>+C128*F128</f>
        <v>1000</v>
      </c>
      <c r="I128" s="41">
        <f>+I127*(1-H127/1000)</f>
        <v>3.6622243018501449E-2</v>
      </c>
    </row>
    <row r="129" spans="2:9" ht="15" thickBot="1">
      <c r="B129" s="38"/>
      <c r="C129" s="28">
        <v>1000</v>
      </c>
      <c r="D129" s="28">
        <v>0</v>
      </c>
      <c r="E129" s="39">
        <f>+$H$7-G129</f>
        <v>1891</v>
      </c>
      <c r="F129" s="51">
        <f>+EXP(-D129*$F$4)</f>
        <v>1</v>
      </c>
      <c r="G129" s="52">
        <v>119</v>
      </c>
      <c r="H129" s="40">
        <f>+C129*F129</f>
        <v>1000</v>
      </c>
      <c r="I129" s="41">
        <f>+I128*(1-H128/1000)</f>
        <v>0</v>
      </c>
    </row>
    <row r="130" spans="2:9" ht="15" thickBot="1">
      <c r="B130" s="38"/>
      <c r="C130" s="28">
        <v>1000</v>
      </c>
      <c r="D130" s="28">
        <v>0</v>
      </c>
      <c r="E130" s="39">
        <f>+$H$7-G130</f>
        <v>1890</v>
      </c>
      <c r="F130" s="51">
        <f>+EXP(-D130*$F$4)</f>
        <v>1</v>
      </c>
      <c r="G130" s="52">
        <v>120</v>
      </c>
      <c r="H130" s="40">
        <f>+C130*F130</f>
        <v>1000</v>
      </c>
      <c r="I130" s="41">
        <f>+I129*(1-H129/1000)</f>
        <v>0</v>
      </c>
    </row>
    <row r="131" spans="2:9" ht="15">
      <c r="B131" s="3"/>
      <c r="C131" s="2"/>
    </row>
    <row r="132" spans="2:9" ht="15">
      <c r="B132" s="3"/>
      <c r="C132" s="2"/>
    </row>
    <row r="133" spans="2:9" ht="15">
      <c r="B133" s="3"/>
      <c r="C133" s="2"/>
    </row>
    <row r="134" spans="2:9" ht="15">
      <c r="B134" s="3"/>
      <c r="C134" s="2"/>
    </row>
    <row r="135" spans="2:9" ht="15">
      <c r="B135" s="3"/>
      <c r="C135" s="2"/>
    </row>
    <row r="136" spans="2:9" ht="15">
      <c r="B136" s="3"/>
      <c r="C136" s="2"/>
    </row>
    <row r="137" spans="2:9" ht="15">
      <c r="B137" s="3"/>
      <c r="C137" s="2"/>
    </row>
    <row r="138" spans="2:9" ht="15">
      <c r="B138" s="3"/>
      <c r="C138" s="2"/>
    </row>
    <row r="139" spans="2:9" ht="15">
      <c r="B139" s="3"/>
      <c r="C139" s="2"/>
    </row>
    <row r="140" spans="2:9" ht="15">
      <c r="B140" s="3"/>
      <c r="C140" s="2"/>
    </row>
    <row r="141" spans="2:9" ht="15">
      <c r="B141" s="3"/>
      <c r="C141" s="2"/>
    </row>
    <row r="142" spans="2:9" ht="15">
      <c r="B142" s="3"/>
      <c r="C142" s="2"/>
    </row>
    <row r="143" spans="2:9" ht="15">
      <c r="B143" s="3"/>
      <c r="C143" s="2"/>
    </row>
    <row r="144" spans="2:9" ht="15">
      <c r="B144" s="3"/>
      <c r="C144" s="2"/>
    </row>
    <row r="145" spans="2:3" ht="15">
      <c r="B145" s="3"/>
      <c r="C145" s="2"/>
    </row>
    <row r="146" spans="2:3" ht="15">
      <c r="B146" s="3"/>
      <c r="C146" s="2"/>
    </row>
    <row r="147" spans="2:3" ht="15">
      <c r="B147" s="3"/>
      <c r="C147" s="2"/>
    </row>
    <row r="148" spans="2:3" ht="15">
      <c r="B148" s="3"/>
      <c r="C148" s="2"/>
    </row>
    <row r="149" spans="2:3" ht="15">
      <c r="B149" s="3"/>
      <c r="C149" s="2"/>
    </row>
    <row r="150" spans="2:3" ht="15">
      <c r="B150" s="3"/>
      <c r="C150" s="2"/>
    </row>
    <row r="151" spans="2:3" ht="15">
      <c r="B151" s="3"/>
      <c r="C151" s="2"/>
    </row>
    <row r="152" spans="2:3" ht="15">
      <c r="B152" s="3"/>
      <c r="C152" s="2"/>
    </row>
    <row r="153" spans="2:3" ht="15">
      <c r="B153" s="3"/>
      <c r="C153" s="2"/>
    </row>
    <row r="154" spans="2:3" ht="15">
      <c r="B154" s="3"/>
      <c r="C154" s="2"/>
    </row>
    <row r="155" spans="2:3" ht="15">
      <c r="B155" s="3"/>
      <c r="C155" s="2"/>
    </row>
    <row r="156" spans="2:3" ht="15">
      <c r="B156" s="3"/>
      <c r="C156" s="2"/>
    </row>
    <row r="157" spans="2:3" ht="15">
      <c r="B157" s="3"/>
      <c r="C157" s="2"/>
    </row>
    <row r="158" spans="2:3" ht="15">
      <c r="B158" s="3"/>
      <c r="C158" s="2"/>
    </row>
    <row r="159" spans="2:3" ht="15">
      <c r="B159" s="3"/>
      <c r="C159" s="2"/>
    </row>
    <row r="160" spans="2:3" ht="15">
      <c r="B160" s="3"/>
      <c r="C160" s="2"/>
    </row>
    <row r="161" spans="2:3" ht="15">
      <c r="B161" s="3"/>
      <c r="C161" s="2"/>
    </row>
    <row r="162" spans="2:3" ht="15">
      <c r="B162" s="3"/>
      <c r="C162" s="2"/>
    </row>
    <row r="163" spans="2:3" ht="15">
      <c r="B163" s="3"/>
      <c r="C163" s="2"/>
    </row>
    <row r="164" spans="2:3" ht="15">
      <c r="B164" s="3"/>
      <c r="C164" s="2"/>
    </row>
    <row r="165" spans="2:3" ht="15">
      <c r="B165" s="3"/>
      <c r="C165" s="2"/>
    </row>
    <row r="166" spans="2:3" ht="15">
      <c r="B166" s="3"/>
      <c r="C166" s="2"/>
    </row>
    <row r="167" spans="2:3" ht="15">
      <c r="B167" s="3"/>
      <c r="C167" s="2"/>
    </row>
    <row r="168" spans="2:3" ht="15">
      <c r="B168" s="3"/>
      <c r="C168" s="2"/>
    </row>
    <row r="169" spans="2:3" ht="15">
      <c r="B169" s="3"/>
      <c r="C169" s="2"/>
    </row>
    <row r="170" spans="2:3" ht="15">
      <c r="B170" s="3"/>
      <c r="C170" s="2"/>
    </row>
    <row r="171" spans="2:3" ht="15">
      <c r="B171" s="3"/>
      <c r="C171" s="2"/>
    </row>
    <row r="172" spans="2:3" ht="15">
      <c r="B172" s="3"/>
      <c r="C172" s="2"/>
    </row>
    <row r="173" spans="2:3" ht="15">
      <c r="B173" s="3"/>
      <c r="C173" s="2"/>
    </row>
    <row r="174" spans="2:3" ht="15">
      <c r="B174" s="3"/>
      <c r="C174" s="2"/>
    </row>
    <row r="175" spans="2:3" ht="15">
      <c r="B175" s="3"/>
      <c r="C175" s="2"/>
    </row>
    <row r="176" spans="2:3" ht="15">
      <c r="B176" s="3"/>
      <c r="C176" s="2"/>
    </row>
    <row r="177" spans="2:3" ht="15">
      <c r="B177" s="3"/>
      <c r="C177" s="2"/>
    </row>
    <row r="178" spans="2:3" ht="15">
      <c r="B178" s="3"/>
      <c r="C178" s="2"/>
    </row>
    <row r="179" spans="2:3" ht="15">
      <c r="B179" s="3"/>
      <c r="C179" s="2"/>
    </row>
    <row r="180" spans="2:3" ht="15">
      <c r="B180" s="3"/>
      <c r="C180" s="2"/>
    </row>
    <row r="181" spans="2:3" ht="15">
      <c r="B181" s="3"/>
      <c r="C181" s="2"/>
    </row>
    <row r="182" spans="2:3" ht="15">
      <c r="B182" s="3"/>
      <c r="C182" s="2"/>
    </row>
    <row r="183" spans="2:3" ht="15">
      <c r="B183" s="3"/>
      <c r="C183" s="2"/>
    </row>
    <row r="184" spans="2:3" ht="15">
      <c r="B184" s="3"/>
      <c r="C184" s="2"/>
    </row>
    <row r="185" spans="2:3" ht="15">
      <c r="B185" s="3"/>
      <c r="C185" s="2"/>
    </row>
    <row r="186" spans="2:3" ht="15">
      <c r="B186" s="3"/>
      <c r="C186" s="2"/>
    </row>
    <row r="187" spans="2:3" ht="15">
      <c r="B187" s="3"/>
      <c r="C187" s="2"/>
    </row>
    <row r="188" spans="2:3" ht="15">
      <c r="B188" s="3"/>
      <c r="C188" s="2"/>
    </row>
    <row r="189" spans="2:3" ht="15">
      <c r="B189" s="3"/>
      <c r="C189" s="2"/>
    </row>
    <row r="190" spans="2:3" ht="15">
      <c r="B190" s="3"/>
      <c r="C190" s="2"/>
    </row>
    <row r="191" spans="2:3" ht="15">
      <c r="B191" s="3"/>
      <c r="C191" s="2"/>
    </row>
    <row r="192" spans="2:3" ht="15">
      <c r="B192" s="3"/>
      <c r="C192" s="2"/>
    </row>
    <row r="193" spans="2:3" ht="15">
      <c r="B193" s="3"/>
      <c r="C193" s="2"/>
    </row>
    <row r="194" spans="2:3" ht="15">
      <c r="B194" s="3"/>
      <c r="C194" s="2"/>
    </row>
    <row r="195" spans="2:3" ht="15">
      <c r="B195" s="3"/>
      <c r="C195" s="2"/>
    </row>
    <row r="196" spans="2:3" ht="15">
      <c r="B196" s="3"/>
      <c r="C196" s="2"/>
    </row>
    <row r="197" spans="2:3" ht="15">
      <c r="B197" s="3"/>
      <c r="C197" s="2"/>
    </row>
    <row r="198" spans="2:3" ht="15">
      <c r="B198" s="3"/>
      <c r="C198" s="2"/>
    </row>
    <row r="199" spans="2:3" ht="15">
      <c r="B199" s="3"/>
      <c r="C199" s="2"/>
    </row>
    <row r="200" spans="2:3" ht="15">
      <c r="B200" s="3"/>
      <c r="C200" s="2"/>
    </row>
    <row r="201" spans="2:3" ht="15">
      <c r="B201" s="3"/>
      <c r="C201" s="2"/>
    </row>
    <row r="202" spans="2:3" ht="15">
      <c r="B202" s="3"/>
      <c r="C202" s="2"/>
    </row>
    <row r="203" spans="2:3" ht="15">
      <c r="B203" s="3"/>
      <c r="C203" s="2"/>
    </row>
    <row r="204" spans="2:3" ht="15">
      <c r="B204" s="3"/>
      <c r="C204" s="2"/>
    </row>
    <row r="205" spans="2:3" ht="15">
      <c r="B205" s="3"/>
      <c r="C205" s="2"/>
    </row>
    <row r="206" spans="2:3" ht="15">
      <c r="B206" s="3"/>
      <c r="C206" s="2"/>
    </row>
    <row r="207" spans="2:3" ht="15">
      <c r="B207" s="3"/>
      <c r="C207" s="2"/>
    </row>
    <row r="208" spans="2:3" ht="15">
      <c r="B208" s="3"/>
      <c r="C208" s="2"/>
    </row>
    <row r="209" spans="2:3" ht="15">
      <c r="B209" s="3"/>
      <c r="C209" s="2"/>
    </row>
    <row r="210" spans="2:3" ht="15">
      <c r="B210" s="3"/>
      <c r="C210" s="2"/>
    </row>
    <row r="211" spans="2:3" ht="15">
      <c r="B211" s="3"/>
      <c r="C211" s="2"/>
    </row>
    <row r="212" spans="2:3" ht="15">
      <c r="B212" s="3"/>
      <c r="C212" s="2"/>
    </row>
    <row r="213" spans="2:3" ht="15">
      <c r="B213" s="3"/>
      <c r="C213" s="2"/>
    </row>
    <row r="214" spans="2:3" ht="15">
      <c r="B214" s="3"/>
      <c r="C214" s="2"/>
    </row>
    <row r="215" spans="2:3" ht="15">
      <c r="B215" s="3"/>
      <c r="C215" s="2"/>
    </row>
    <row r="216" spans="2:3" ht="15">
      <c r="B216" s="3"/>
      <c r="C216" s="2"/>
    </row>
    <row r="217" spans="2:3" ht="15">
      <c r="B217" s="3"/>
      <c r="C217" s="2"/>
    </row>
    <row r="218" spans="2:3" ht="15">
      <c r="B218" s="3"/>
      <c r="C218" s="2"/>
    </row>
    <row r="219" spans="2:3" ht="15">
      <c r="B219" s="3"/>
      <c r="C219" s="2"/>
    </row>
    <row r="220" spans="2:3" ht="15">
      <c r="B220" s="3"/>
      <c r="C220" s="2"/>
    </row>
    <row r="221" spans="2:3" ht="15">
      <c r="B221" s="3"/>
      <c r="C221" s="2"/>
    </row>
    <row r="222" spans="2:3" ht="15">
      <c r="B222" s="3"/>
      <c r="C222" s="2"/>
    </row>
    <row r="223" spans="2:3" ht="15">
      <c r="B223" s="3"/>
      <c r="C223" s="2"/>
    </row>
    <row r="224" spans="2:3" ht="15">
      <c r="B224" s="3"/>
      <c r="C224" s="2"/>
    </row>
    <row r="225" spans="2:3" ht="15">
      <c r="B225" s="3"/>
      <c r="C225" s="2"/>
    </row>
    <row r="226" spans="2:3" ht="15">
      <c r="B226" s="3"/>
      <c r="C226" s="2"/>
    </row>
    <row r="227" spans="2:3" ht="15">
      <c r="B227" s="3"/>
      <c r="C227" s="2"/>
    </row>
    <row r="228" spans="2:3" ht="15">
      <c r="B228" s="3"/>
      <c r="C228" s="2"/>
    </row>
    <row r="229" spans="2:3" ht="15">
      <c r="B229" s="3"/>
      <c r="C229" s="2"/>
    </row>
    <row r="230" spans="2:3" ht="15">
      <c r="B230" s="3"/>
      <c r="C230" s="2"/>
    </row>
    <row r="231" spans="2:3" ht="15">
      <c r="B231" s="3"/>
      <c r="C231" s="2"/>
    </row>
    <row r="232" spans="2:3" ht="15">
      <c r="B232" s="3"/>
      <c r="C232" s="2"/>
    </row>
    <row r="233" spans="2:3" ht="15">
      <c r="B233" s="3"/>
      <c r="C233" s="2"/>
    </row>
    <row r="234" spans="2:3" ht="15">
      <c r="B234" s="3"/>
      <c r="C234" s="2"/>
    </row>
    <row r="235" spans="2:3" ht="15">
      <c r="B235" s="3"/>
      <c r="C235" s="2"/>
    </row>
    <row r="236" spans="2:3" ht="15">
      <c r="B236" s="3"/>
      <c r="C236" s="2"/>
    </row>
    <row r="237" spans="2:3" ht="15">
      <c r="B237" s="3"/>
      <c r="C237" s="2"/>
    </row>
    <row r="238" spans="2:3" ht="15">
      <c r="B238" s="3"/>
      <c r="C238" s="2"/>
    </row>
    <row r="239" spans="2:3" ht="15">
      <c r="B239" s="3"/>
      <c r="C239" s="2"/>
    </row>
    <row r="240" spans="2:3" ht="15">
      <c r="B240" s="3"/>
      <c r="C240" s="2"/>
    </row>
    <row r="241" spans="2:3" ht="15">
      <c r="B241" s="3"/>
      <c r="C241" s="2"/>
    </row>
    <row r="242" spans="2:3" ht="15">
      <c r="B242" s="3"/>
      <c r="C242" s="2"/>
    </row>
    <row r="243" spans="2:3" ht="15">
      <c r="B243" s="3"/>
      <c r="C243" s="2"/>
    </row>
    <row r="244" spans="2:3" ht="15">
      <c r="B244" s="3"/>
      <c r="C244" s="2"/>
    </row>
    <row r="245" spans="2:3" ht="15">
      <c r="B245" s="3"/>
      <c r="C245" s="2"/>
    </row>
    <row r="246" spans="2:3" ht="15">
      <c r="B246" s="3"/>
      <c r="C246" s="2"/>
    </row>
    <row r="247" spans="2:3" ht="15">
      <c r="B247" s="3"/>
      <c r="C247" s="2"/>
    </row>
    <row r="248" spans="2:3" ht="15">
      <c r="B248" s="3"/>
      <c r="C248" s="2"/>
    </row>
    <row r="249" spans="2:3" ht="15">
      <c r="B249" s="3"/>
      <c r="C249" s="2"/>
    </row>
    <row r="250" spans="2:3" ht="15">
      <c r="B250" s="3"/>
      <c r="C250" s="2"/>
    </row>
    <row r="251" spans="2:3" ht="15">
      <c r="B251" s="3"/>
      <c r="C251" s="2"/>
    </row>
    <row r="252" spans="2:3" ht="15">
      <c r="B252" s="3"/>
      <c r="C252" s="2"/>
    </row>
    <row r="253" spans="2:3" ht="15">
      <c r="B253" s="3"/>
      <c r="C253" s="2"/>
    </row>
    <row r="254" spans="2:3" ht="15">
      <c r="B254" s="3"/>
      <c r="C254" s="2"/>
    </row>
    <row r="255" spans="2:3" ht="15">
      <c r="B255" s="3"/>
      <c r="C255" s="2"/>
    </row>
    <row r="256" spans="2:3" ht="15">
      <c r="B256" s="3"/>
      <c r="C256" s="2"/>
    </row>
    <row r="257" spans="2:3" ht="15">
      <c r="B257" s="3"/>
      <c r="C257" s="2"/>
    </row>
    <row r="258" spans="2:3" ht="15">
      <c r="B258" s="3"/>
      <c r="C258" s="2"/>
    </row>
    <row r="259" spans="2:3" ht="15">
      <c r="B259" s="3"/>
      <c r="C259" s="2"/>
    </row>
    <row r="260" spans="2:3" ht="15">
      <c r="B260" s="3"/>
      <c r="C260" s="2"/>
    </row>
    <row r="261" spans="2:3" ht="15">
      <c r="B261" s="3"/>
    </row>
    <row r="262" spans="2:3" ht="15">
      <c r="B262" s="3"/>
    </row>
    <row r="263" spans="2:3" ht="15">
      <c r="B263" s="3"/>
    </row>
    <row r="264" spans="2:3" ht="15">
      <c r="B264" s="3"/>
    </row>
    <row r="265" spans="2:3" ht="15">
      <c r="B265" s="3"/>
    </row>
    <row r="266" spans="2:3" ht="15">
      <c r="B266" s="3"/>
    </row>
    <row r="267" spans="2:3" ht="15">
      <c r="B267" s="3"/>
    </row>
    <row r="268" spans="2:3" ht="15">
      <c r="B268" s="3"/>
    </row>
    <row r="269" spans="2:3" ht="15">
      <c r="B269" s="3"/>
    </row>
    <row r="270" spans="2:3" ht="15">
      <c r="B270" s="3"/>
    </row>
    <row r="271" spans="2:3" ht="15">
      <c r="B271" s="3"/>
    </row>
    <row r="272" spans="2:3" ht="15">
      <c r="B272" s="3"/>
    </row>
    <row r="273" spans="2:2" ht="15">
      <c r="B273" s="3"/>
    </row>
    <row r="274" spans="2:2" ht="15">
      <c r="B274" s="3"/>
    </row>
    <row r="275" spans="2:2" ht="15">
      <c r="B275" s="3"/>
    </row>
    <row r="276" spans="2:2" ht="15">
      <c r="B276" s="3"/>
    </row>
    <row r="277" spans="2:2" ht="15">
      <c r="B277" s="3"/>
    </row>
    <row r="278" spans="2:2" ht="15">
      <c r="B278" s="3"/>
    </row>
    <row r="279" spans="2:2" ht="15">
      <c r="B279" s="3"/>
    </row>
    <row r="280" spans="2:2" ht="15">
      <c r="B280" s="3"/>
    </row>
    <row r="281" spans="2:2" ht="15">
      <c r="B281" s="3"/>
    </row>
    <row r="282" spans="2:2" ht="15">
      <c r="B282" s="3"/>
    </row>
    <row r="283" spans="2:2" ht="15">
      <c r="B283" s="3"/>
    </row>
    <row r="284" spans="2:2" ht="15">
      <c r="B284" s="3"/>
    </row>
    <row r="285" spans="2:2" ht="15">
      <c r="B285" s="3"/>
    </row>
    <row r="286" spans="2:2" ht="15">
      <c r="B286" s="3"/>
    </row>
    <row r="287" spans="2:2" ht="15">
      <c r="B287" s="3"/>
    </row>
    <row r="288" spans="2:2" ht="15">
      <c r="B288" s="3"/>
    </row>
    <row r="289" spans="2:2" ht="15">
      <c r="B289" s="3"/>
    </row>
    <row r="290" spans="2:2" ht="15">
      <c r="B290" s="3"/>
    </row>
    <row r="291" spans="2:2" ht="15">
      <c r="B291" s="3"/>
    </row>
    <row r="292" spans="2:2" ht="15">
      <c r="B292" s="3"/>
    </row>
    <row r="293" spans="2:2" ht="15">
      <c r="B293" s="3"/>
    </row>
    <row r="294" spans="2:2" ht="15">
      <c r="B294" s="3"/>
    </row>
    <row r="295" spans="2:2" ht="15">
      <c r="B295" s="3"/>
    </row>
    <row r="296" spans="2:2" ht="15">
      <c r="B296" s="3"/>
    </row>
    <row r="297" spans="2:2" ht="15">
      <c r="B297" s="3"/>
    </row>
    <row r="298" spans="2:2" ht="15">
      <c r="B298" s="3"/>
    </row>
    <row r="299" spans="2:2" ht="15">
      <c r="B299" s="3"/>
    </row>
    <row r="300" spans="2:2" ht="15">
      <c r="B300" s="3"/>
    </row>
    <row r="301" spans="2:2" ht="15">
      <c r="B301" s="3"/>
    </row>
    <row r="302" spans="2:2" ht="15">
      <c r="B302" s="3"/>
    </row>
    <row r="303" spans="2:2" ht="15">
      <c r="B303" s="3"/>
    </row>
    <row r="304" spans="2:2" ht="15">
      <c r="B304" s="3"/>
    </row>
    <row r="305" spans="2:2" ht="15">
      <c r="B305" s="3"/>
    </row>
    <row r="306" spans="2:2" ht="15">
      <c r="B306" s="3"/>
    </row>
    <row r="307" spans="2:2" ht="15">
      <c r="B307" s="3"/>
    </row>
    <row r="308" spans="2:2" ht="15">
      <c r="B308" s="3"/>
    </row>
    <row r="309" spans="2:2" ht="15">
      <c r="B309" s="3"/>
    </row>
    <row r="310" spans="2:2" ht="15">
      <c r="B310" s="3"/>
    </row>
    <row r="311" spans="2:2" ht="15">
      <c r="B311" s="3"/>
    </row>
    <row r="312" spans="2:2" ht="15">
      <c r="B312" s="3"/>
    </row>
    <row r="313" spans="2:2" ht="15">
      <c r="B313" s="3"/>
    </row>
    <row r="314" spans="2:2" ht="15">
      <c r="B314" s="3"/>
    </row>
    <row r="315" spans="2:2" ht="15">
      <c r="B315" s="3"/>
    </row>
    <row r="316" spans="2:2" ht="15">
      <c r="B316" s="3"/>
    </row>
    <row r="317" spans="2:2" ht="15">
      <c r="B317" s="3"/>
    </row>
    <row r="318" spans="2:2" ht="15">
      <c r="B318" s="3"/>
    </row>
    <row r="319" spans="2:2" ht="15">
      <c r="B319" s="3"/>
    </row>
    <row r="320" spans="2:2" ht="15">
      <c r="B320" s="3"/>
    </row>
    <row r="321" spans="2:2" ht="15">
      <c r="B321" s="3"/>
    </row>
    <row r="322" spans="2:2" ht="15">
      <c r="B322" s="3"/>
    </row>
    <row r="323" spans="2:2" ht="15">
      <c r="B323" s="3"/>
    </row>
    <row r="324" spans="2:2" ht="15">
      <c r="B324" s="3"/>
    </row>
    <row r="325" spans="2:2" ht="15">
      <c r="B325" s="3"/>
    </row>
    <row r="326" spans="2:2" ht="15">
      <c r="B326" s="3"/>
    </row>
    <row r="327" spans="2:2" ht="15">
      <c r="B327" s="3"/>
    </row>
    <row r="328" spans="2:2" ht="15">
      <c r="B328" s="3"/>
    </row>
    <row r="329" spans="2:2" ht="15">
      <c r="B329" s="3"/>
    </row>
    <row r="330" spans="2:2" ht="15">
      <c r="B330" s="3"/>
    </row>
    <row r="331" spans="2:2" ht="15">
      <c r="B331" s="3"/>
    </row>
    <row r="332" spans="2:2" ht="15">
      <c r="B332" s="3"/>
    </row>
    <row r="333" spans="2:2" ht="15">
      <c r="B333" s="3"/>
    </row>
    <row r="334" spans="2:2" ht="15">
      <c r="B334" s="3"/>
    </row>
    <row r="335" spans="2:2" ht="15">
      <c r="B335" s="3"/>
    </row>
    <row r="336" spans="2:2" ht="15">
      <c r="B336" s="3"/>
    </row>
    <row r="337" spans="2:2" ht="15">
      <c r="B337" s="3"/>
    </row>
    <row r="338" spans="2:2" ht="15">
      <c r="B338" s="3"/>
    </row>
    <row r="339" spans="2:2" ht="15">
      <c r="B339" s="3"/>
    </row>
    <row r="340" spans="2:2" ht="15">
      <c r="B340" s="3"/>
    </row>
    <row r="341" spans="2:2" ht="15">
      <c r="B341" s="3"/>
    </row>
    <row r="342" spans="2:2" ht="15">
      <c r="B342" s="3"/>
    </row>
    <row r="343" spans="2:2" ht="15">
      <c r="B343" s="3"/>
    </row>
    <row r="344" spans="2:2" ht="15">
      <c r="B344" s="3"/>
    </row>
    <row r="345" spans="2:2" ht="15">
      <c r="B345" s="3"/>
    </row>
    <row r="346" spans="2:2" ht="15">
      <c r="B346" s="3"/>
    </row>
    <row r="347" spans="2:2" ht="15">
      <c r="B347" s="3"/>
    </row>
    <row r="348" spans="2:2" ht="15">
      <c r="B348" s="3"/>
    </row>
    <row r="349" spans="2:2" ht="15">
      <c r="B349" s="3"/>
    </row>
    <row r="350" spans="2:2" ht="15">
      <c r="B350" s="3"/>
    </row>
    <row r="351" spans="2:2" ht="15">
      <c r="B351" s="3"/>
    </row>
    <row r="352" spans="2:2" ht="15">
      <c r="B352" s="3"/>
    </row>
    <row r="353" spans="2:2" ht="15">
      <c r="B353" s="3"/>
    </row>
    <row r="354" spans="2:2" ht="15">
      <c r="B354" s="3"/>
    </row>
    <row r="355" spans="2:2" ht="15">
      <c r="B355" s="3"/>
    </row>
    <row r="356" spans="2:2" ht="15">
      <c r="B356" s="3"/>
    </row>
    <row r="357" spans="2:2" ht="15">
      <c r="B357" s="3"/>
    </row>
    <row r="358" spans="2:2" ht="15">
      <c r="B358" s="3"/>
    </row>
    <row r="359" spans="2:2" ht="15">
      <c r="B359" s="3"/>
    </row>
    <row r="360" spans="2:2" ht="15">
      <c r="B360" s="3"/>
    </row>
    <row r="361" spans="2:2" ht="15">
      <c r="B361" s="3"/>
    </row>
    <row r="362" spans="2:2" ht="15">
      <c r="B362" s="3"/>
    </row>
    <row r="363" spans="2:2" ht="15">
      <c r="B363" s="3"/>
    </row>
    <row r="364" spans="2:2" ht="15">
      <c r="B364" s="3"/>
    </row>
    <row r="365" spans="2:2" ht="15">
      <c r="B365" s="3"/>
    </row>
    <row r="366" spans="2:2" ht="15">
      <c r="B366" s="3"/>
    </row>
    <row r="367" spans="2:2" ht="15">
      <c r="B367" s="3"/>
    </row>
    <row r="368" spans="2:2" ht="15">
      <c r="B368" s="3"/>
    </row>
    <row r="369" spans="2:2" ht="15">
      <c r="B369" s="3"/>
    </row>
    <row r="370" spans="2:2" ht="15">
      <c r="B370" s="3"/>
    </row>
    <row r="371" spans="2:2" ht="15">
      <c r="B371" s="3"/>
    </row>
    <row r="372" spans="2:2" ht="15">
      <c r="B372" s="3"/>
    </row>
    <row r="373" spans="2:2" ht="15">
      <c r="B373" s="3"/>
    </row>
    <row r="374" spans="2:2" ht="15">
      <c r="B374" s="3"/>
    </row>
    <row r="375" spans="2:2" ht="15">
      <c r="B375" s="3"/>
    </row>
    <row r="376" spans="2:2" ht="15">
      <c r="B376" s="3"/>
    </row>
    <row r="377" spans="2:2" ht="15">
      <c r="B377" s="3"/>
    </row>
    <row r="378" spans="2:2" ht="15">
      <c r="B378" s="3"/>
    </row>
    <row r="379" spans="2:2" ht="15">
      <c r="B379" s="3"/>
    </row>
    <row r="380" spans="2:2" ht="15">
      <c r="B380" s="3"/>
    </row>
    <row r="381" spans="2:2" ht="15">
      <c r="B381" s="3"/>
    </row>
    <row r="382" spans="2:2" ht="15">
      <c r="B382" s="3"/>
    </row>
    <row r="383" spans="2:2" ht="15">
      <c r="B383" s="3"/>
    </row>
    <row r="384" spans="2:2" ht="15">
      <c r="B384" s="3"/>
    </row>
    <row r="385" spans="2:2" ht="15">
      <c r="B385" s="3"/>
    </row>
    <row r="386" spans="2:2" ht="15">
      <c r="B386" s="3"/>
    </row>
    <row r="387" spans="2:2" ht="15">
      <c r="B387" s="3"/>
    </row>
    <row r="388" spans="2:2" ht="15">
      <c r="B388" s="3"/>
    </row>
    <row r="389" spans="2:2" ht="15">
      <c r="B389" s="3"/>
    </row>
    <row r="390" spans="2:2" ht="15">
      <c r="B390" s="3"/>
    </row>
    <row r="391" spans="2:2" ht="15">
      <c r="B391" s="3"/>
    </row>
    <row r="392" spans="2:2" ht="15">
      <c r="B392" s="3"/>
    </row>
    <row r="393" spans="2:2" ht="15">
      <c r="B393" s="3"/>
    </row>
    <row r="394" spans="2:2" ht="15">
      <c r="B394" s="3"/>
    </row>
    <row r="395" spans="2:2" ht="15">
      <c r="B395" s="3"/>
    </row>
    <row r="396" spans="2:2" ht="15">
      <c r="B396" s="3"/>
    </row>
    <row r="397" spans="2:2" ht="15">
      <c r="B397" s="3"/>
    </row>
    <row r="398" spans="2:2" ht="15">
      <c r="B398" s="3"/>
    </row>
    <row r="399" spans="2:2" ht="15">
      <c r="B399" s="3"/>
    </row>
    <row r="400" spans="2:2" ht="15">
      <c r="B400" s="3"/>
    </row>
    <row r="401" spans="2:2" ht="15">
      <c r="B401" s="3"/>
    </row>
    <row r="402" spans="2:2" ht="15">
      <c r="B402" s="3"/>
    </row>
    <row r="403" spans="2:2" ht="15">
      <c r="B403" s="3"/>
    </row>
    <row r="404" spans="2:2" ht="15">
      <c r="B404" s="3"/>
    </row>
    <row r="405" spans="2:2" ht="15">
      <c r="B405" s="3"/>
    </row>
    <row r="406" spans="2:2" ht="15">
      <c r="B406" s="3"/>
    </row>
    <row r="407" spans="2:2" ht="15">
      <c r="B407" s="3"/>
    </row>
    <row r="408" spans="2:2" ht="15">
      <c r="B408" s="3"/>
    </row>
    <row r="409" spans="2:2" ht="15">
      <c r="B409" s="3"/>
    </row>
    <row r="410" spans="2:2" ht="15">
      <c r="B410" s="3"/>
    </row>
    <row r="411" spans="2:2" ht="15">
      <c r="B411" s="3"/>
    </row>
    <row r="412" spans="2:2" ht="15">
      <c r="B412" s="3"/>
    </row>
    <row r="413" spans="2:2" ht="15">
      <c r="B413" s="3"/>
    </row>
    <row r="414" spans="2:2" ht="15">
      <c r="B414" s="3"/>
    </row>
    <row r="415" spans="2:2" ht="15">
      <c r="B415" s="3"/>
    </row>
    <row r="416" spans="2:2" ht="15">
      <c r="B416" s="3"/>
    </row>
    <row r="417" spans="2:2" ht="15">
      <c r="B417" s="3"/>
    </row>
    <row r="418" spans="2:2" ht="15">
      <c r="B418" s="3"/>
    </row>
    <row r="419" spans="2:2" ht="15">
      <c r="B419" s="3"/>
    </row>
    <row r="420" spans="2:2" ht="15">
      <c r="B420" s="3"/>
    </row>
    <row r="421" spans="2:2" ht="15">
      <c r="B421" s="3"/>
    </row>
    <row r="422" spans="2:2" ht="15">
      <c r="B422" s="3"/>
    </row>
    <row r="423" spans="2:2" ht="15">
      <c r="B423" s="3"/>
    </row>
    <row r="424" spans="2:2" ht="15">
      <c r="B424" s="3"/>
    </row>
    <row r="425" spans="2:2" ht="15">
      <c r="B425" s="3"/>
    </row>
    <row r="426" spans="2:2" ht="15">
      <c r="B426" s="3"/>
    </row>
    <row r="427" spans="2:2" ht="15">
      <c r="B427" s="3"/>
    </row>
    <row r="428" spans="2:2" ht="15">
      <c r="B428" s="3"/>
    </row>
    <row r="429" spans="2:2" ht="15">
      <c r="B429" s="3"/>
    </row>
    <row r="430" spans="2:2" ht="15">
      <c r="B430" s="3"/>
    </row>
    <row r="431" spans="2:2" ht="15">
      <c r="B431" s="3"/>
    </row>
    <row r="432" spans="2:2" ht="15">
      <c r="B432" s="3"/>
    </row>
    <row r="433" spans="2:2" ht="15">
      <c r="B433" s="3"/>
    </row>
    <row r="434" spans="2:2" ht="15">
      <c r="B434" s="3"/>
    </row>
    <row r="435" spans="2:2" ht="15">
      <c r="B435" s="3"/>
    </row>
    <row r="436" spans="2:2" ht="15">
      <c r="B436" s="3"/>
    </row>
    <row r="437" spans="2:2" ht="15">
      <c r="B437" s="3"/>
    </row>
    <row r="438" spans="2:2" ht="15">
      <c r="B438" s="3"/>
    </row>
    <row r="439" spans="2:2" ht="15">
      <c r="B439" s="3"/>
    </row>
    <row r="440" spans="2:2" ht="15">
      <c r="B440" s="3"/>
    </row>
    <row r="441" spans="2:2" ht="15">
      <c r="B441" s="3"/>
    </row>
    <row r="442" spans="2:2" ht="15">
      <c r="B442" s="3"/>
    </row>
    <row r="443" spans="2:2" ht="15">
      <c r="B443" s="3"/>
    </row>
    <row r="444" spans="2:2" ht="15">
      <c r="B444" s="3"/>
    </row>
    <row r="445" spans="2:2" ht="15">
      <c r="B445" s="3"/>
    </row>
    <row r="446" spans="2:2" ht="15">
      <c r="B446" s="3"/>
    </row>
    <row r="447" spans="2:2" ht="15">
      <c r="B447" s="3"/>
    </row>
    <row r="448" spans="2:2" ht="15">
      <c r="B448" s="3"/>
    </row>
    <row r="449" spans="2:2" ht="15">
      <c r="B449" s="3"/>
    </row>
    <row r="450" spans="2:2" ht="15">
      <c r="B450" s="3"/>
    </row>
    <row r="451" spans="2:2" ht="15">
      <c r="B451" s="3"/>
    </row>
    <row r="452" spans="2:2" ht="15">
      <c r="B452" s="3"/>
    </row>
    <row r="453" spans="2:2" ht="15">
      <c r="B453" s="3"/>
    </row>
    <row r="454" spans="2:2" ht="15">
      <c r="B454" s="3"/>
    </row>
    <row r="455" spans="2:2" ht="15">
      <c r="B455" s="3"/>
    </row>
    <row r="456" spans="2:2" ht="15">
      <c r="B456" s="3"/>
    </row>
    <row r="457" spans="2:2" ht="15">
      <c r="B457" s="3"/>
    </row>
    <row r="458" spans="2:2" ht="15">
      <c r="B458" s="3"/>
    </row>
    <row r="459" spans="2:2" ht="15">
      <c r="B459" s="3"/>
    </row>
    <row r="460" spans="2:2" ht="15">
      <c r="B460" s="3"/>
    </row>
    <row r="461" spans="2:2" ht="15">
      <c r="B461" s="3"/>
    </row>
    <row r="462" spans="2:2" ht="15">
      <c r="B462" s="3"/>
    </row>
    <row r="463" spans="2:2" ht="15">
      <c r="B463" s="3"/>
    </row>
    <row r="464" spans="2:2" ht="15">
      <c r="B464" s="3"/>
    </row>
    <row r="465" spans="2:2" ht="15">
      <c r="B465" s="3"/>
    </row>
    <row r="466" spans="2:2" ht="15">
      <c r="B466" s="3"/>
    </row>
    <row r="467" spans="2:2" ht="15">
      <c r="B467" s="3"/>
    </row>
    <row r="468" spans="2:2" ht="15">
      <c r="B468" s="3"/>
    </row>
    <row r="469" spans="2:2" ht="15">
      <c r="B469" s="3"/>
    </row>
    <row r="470" spans="2:2" ht="15">
      <c r="B470" s="3"/>
    </row>
    <row r="471" spans="2:2" ht="15">
      <c r="B471" s="3"/>
    </row>
    <row r="472" spans="2:2" ht="15">
      <c r="B472" s="3"/>
    </row>
    <row r="473" spans="2:2" ht="15">
      <c r="B473" s="3"/>
    </row>
    <row r="474" spans="2:2" ht="15">
      <c r="B474" s="3"/>
    </row>
    <row r="475" spans="2:2" ht="15">
      <c r="B475" s="3"/>
    </row>
    <row r="476" spans="2:2" ht="15">
      <c r="B476" s="3"/>
    </row>
    <row r="477" spans="2:2" ht="15">
      <c r="B477" s="3"/>
    </row>
    <row r="478" spans="2:2" ht="15">
      <c r="B478" s="3"/>
    </row>
    <row r="479" spans="2:2" ht="15">
      <c r="B479" s="3"/>
    </row>
    <row r="480" spans="2:2" ht="15">
      <c r="B480" s="3"/>
    </row>
    <row r="481" spans="2:2" ht="15">
      <c r="B481" s="3"/>
    </row>
    <row r="482" spans="2:2" ht="15">
      <c r="B482" s="3"/>
    </row>
    <row r="483" spans="2:2" ht="15">
      <c r="B483" s="3"/>
    </row>
    <row r="484" spans="2:2" ht="15">
      <c r="B484" s="3"/>
    </row>
    <row r="485" spans="2:2" ht="15">
      <c r="B485" s="3"/>
    </row>
    <row r="486" spans="2:2" ht="15">
      <c r="B486" s="3"/>
    </row>
    <row r="487" spans="2:2" ht="15">
      <c r="B487" s="3"/>
    </row>
    <row r="488" spans="2:2" ht="15">
      <c r="B488" s="3"/>
    </row>
    <row r="489" spans="2:2" ht="15">
      <c r="B489" s="3"/>
    </row>
    <row r="490" spans="2:2" ht="15">
      <c r="B490" s="3"/>
    </row>
    <row r="491" spans="2:2" ht="15">
      <c r="B491" s="3"/>
    </row>
    <row r="492" spans="2:2" ht="15">
      <c r="B492" s="3"/>
    </row>
    <row r="493" spans="2:2" ht="15">
      <c r="B493" s="3"/>
    </row>
    <row r="494" spans="2:2" ht="15">
      <c r="B494" s="3"/>
    </row>
    <row r="495" spans="2:2" ht="15">
      <c r="B495" s="3"/>
    </row>
    <row r="496" spans="2:2" ht="15">
      <c r="B496" s="3"/>
    </row>
    <row r="497" spans="2:2" ht="15">
      <c r="B497" s="3"/>
    </row>
    <row r="498" spans="2:2" ht="15">
      <c r="B498" s="3"/>
    </row>
    <row r="499" spans="2:2" ht="15">
      <c r="B499" s="3"/>
    </row>
    <row r="500" spans="2:2" ht="15">
      <c r="B500" s="3"/>
    </row>
    <row r="501" spans="2:2" ht="15">
      <c r="B501" s="3"/>
    </row>
    <row r="502" spans="2:2" ht="15">
      <c r="B502" s="3"/>
    </row>
    <row r="503" spans="2:2" ht="15">
      <c r="B503" s="3"/>
    </row>
    <row r="504" spans="2:2" ht="15">
      <c r="B504" s="3"/>
    </row>
    <row r="505" spans="2:2" ht="15">
      <c r="B505" s="3"/>
    </row>
    <row r="506" spans="2:2" ht="15">
      <c r="B506" s="3"/>
    </row>
    <row r="507" spans="2:2" ht="15">
      <c r="B507" s="3"/>
    </row>
    <row r="508" spans="2:2" ht="15">
      <c r="B508" s="3"/>
    </row>
    <row r="509" spans="2:2" ht="15">
      <c r="B509" s="3"/>
    </row>
    <row r="510" spans="2:2" ht="15">
      <c r="B510" s="3"/>
    </row>
    <row r="511" spans="2:2" ht="15">
      <c r="B511" s="3"/>
    </row>
    <row r="512" spans="2:2" ht="15">
      <c r="B512" s="3"/>
    </row>
    <row r="513" spans="2:2" ht="15">
      <c r="B513" s="3"/>
    </row>
    <row r="514" spans="2:2" ht="15">
      <c r="B514" s="3"/>
    </row>
    <row r="515" spans="2:2" ht="15">
      <c r="B515" s="3"/>
    </row>
    <row r="516" spans="2:2" ht="15">
      <c r="B516" s="3"/>
    </row>
    <row r="517" spans="2:2" ht="15">
      <c r="B517" s="3"/>
    </row>
    <row r="518" spans="2:2" ht="15">
      <c r="B518" s="3"/>
    </row>
    <row r="519" spans="2:2" ht="15">
      <c r="B519" s="3"/>
    </row>
    <row r="520" spans="2:2" ht="15">
      <c r="B520" s="3"/>
    </row>
    <row r="521" spans="2:2" ht="15">
      <c r="B521" s="3"/>
    </row>
    <row r="522" spans="2:2" ht="15">
      <c r="B522" s="3"/>
    </row>
    <row r="523" spans="2:2" ht="15">
      <c r="B523" s="3"/>
    </row>
    <row r="524" spans="2:2" ht="15">
      <c r="B524" s="3"/>
    </row>
    <row r="525" spans="2:2" ht="15">
      <c r="B525" s="3"/>
    </row>
    <row r="526" spans="2:2" ht="15">
      <c r="B526" s="3"/>
    </row>
    <row r="527" spans="2:2" ht="15">
      <c r="B527" s="3"/>
    </row>
    <row r="528" spans="2:2" ht="15">
      <c r="B528" s="3"/>
    </row>
    <row r="529" spans="2:2" ht="15">
      <c r="B529" s="3"/>
    </row>
    <row r="530" spans="2:2" ht="15">
      <c r="B530" s="3"/>
    </row>
    <row r="531" spans="2:2" ht="15">
      <c r="B531" s="3"/>
    </row>
    <row r="532" spans="2:2" ht="15">
      <c r="B532" s="3"/>
    </row>
    <row r="533" spans="2:2" ht="15">
      <c r="B533" s="3"/>
    </row>
    <row r="534" spans="2:2" ht="15">
      <c r="B534" s="3"/>
    </row>
    <row r="535" spans="2:2" ht="15">
      <c r="B535" s="3"/>
    </row>
    <row r="536" spans="2:2" ht="15">
      <c r="B536" s="3"/>
    </row>
    <row r="537" spans="2:2" ht="15">
      <c r="B537" s="3"/>
    </row>
    <row r="538" spans="2:2" ht="15">
      <c r="B538" s="3"/>
    </row>
    <row r="539" spans="2:2" ht="15">
      <c r="B539" s="3"/>
    </row>
    <row r="540" spans="2:2" ht="15">
      <c r="B540" s="3"/>
    </row>
    <row r="541" spans="2:2" ht="15">
      <c r="B541" s="3"/>
    </row>
    <row r="542" spans="2:2" ht="15">
      <c r="B542" s="3"/>
    </row>
    <row r="543" spans="2:2" ht="15">
      <c r="B543" s="3"/>
    </row>
    <row r="544" spans="2:2" ht="15">
      <c r="B544" s="3"/>
    </row>
    <row r="545" spans="2:2" ht="15">
      <c r="B545" s="3"/>
    </row>
    <row r="546" spans="2:2" ht="15">
      <c r="B546" s="3"/>
    </row>
    <row r="547" spans="2:2" ht="15">
      <c r="B547" s="3"/>
    </row>
    <row r="548" spans="2:2" ht="15">
      <c r="B548" s="3"/>
    </row>
    <row r="549" spans="2:2" ht="15">
      <c r="B549" s="3"/>
    </row>
    <row r="550" spans="2:2" ht="15">
      <c r="B550" s="3"/>
    </row>
    <row r="551" spans="2:2" ht="15">
      <c r="B551" s="3"/>
    </row>
    <row r="552" spans="2:2" ht="15">
      <c r="B552" s="3"/>
    </row>
    <row r="553" spans="2:2" ht="15">
      <c r="B553" s="3"/>
    </row>
    <row r="554" spans="2:2" ht="15">
      <c r="B554" s="3"/>
    </row>
    <row r="555" spans="2:2" ht="15">
      <c r="B555" s="3"/>
    </row>
    <row r="556" spans="2:2" ht="15">
      <c r="B556" s="3"/>
    </row>
    <row r="557" spans="2:2" ht="15">
      <c r="B557" s="3"/>
    </row>
    <row r="558" spans="2:2" ht="15">
      <c r="B558" s="3"/>
    </row>
    <row r="559" spans="2:2" ht="15">
      <c r="B559" s="3"/>
    </row>
    <row r="560" spans="2:2" ht="15">
      <c r="B560" s="3"/>
    </row>
    <row r="561" spans="2:2" ht="15">
      <c r="B561" s="3"/>
    </row>
    <row r="562" spans="2:2" ht="15">
      <c r="B562" s="3"/>
    </row>
    <row r="563" spans="2:2" ht="15">
      <c r="B563" s="3"/>
    </row>
    <row r="564" spans="2:2" ht="15">
      <c r="B564" s="3"/>
    </row>
    <row r="565" spans="2:2" ht="15">
      <c r="B565" s="3"/>
    </row>
    <row r="566" spans="2:2" ht="15">
      <c r="B566" s="3"/>
    </row>
    <row r="567" spans="2:2" ht="15">
      <c r="B567" s="3"/>
    </row>
    <row r="568" spans="2:2" ht="15">
      <c r="B568" s="3"/>
    </row>
    <row r="569" spans="2:2" ht="15">
      <c r="B569" s="3"/>
    </row>
    <row r="570" spans="2:2" ht="15">
      <c r="B570" s="3"/>
    </row>
    <row r="571" spans="2:2" ht="15">
      <c r="B571" s="3"/>
    </row>
    <row r="572" spans="2:2" ht="15">
      <c r="B572" s="3"/>
    </row>
    <row r="573" spans="2:2" ht="15">
      <c r="B573" s="3"/>
    </row>
    <row r="574" spans="2:2" ht="15">
      <c r="B574" s="3"/>
    </row>
    <row r="575" spans="2:2" ht="15">
      <c r="B575" s="3"/>
    </row>
    <row r="576" spans="2:2" ht="15">
      <c r="B576" s="3"/>
    </row>
    <row r="577" spans="2:2" ht="15">
      <c r="B577" s="3"/>
    </row>
    <row r="578" spans="2:2" ht="15">
      <c r="B578" s="3"/>
    </row>
    <row r="579" spans="2:2" ht="15">
      <c r="B579" s="3"/>
    </row>
    <row r="580" spans="2:2" ht="15">
      <c r="B580" s="3"/>
    </row>
    <row r="581" spans="2:2" ht="15">
      <c r="B581" s="3"/>
    </row>
    <row r="582" spans="2:2" ht="15">
      <c r="B582" s="3"/>
    </row>
    <row r="583" spans="2:2" ht="15">
      <c r="B583" s="3"/>
    </row>
    <row r="584" spans="2:2" ht="15">
      <c r="B584" s="3"/>
    </row>
    <row r="585" spans="2:2" ht="15">
      <c r="B585" s="3"/>
    </row>
    <row r="586" spans="2:2" ht="15">
      <c r="B586" s="3"/>
    </row>
    <row r="587" spans="2:2" ht="15">
      <c r="B587" s="3"/>
    </row>
    <row r="588" spans="2:2" ht="15">
      <c r="B588" s="3"/>
    </row>
    <row r="589" spans="2:2" ht="15">
      <c r="B589" s="3"/>
    </row>
    <row r="590" spans="2:2" ht="15">
      <c r="B590" s="3"/>
    </row>
    <row r="591" spans="2:2" ht="15">
      <c r="B591" s="3"/>
    </row>
    <row r="592" spans="2:2" ht="15">
      <c r="B592" s="3"/>
    </row>
    <row r="593" spans="2:2" ht="15">
      <c r="B593" s="3"/>
    </row>
    <row r="594" spans="2:2" ht="15">
      <c r="B594" s="3"/>
    </row>
    <row r="595" spans="2:2" ht="15">
      <c r="B595" s="3"/>
    </row>
    <row r="596" spans="2:2" ht="15">
      <c r="B596" s="3"/>
    </row>
    <row r="597" spans="2:2" ht="15">
      <c r="B597" s="3"/>
    </row>
    <row r="598" spans="2:2" ht="15">
      <c r="B598" s="3"/>
    </row>
    <row r="599" spans="2:2" ht="15">
      <c r="B599" s="3"/>
    </row>
    <row r="600" spans="2:2" ht="15">
      <c r="B600" s="3"/>
    </row>
    <row r="601" spans="2:2" ht="15">
      <c r="B601" s="3"/>
    </row>
    <row r="602" spans="2:2" ht="15">
      <c r="B602" s="3"/>
    </row>
    <row r="603" spans="2:2" ht="15">
      <c r="B603" s="3"/>
    </row>
    <row r="604" spans="2:2" ht="15">
      <c r="B604" s="3"/>
    </row>
    <row r="605" spans="2:2" ht="15">
      <c r="B605" s="3"/>
    </row>
    <row r="606" spans="2:2" ht="15">
      <c r="B606" s="3"/>
    </row>
    <row r="607" spans="2:2" ht="15">
      <c r="B607" s="3"/>
    </row>
    <row r="608" spans="2:2" ht="15">
      <c r="B608" s="3"/>
    </row>
    <row r="609" spans="2:2" ht="15">
      <c r="B609" s="3"/>
    </row>
    <row r="610" spans="2:2" ht="15">
      <c r="B610" s="3"/>
    </row>
    <row r="611" spans="2:2" ht="15">
      <c r="B611" s="3"/>
    </row>
    <row r="612" spans="2:2" ht="15">
      <c r="B612" s="3"/>
    </row>
    <row r="613" spans="2:2" ht="15">
      <c r="B613" s="3"/>
    </row>
    <row r="614" spans="2:2" ht="15">
      <c r="B614" s="3"/>
    </row>
    <row r="615" spans="2:2" ht="15">
      <c r="B615" s="3"/>
    </row>
    <row r="616" spans="2:2" ht="15">
      <c r="B616" s="3"/>
    </row>
    <row r="617" spans="2:2" ht="15">
      <c r="B617" s="3"/>
    </row>
    <row r="618" spans="2:2" ht="15">
      <c r="B618" s="3"/>
    </row>
    <row r="619" spans="2:2" ht="15">
      <c r="B619" s="3"/>
    </row>
    <row r="620" spans="2:2" ht="15">
      <c r="B620" s="3"/>
    </row>
    <row r="621" spans="2:2" ht="15">
      <c r="B621" s="3"/>
    </row>
    <row r="622" spans="2:2" ht="15">
      <c r="B622" s="3"/>
    </row>
    <row r="623" spans="2:2" ht="15">
      <c r="B623" s="3"/>
    </row>
    <row r="624" spans="2:2" ht="15">
      <c r="B624" s="3"/>
    </row>
    <row r="625" spans="2:2" ht="15">
      <c r="B625" s="3"/>
    </row>
    <row r="626" spans="2:2" ht="15">
      <c r="B626" s="3"/>
    </row>
    <row r="627" spans="2:2" ht="15">
      <c r="B627" s="3"/>
    </row>
    <row r="628" spans="2:2" ht="15">
      <c r="B628" s="3"/>
    </row>
    <row r="629" spans="2:2" ht="15">
      <c r="B629" s="3"/>
    </row>
    <row r="630" spans="2:2" ht="15">
      <c r="B630" s="3"/>
    </row>
    <row r="631" spans="2:2" ht="15">
      <c r="B631" s="3"/>
    </row>
    <row r="632" spans="2:2" ht="15">
      <c r="B632" s="3"/>
    </row>
    <row r="633" spans="2:2" ht="15">
      <c r="B633" s="3"/>
    </row>
    <row r="634" spans="2:2" ht="15">
      <c r="B634" s="3"/>
    </row>
    <row r="635" spans="2:2" ht="15">
      <c r="B635" s="3"/>
    </row>
    <row r="636" spans="2:2" ht="15">
      <c r="B636" s="3"/>
    </row>
    <row r="637" spans="2:2" ht="15">
      <c r="B637" s="3"/>
    </row>
    <row r="638" spans="2:2" ht="15">
      <c r="B638" s="3"/>
    </row>
    <row r="639" spans="2:2" ht="15">
      <c r="B639" s="3"/>
    </row>
    <row r="640" spans="2:2" ht="15">
      <c r="B640" s="3"/>
    </row>
    <row r="641" spans="2:2" ht="15">
      <c r="B641" s="3"/>
    </row>
    <row r="642" spans="2:2" ht="15">
      <c r="B642" s="3"/>
    </row>
    <row r="643" spans="2:2" ht="15">
      <c r="B643" s="3"/>
    </row>
    <row r="644" spans="2:2" ht="15">
      <c r="B644" s="3"/>
    </row>
    <row r="645" spans="2:2" ht="15">
      <c r="B645" s="3"/>
    </row>
    <row r="646" spans="2:2" ht="15">
      <c r="B646" s="3"/>
    </row>
    <row r="647" spans="2:2" ht="15">
      <c r="B647" s="3"/>
    </row>
    <row r="648" spans="2:2" ht="15">
      <c r="B648" s="3"/>
    </row>
    <row r="649" spans="2:2" ht="15">
      <c r="B649" s="3"/>
    </row>
    <row r="650" spans="2:2" ht="15">
      <c r="B650" s="3"/>
    </row>
    <row r="651" spans="2:2" ht="15">
      <c r="B651" s="3"/>
    </row>
    <row r="652" spans="2:2" ht="15">
      <c r="B652" s="3"/>
    </row>
    <row r="653" spans="2:2" ht="15">
      <c r="B653" s="3"/>
    </row>
    <row r="654" spans="2:2" ht="15">
      <c r="B654" s="3"/>
    </row>
    <row r="655" spans="2:2" ht="15">
      <c r="B655" s="3"/>
    </row>
    <row r="656" spans="2:2" ht="15">
      <c r="B656" s="3"/>
    </row>
    <row r="657" spans="2:2" ht="15">
      <c r="B657" s="3"/>
    </row>
    <row r="658" spans="2:2" ht="15">
      <c r="B658" s="3"/>
    </row>
    <row r="659" spans="2:2" ht="15">
      <c r="B659" s="3"/>
    </row>
    <row r="660" spans="2:2" ht="15">
      <c r="B660" s="3"/>
    </row>
    <row r="661" spans="2:2" ht="15">
      <c r="B661" s="3"/>
    </row>
    <row r="662" spans="2:2" ht="15">
      <c r="B662" s="3"/>
    </row>
    <row r="663" spans="2:2" ht="15">
      <c r="B663" s="3"/>
    </row>
    <row r="664" spans="2:2" ht="15">
      <c r="B664" s="3"/>
    </row>
    <row r="665" spans="2:2" ht="15">
      <c r="B665" s="3"/>
    </row>
    <row r="666" spans="2:2" ht="15">
      <c r="B666" s="3"/>
    </row>
    <row r="667" spans="2:2" ht="15">
      <c r="B667" s="3"/>
    </row>
    <row r="668" spans="2:2" ht="15">
      <c r="B668" s="3"/>
    </row>
    <row r="669" spans="2:2" ht="15">
      <c r="B669" s="3"/>
    </row>
    <row r="670" spans="2:2" ht="15">
      <c r="B670" s="3"/>
    </row>
    <row r="671" spans="2:2" ht="15">
      <c r="B671" s="3"/>
    </row>
    <row r="672" spans="2:2" ht="15">
      <c r="B672" s="3"/>
    </row>
    <row r="673" spans="2:2" ht="15">
      <c r="B673" s="3"/>
    </row>
    <row r="674" spans="2:2" ht="15">
      <c r="B674" s="3"/>
    </row>
    <row r="675" spans="2:2" ht="15">
      <c r="B675" s="3"/>
    </row>
    <row r="676" spans="2:2" ht="15">
      <c r="B676" s="3"/>
    </row>
    <row r="677" spans="2:2" ht="15">
      <c r="B677" s="3"/>
    </row>
    <row r="678" spans="2:2" ht="15">
      <c r="B678" s="3"/>
    </row>
    <row r="679" spans="2:2" ht="15">
      <c r="B679" s="3"/>
    </row>
    <row r="680" spans="2:2" ht="15">
      <c r="B680" s="3"/>
    </row>
    <row r="681" spans="2:2" ht="15">
      <c r="B681" s="3"/>
    </row>
    <row r="682" spans="2:2" ht="15">
      <c r="B682" s="3"/>
    </row>
    <row r="683" spans="2:2" ht="15">
      <c r="B683" s="3"/>
    </row>
    <row r="684" spans="2:2" ht="15">
      <c r="B684" s="3"/>
    </row>
    <row r="685" spans="2:2" ht="15">
      <c r="B685" s="3"/>
    </row>
    <row r="686" spans="2:2" ht="15">
      <c r="B686" s="3"/>
    </row>
    <row r="687" spans="2:2" ht="15">
      <c r="B687" s="3"/>
    </row>
    <row r="688" spans="2:2" ht="15">
      <c r="B688" s="3"/>
    </row>
    <row r="689" spans="2:2" ht="15">
      <c r="B689" s="3"/>
    </row>
    <row r="690" spans="2:2" ht="15">
      <c r="B690" s="3"/>
    </row>
    <row r="691" spans="2:2" ht="15">
      <c r="B691" s="3"/>
    </row>
    <row r="692" spans="2:2" ht="15">
      <c r="B692" s="3"/>
    </row>
    <row r="693" spans="2:2" ht="15">
      <c r="B693" s="3"/>
    </row>
    <row r="694" spans="2:2" ht="15">
      <c r="B694" s="3"/>
    </row>
    <row r="695" spans="2:2" ht="15">
      <c r="B695" s="3"/>
    </row>
    <row r="696" spans="2:2" ht="15">
      <c r="B696" s="3"/>
    </row>
    <row r="697" spans="2:2" ht="15">
      <c r="B697" s="3"/>
    </row>
    <row r="698" spans="2:2" ht="15">
      <c r="B698" s="3"/>
    </row>
    <row r="699" spans="2:2" ht="15">
      <c r="B699" s="3"/>
    </row>
    <row r="700" spans="2:2" ht="15">
      <c r="B700" s="3"/>
    </row>
    <row r="701" spans="2:2" ht="15">
      <c r="B701" s="3"/>
    </row>
    <row r="702" spans="2:2" ht="15">
      <c r="B702" s="3"/>
    </row>
    <row r="703" spans="2:2" ht="15">
      <c r="B703" s="3"/>
    </row>
    <row r="704" spans="2:2" ht="15">
      <c r="B704" s="3"/>
    </row>
    <row r="705" spans="2:2" ht="15">
      <c r="B705" s="3"/>
    </row>
    <row r="706" spans="2:2" ht="15">
      <c r="B706" s="3"/>
    </row>
    <row r="707" spans="2:2" ht="15">
      <c r="B707" s="3"/>
    </row>
    <row r="708" spans="2:2" ht="15">
      <c r="B708" s="3"/>
    </row>
    <row r="709" spans="2:2" ht="15">
      <c r="B709" s="3"/>
    </row>
    <row r="710" spans="2:2" ht="15">
      <c r="B710" s="3"/>
    </row>
    <row r="711" spans="2:2" ht="15">
      <c r="B711" s="3"/>
    </row>
    <row r="712" spans="2:2" ht="15">
      <c r="B712" s="3"/>
    </row>
    <row r="713" spans="2:2" ht="15">
      <c r="B713" s="3"/>
    </row>
    <row r="714" spans="2:2" ht="15">
      <c r="B714" s="3"/>
    </row>
    <row r="715" spans="2:2" ht="15">
      <c r="B715" s="3"/>
    </row>
    <row r="716" spans="2:2" ht="15">
      <c r="B716" s="3"/>
    </row>
    <row r="717" spans="2:2" ht="15">
      <c r="B717" s="3"/>
    </row>
    <row r="718" spans="2:2" ht="15">
      <c r="B718" s="3"/>
    </row>
    <row r="719" spans="2:2" ht="15">
      <c r="B719" s="3"/>
    </row>
    <row r="720" spans="2:2" ht="15">
      <c r="B720" s="3"/>
    </row>
    <row r="721" spans="2:2" ht="15">
      <c r="B721" s="3"/>
    </row>
    <row r="722" spans="2:2" ht="15">
      <c r="B722" s="3"/>
    </row>
    <row r="723" spans="2:2" ht="15">
      <c r="B723" s="3"/>
    </row>
    <row r="724" spans="2:2" ht="15">
      <c r="B724" s="3"/>
    </row>
    <row r="725" spans="2:2" ht="15">
      <c r="B725" s="3"/>
    </row>
    <row r="726" spans="2:2" ht="15">
      <c r="B726" s="3"/>
    </row>
    <row r="727" spans="2:2" ht="15">
      <c r="B727" s="3"/>
    </row>
    <row r="728" spans="2:2" ht="15">
      <c r="B728" s="3"/>
    </row>
    <row r="729" spans="2:2" ht="15">
      <c r="B729" s="3"/>
    </row>
    <row r="730" spans="2:2" ht="15">
      <c r="B730" s="3"/>
    </row>
    <row r="731" spans="2:2" ht="15">
      <c r="B731" s="3"/>
    </row>
    <row r="732" spans="2:2" ht="15">
      <c r="B732" s="3"/>
    </row>
    <row r="733" spans="2:2" ht="15">
      <c r="B733" s="3"/>
    </row>
    <row r="734" spans="2:2" ht="15">
      <c r="B734" s="3"/>
    </row>
    <row r="735" spans="2:2" ht="15">
      <c r="B735" s="3"/>
    </row>
    <row r="736" spans="2:2" ht="15">
      <c r="B736" s="3"/>
    </row>
    <row r="737" spans="2:2" ht="15">
      <c r="B737" s="3"/>
    </row>
    <row r="738" spans="2:2" ht="15">
      <c r="B738" s="3"/>
    </row>
    <row r="739" spans="2:2" ht="15">
      <c r="B739" s="3"/>
    </row>
    <row r="740" spans="2:2" ht="15">
      <c r="B740" s="3"/>
    </row>
    <row r="741" spans="2:2" ht="15">
      <c r="B741" s="3"/>
    </row>
    <row r="742" spans="2:2" ht="15">
      <c r="B742" s="3"/>
    </row>
    <row r="743" spans="2:2" ht="15">
      <c r="B743" s="3"/>
    </row>
    <row r="744" spans="2:2" ht="15">
      <c r="B744" s="3"/>
    </row>
    <row r="745" spans="2:2" ht="15">
      <c r="B745" s="3"/>
    </row>
    <row r="746" spans="2:2" ht="15">
      <c r="B746" s="3"/>
    </row>
    <row r="747" spans="2:2" ht="15">
      <c r="B747" s="3"/>
    </row>
    <row r="748" spans="2:2" ht="15">
      <c r="B748" s="3"/>
    </row>
    <row r="749" spans="2:2" ht="15">
      <c r="B749" s="3"/>
    </row>
    <row r="750" spans="2:2" ht="15">
      <c r="B750" s="3"/>
    </row>
    <row r="751" spans="2:2" ht="15">
      <c r="B751" s="3"/>
    </row>
    <row r="752" spans="2:2" ht="15">
      <c r="B752" s="3"/>
    </row>
    <row r="753" spans="2:2" ht="15">
      <c r="B753" s="3"/>
    </row>
    <row r="754" spans="2:2" ht="15">
      <c r="B754" s="3"/>
    </row>
    <row r="755" spans="2:2" ht="15">
      <c r="B755" s="3"/>
    </row>
    <row r="756" spans="2:2" ht="15">
      <c r="B756" s="3"/>
    </row>
    <row r="757" spans="2:2" ht="15">
      <c r="B757" s="3"/>
    </row>
    <row r="758" spans="2:2" ht="15">
      <c r="B758" s="3"/>
    </row>
    <row r="759" spans="2:2" ht="15">
      <c r="B759" s="3"/>
    </row>
    <row r="760" spans="2:2" ht="15">
      <c r="B760" s="3"/>
    </row>
    <row r="761" spans="2:2" ht="15">
      <c r="B761" s="3"/>
    </row>
    <row r="762" spans="2:2" ht="15">
      <c r="B762" s="3"/>
    </row>
    <row r="763" spans="2:2" ht="15">
      <c r="B763" s="3"/>
    </row>
    <row r="764" spans="2:2" ht="15">
      <c r="B764" s="3"/>
    </row>
    <row r="765" spans="2:2" ht="15">
      <c r="B765" s="3"/>
    </row>
    <row r="766" spans="2:2" ht="15">
      <c r="B766" s="3"/>
    </row>
    <row r="767" spans="2:2" ht="15">
      <c r="B767" s="3"/>
    </row>
    <row r="768" spans="2:2" ht="15">
      <c r="B768" s="3"/>
    </row>
    <row r="769" spans="2:2" ht="15">
      <c r="B769" s="3"/>
    </row>
    <row r="770" spans="2:2" ht="15">
      <c r="B770" s="3"/>
    </row>
    <row r="771" spans="2:2" ht="15">
      <c r="B771" s="3"/>
    </row>
    <row r="772" spans="2:2" ht="15">
      <c r="B772" s="3"/>
    </row>
    <row r="773" spans="2:2" ht="15">
      <c r="B773" s="3"/>
    </row>
    <row r="774" spans="2:2" ht="15">
      <c r="B774" s="3"/>
    </row>
    <row r="775" spans="2:2" ht="15">
      <c r="B775" s="3"/>
    </row>
    <row r="776" spans="2:2" ht="15">
      <c r="B776" s="3"/>
    </row>
    <row r="777" spans="2:2" ht="15">
      <c r="B777" s="3"/>
    </row>
    <row r="778" spans="2:2" ht="15">
      <c r="B778" s="3"/>
    </row>
    <row r="779" spans="2:2" ht="15">
      <c r="B779" s="3"/>
    </row>
    <row r="780" spans="2:2" ht="15">
      <c r="B780" s="3"/>
    </row>
    <row r="781" spans="2:2" ht="15">
      <c r="B781" s="3"/>
    </row>
    <row r="782" spans="2:2" ht="15">
      <c r="B782" s="3"/>
    </row>
    <row r="783" spans="2:2" ht="15">
      <c r="B783" s="3"/>
    </row>
    <row r="784" spans="2:2" ht="15">
      <c r="B784" s="3"/>
    </row>
    <row r="785" spans="2:2" ht="15">
      <c r="B785" s="3"/>
    </row>
    <row r="786" spans="2:2" ht="15">
      <c r="B786" s="3"/>
    </row>
    <row r="787" spans="2:2" ht="15">
      <c r="B787" s="3"/>
    </row>
    <row r="788" spans="2:2" ht="15">
      <c r="B788" s="3"/>
    </row>
    <row r="789" spans="2:2" ht="15">
      <c r="B789" s="3"/>
    </row>
    <row r="790" spans="2:2" ht="15">
      <c r="B790" s="3"/>
    </row>
    <row r="791" spans="2:2" ht="15">
      <c r="B791" s="3"/>
    </row>
    <row r="792" spans="2:2" ht="15">
      <c r="B792" s="3"/>
    </row>
    <row r="793" spans="2:2" ht="15">
      <c r="B793" s="3"/>
    </row>
    <row r="794" spans="2:2" ht="15">
      <c r="B794" s="3"/>
    </row>
    <row r="795" spans="2:2" ht="15">
      <c r="B795" s="3"/>
    </row>
    <row r="796" spans="2:2" ht="15">
      <c r="B796" s="3"/>
    </row>
    <row r="797" spans="2:2" ht="15">
      <c r="B797" s="3"/>
    </row>
    <row r="798" spans="2:2" ht="15">
      <c r="B798" s="3"/>
    </row>
    <row r="799" spans="2:2" ht="15">
      <c r="B799" s="3"/>
    </row>
    <row r="800" spans="2:2" ht="15">
      <c r="B800" s="3"/>
    </row>
    <row r="801" spans="2:2" ht="15">
      <c r="B801" s="3"/>
    </row>
    <row r="802" spans="2:2" ht="15">
      <c r="B802" s="3"/>
    </row>
    <row r="803" spans="2:2" ht="15">
      <c r="B803" s="3"/>
    </row>
    <row r="804" spans="2:2" ht="15">
      <c r="B804" s="3"/>
    </row>
    <row r="805" spans="2:2" ht="15">
      <c r="B805" s="3"/>
    </row>
    <row r="806" spans="2:2" ht="15">
      <c r="B806" s="3"/>
    </row>
    <row r="807" spans="2:2" ht="15">
      <c r="B807" s="3"/>
    </row>
    <row r="808" spans="2:2" ht="15">
      <c r="B808" s="3"/>
    </row>
    <row r="809" spans="2:2" ht="15">
      <c r="B809" s="3"/>
    </row>
    <row r="810" spans="2:2" ht="15">
      <c r="B810" s="3"/>
    </row>
    <row r="811" spans="2:2" ht="15">
      <c r="B811" s="3"/>
    </row>
    <row r="812" spans="2:2" ht="15">
      <c r="B812" s="3"/>
    </row>
    <row r="813" spans="2:2" ht="15">
      <c r="B813" s="3"/>
    </row>
    <row r="814" spans="2:2" ht="15">
      <c r="B814" s="3"/>
    </row>
    <row r="815" spans="2:2" ht="15">
      <c r="B815" s="3"/>
    </row>
    <row r="816" spans="2:2" ht="15">
      <c r="B816" s="3"/>
    </row>
    <row r="817" spans="2:2" ht="15">
      <c r="B817" s="3"/>
    </row>
    <row r="818" spans="2:2" ht="15">
      <c r="B818" s="3"/>
    </row>
    <row r="819" spans="2:2" ht="15">
      <c r="B819" s="3"/>
    </row>
    <row r="820" spans="2:2" ht="15">
      <c r="B820" s="3"/>
    </row>
    <row r="821" spans="2:2" ht="15">
      <c r="B821" s="3"/>
    </row>
    <row r="822" spans="2:2" ht="15">
      <c r="B822" s="3"/>
    </row>
    <row r="823" spans="2:2" ht="15">
      <c r="B823" s="3"/>
    </row>
    <row r="824" spans="2:2" ht="15">
      <c r="B824" s="3"/>
    </row>
    <row r="825" spans="2:2" ht="15">
      <c r="B825" s="3"/>
    </row>
    <row r="826" spans="2:2" ht="15">
      <c r="B826" s="3"/>
    </row>
    <row r="827" spans="2:2" ht="15">
      <c r="B827" s="3"/>
    </row>
    <row r="828" spans="2:2" ht="15">
      <c r="B828" s="3"/>
    </row>
    <row r="829" spans="2:2" ht="15">
      <c r="B829" s="3"/>
    </row>
    <row r="830" spans="2:2" ht="15">
      <c r="B830" s="3"/>
    </row>
    <row r="831" spans="2:2" ht="15">
      <c r="B831" s="3"/>
    </row>
    <row r="832" spans="2:2" ht="15">
      <c r="B832" s="3"/>
    </row>
    <row r="833" spans="2:2" ht="15">
      <c r="B833" s="3"/>
    </row>
    <row r="834" spans="2:2" ht="15">
      <c r="B834" s="3"/>
    </row>
    <row r="835" spans="2:2" ht="15">
      <c r="B835" s="3"/>
    </row>
    <row r="836" spans="2:2" ht="15">
      <c r="B836" s="3"/>
    </row>
    <row r="837" spans="2:2" ht="15">
      <c r="B837" s="3"/>
    </row>
    <row r="838" spans="2:2" ht="15">
      <c r="B838" s="3"/>
    </row>
    <row r="839" spans="2:2" ht="15">
      <c r="B839" s="3"/>
    </row>
    <row r="840" spans="2:2" ht="15">
      <c r="B840" s="3"/>
    </row>
    <row r="841" spans="2:2" ht="15">
      <c r="B841" s="3"/>
    </row>
    <row r="842" spans="2:2" ht="15">
      <c r="B842" s="3"/>
    </row>
    <row r="843" spans="2:2" ht="15">
      <c r="B843" s="3"/>
    </row>
    <row r="844" spans="2:2" ht="15">
      <c r="B844" s="3"/>
    </row>
    <row r="845" spans="2:2" ht="15">
      <c r="B845" s="3"/>
    </row>
    <row r="846" spans="2:2" ht="15">
      <c r="B846" s="3"/>
    </row>
    <row r="847" spans="2:2" ht="15">
      <c r="B847" s="3"/>
    </row>
    <row r="848" spans="2:2" ht="15">
      <c r="B848" s="3"/>
    </row>
    <row r="849" spans="2:2" ht="15">
      <c r="B849" s="3"/>
    </row>
    <row r="850" spans="2:2" ht="15">
      <c r="B850" s="3"/>
    </row>
    <row r="851" spans="2:2" ht="15">
      <c r="B851" s="3"/>
    </row>
    <row r="852" spans="2:2" ht="15">
      <c r="B852" s="3"/>
    </row>
    <row r="853" spans="2:2" ht="15">
      <c r="B853" s="3"/>
    </row>
    <row r="854" spans="2:2" ht="15">
      <c r="B854" s="3"/>
    </row>
    <row r="855" spans="2:2" ht="15">
      <c r="B855" s="3"/>
    </row>
    <row r="856" spans="2:2" ht="15">
      <c r="B856" s="3"/>
    </row>
    <row r="857" spans="2:2" ht="15">
      <c r="B857" s="3"/>
    </row>
    <row r="858" spans="2:2" ht="15">
      <c r="B858" s="3"/>
    </row>
    <row r="859" spans="2:2" ht="15">
      <c r="B859" s="3"/>
    </row>
    <row r="860" spans="2:2" ht="15">
      <c r="B860" s="3"/>
    </row>
    <row r="861" spans="2:2" ht="15">
      <c r="B861" s="3"/>
    </row>
    <row r="862" spans="2:2" ht="15">
      <c r="B862" s="3"/>
    </row>
    <row r="863" spans="2:2" ht="15">
      <c r="B863" s="3"/>
    </row>
    <row r="864" spans="2:2" ht="15">
      <c r="B864" s="3"/>
    </row>
    <row r="865" spans="2:2" ht="15">
      <c r="B865" s="3"/>
    </row>
    <row r="866" spans="2:2" ht="15">
      <c r="B866" s="3"/>
    </row>
    <row r="867" spans="2:2" ht="15">
      <c r="B867" s="3"/>
    </row>
    <row r="868" spans="2:2" ht="15">
      <c r="B868" s="3"/>
    </row>
    <row r="869" spans="2:2" ht="15">
      <c r="B869" s="3"/>
    </row>
    <row r="870" spans="2:2" ht="15">
      <c r="B870" s="3"/>
    </row>
    <row r="871" spans="2:2" ht="15">
      <c r="B871" s="3"/>
    </row>
    <row r="872" spans="2:2" ht="15">
      <c r="B872" s="3"/>
    </row>
    <row r="873" spans="2:2" ht="15">
      <c r="B873" s="3"/>
    </row>
    <row r="874" spans="2:2" ht="15">
      <c r="B874" s="3"/>
    </row>
    <row r="875" spans="2:2" ht="15">
      <c r="B875" s="3"/>
    </row>
    <row r="876" spans="2:2" ht="15">
      <c r="B876" s="3"/>
    </row>
    <row r="877" spans="2:2" ht="15">
      <c r="B877" s="3"/>
    </row>
    <row r="878" spans="2:2" ht="15">
      <c r="B878" s="3"/>
    </row>
    <row r="879" spans="2:2" ht="15">
      <c r="B879" s="3"/>
    </row>
    <row r="880" spans="2:2" ht="15">
      <c r="B880" s="3"/>
    </row>
    <row r="881" spans="2:2" ht="15">
      <c r="B881" s="3"/>
    </row>
    <row r="882" spans="2:2" ht="15">
      <c r="B882" s="3"/>
    </row>
    <row r="883" spans="2:2" ht="15">
      <c r="B883" s="3"/>
    </row>
    <row r="884" spans="2:2" ht="15">
      <c r="B884" s="3"/>
    </row>
    <row r="885" spans="2:2" ht="15">
      <c r="B885" s="3"/>
    </row>
    <row r="886" spans="2:2" ht="15">
      <c r="B886" s="3"/>
    </row>
    <row r="887" spans="2:2" ht="15">
      <c r="B887" s="3"/>
    </row>
    <row r="888" spans="2:2" ht="15">
      <c r="B888" s="3"/>
    </row>
    <row r="889" spans="2:2" ht="15">
      <c r="B889" s="3"/>
    </row>
    <row r="890" spans="2:2" ht="15">
      <c r="B890" s="3"/>
    </row>
    <row r="891" spans="2:2" ht="15">
      <c r="B891" s="3"/>
    </row>
    <row r="892" spans="2:2" ht="15">
      <c r="B892" s="3"/>
    </row>
    <row r="893" spans="2:2" ht="15">
      <c r="B893" s="3"/>
    </row>
    <row r="894" spans="2:2" ht="15">
      <c r="B894" s="3"/>
    </row>
    <row r="895" spans="2:2" ht="15">
      <c r="B895" s="3"/>
    </row>
    <row r="896" spans="2:2" ht="15">
      <c r="B896" s="3"/>
    </row>
    <row r="897" spans="2:2" ht="15">
      <c r="B897" s="3"/>
    </row>
    <row r="898" spans="2:2" ht="15">
      <c r="B898" s="3"/>
    </row>
    <row r="899" spans="2:2" ht="15">
      <c r="B899" s="3"/>
    </row>
    <row r="900" spans="2:2" ht="15">
      <c r="B900" s="3"/>
    </row>
    <row r="901" spans="2:2" ht="15">
      <c r="B901" s="3"/>
    </row>
    <row r="902" spans="2:2" ht="15">
      <c r="B902" s="3"/>
    </row>
    <row r="903" spans="2:2" ht="15">
      <c r="B903" s="3"/>
    </row>
    <row r="904" spans="2:2" ht="15">
      <c r="B904" s="3"/>
    </row>
    <row r="905" spans="2:2" ht="15">
      <c r="B905" s="3"/>
    </row>
    <row r="906" spans="2:2" ht="15">
      <c r="B906" s="3"/>
    </row>
    <row r="907" spans="2:2" ht="15">
      <c r="B907" s="3"/>
    </row>
    <row r="908" spans="2:2" ht="15">
      <c r="B908" s="3"/>
    </row>
    <row r="909" spans="2:2" ht="15">
      <c r="B909" s="3"/>
    </row>
    <row r="910" spans="2:2" ht="15">
      <c r="B910" s="3"/>
    </row>
    <row r="911" spans="2:2" ht="15">
      <c r="B911" s="3"/>
    </row>
    <row r="912" spans="2:2" ht="15">
      <c r="B912" s="3"/>
    </row>
    <row r="913" spans="2:2" ht="15">
      <c r="B913" s="3"/>
    </row>
    <row r="914" spans="2:2" ht="15">
      <c r="B914" s="3"/>
    </row>
    <row r="915" spans="2:2" ht="15">
      <c r="B915" s="3"/>
    </row>
    <row r="916" spans="2:2" ht="15">
      <c r="B916" s="3"/>
    </row>
    <row r="917" spans="2:2" ht="15">
      <c r="B917" s="3"/>
    </row>
    <row r="918" spans="2:2" ht="15">
      <c r="B918" s="3"/>
    </row>
    <row r="919" spans="2:2" ht="15">
      <c r="B919" s="3"/>
    </row>
    <row r="920" spans="2:2" ht="15">
      <c r="B920" s="3"/>
    </row>
    <row r="921" spans="2:2" ht="15">
      <c r="B921" s="3"/>
    </row>
    <row r="922" spans="2:2" ht="15">
      <c r="B922" s="3"/>
    </row>
    <row r="923" spans="2:2" ht="15">
      <c r="B923" s="3"/>
    </row>
    <row r="924" spans="2:2" ht="15">
      <c r="B924" s="3"/>
    </row>
    <row r="925" spans="2:2" ht="15">
      <c r="B925" s="3"/>
    </row>
    <row r="926" spans="2:2" ht="15">
      <c r="B926" s="3"/>
    </row>
    <row r="927" spans="2:2" ht="15">
      <c r="B927" s="3"/>
    </row>
    <row r="928" spans="2:2" ht="15">
      <c r="B928" s="3"/>
    </row>
    <row r="929" spans="2:2" ht="15">
      <c r="B929" s="3"/>
    </row>
    <row r="930" spans="2:2" ht="15">
      <c r="B930" s="3"/>
    </row>
    <row r="931" spans="2:2" ht="15">
      <c r="B931" s="3"/>
    </row>
    <row r="932" spans="2:2" ht="15">
      <c r="B932" s="3"/>
    </row>
    <row r="933" spans="2:2" ht="15">
      <c r="B933" s="3"/>
    </row>
    <row r="934" spans="2:2" ht="15">
      <c r="B934" s="3"/>
    </row>
    <row r="935" spans="2:2" ht="15">
      <c r="B935" s="3"/>
    </row>
    <row r="936" spans="2:2" ht="15">
      <c r="B936" s="3"/>
    </row>
    <row r="937" spans="2:2" ht="15">
      <c r="B937" s="3"/>
    </row>
    <row r="938" spans="2:2" ht="15">
      <c r="B938" s="3"/>
    </row>
    <row r="939" spans="2:2" ht="15">
      <c r="B939" s="3"/>
    </row>
    <row r="940" spans="2:2" ht="15">
      <c r="B940" s="3"/>
    </row>
    <row r="941" spans="2:2" ht="15">
      <c r="B941" s="3"/>
    </row>
    <row r="942" spans="2:2" ht="15">
      <c r="B942" s="3"/>
    </row>
    <row r="943" spans="2:2" ht="15">
      <c r="B943" s="3"/>
    </row>
    <row r="944" spans="2:2" ht="15">
      <c r="B944" s="3"/>
    </row>
    <row r="945" spans="2:2" ht="15">
      <c r="B945" s="3"/>
    </row>
    <row r="946" spans="2:2" ht="15">
      <c r="B946" s="3"/>
    </row>
    <row r="947" spans="2:2" ht="15">
      <c r="B947" s="3"/>
    </row>
    <row r="948" spans="2:2" ht="15">
      <c r="B948" s="3"/>
    </row>
    <row r="949" spans="2:2" ht="15">
      <c r="B949" s="3"/>
    </row>
    <row r="950" spans="2:2" ht="15">
      <c r="B950" s="3"/>
    </row>
    <row r="951" spans="2:2" ht="15">
      <c r="B951" s="3"/>
    </row>
    <row r="952" spans="2:2" ht="15">
      <c r="B952" s="3"/>
    </row>
    <row r="953" spans="2:2" ht="15">
      <c r="B953" s="3"/>
    </row>
    <row r="954" spans="2:2" ht="15">
      <c r="B954" s="3"/>
    </row>
    <row r="955" spans="2:2" ht="15">
      <c r="B955" s="3"/>
    </row>
    <row r="956" spans="2:2" ht="15">
      <c r="B956" s="3"/>
    </row>
    <row r="957" spans="2:2" ht="15">
      <c r="B957" s="3"/>
    </row>
    <row r="958" spans="2:2" ht="15">
      <c r="B958" s="3"/>
    </row>
    <row r="959" spans="2:2" ht="15">
      <c r="B959" s="3"/>
    </row>
    <row r="960" spans="2:2" ht="15">
      <c r="B960" s="3"/>
    </row>
    <row r="961" spans="2:2" ht="15">
      <c r="B961" s="3"/>
    </row>
    <row r="962" spans="2:2" ht="15">
      <c r="B962" s="3"/>
    </row>
    <row r="963" spans="2:2" ht="15">
      <c r="B963" s="3"/>
    </row>
    <row r="964" spans="2:2" ht="15">
      <c r="B964" s="3"/>
    </row>
    <row r="965" spans="2:2" ht="15">
      <c r="B965" s="3"/>
    </row>
    <row r="966" spans="2:2" ht="15">
      <c r="B966" s="3"/>
    </row>
    <row r="967" spans="2:2" ht="15">
      <c r="B967" s="3"/>
    </row>
    <row r="968" spans="2:2" ht="15">
      <c r="B968" s="3"/>
    </row>
    <row r="969" spans="2:2" ht="15">
      <c r="B969" s="3"/>
    </row>
    <row r="970" spans="2:2" ht="15">
      <c r="B970" s="3"/>
    </row>
    <row r="971" spans="2:2" ht="15">
      <c r="B971" s="3"/>
    </row>
    <row r="972" spans="2:2" ht="15">
      <c r="B972" s="3"/>
    </row>
    <row r="973" spans="2:2" ht="15">
      <c r="B973" s="3"/>
    </row>
    <row r="974" spans="2:2" ht="15">
      <c r="B974" s="3"/>
    </row>
    <row r="975" spans="2:2" ht="15">
      <c r="B975" s="3"/>
    </row>
    <row r="976" spans="2:2" ht="15">
      <c r="B976" s="3"/>
    </row>
    <row r="977" spans="2:2" ht="15">
      <c r="B977" s="3"/>
    </row>
    <row r="978" spans="2:2" ht="15">
      <c r="B978" s="3"/>
    </row>
    <row r="979" spans="2:2" ht="15">
      <c r="B979" s="3"/>
    </row>
    <row r="980" spans="2:2" ht="15">
      <c r="B980" s="3"/>
    </row>
    <row r="981" spans="2:2" ht="15">
      <c r="B981" s="3"/>
    </row>
    <row r="982" spans="2:2" ht="15">
      <c r="B982" s="3"/>
    </row>
    <row r="983" spans="2:2" ht="15">
      <c r="B983" s="3"/>
    </row>
    <row r="984" spans="2:2" ht="15">
      <c r="B984" s="3"/>
    </row>
    <row r="985" spans="2:2" ht="15">
      <c r="B985" s="3"/>
    </row>
    <row r="986" spans="2:2" ht="15">
      <c r="B986" s="3"/>
    </row>
    <row r="987" spans="2:2" ht="15">
      <c r="B987" s="3"/>
    </row>
    <row r="988" spans="2:2" ht="15">
      <c r="B988" s="3"/>
    </row>
    <row r="989" spans="2:2" ht="15">
      <c r="B989" s="3"/>
    </row>
    <row r="990" spans="2:2" ht="15">
      <c r="B990" s="3"/>
    </row>
    <row r="991" spans="2:2" ht="15">
      <c r="B991" s="3"/>
    </row>
    <row r="992" spans="2:2" ht="15">
      <c r="B992" s="3"/>
    </row>
    <row r="993" spans="2:2" ht="15">
      <c r="B993" s="3"/>
    </row>
    <row r="994" spans="2:2" ht="15">
      <c r="B994" s="3"/>
    </row>
    <row r="995" spans="2:2" ht="15">
      <c r="B995" s="3"/>
    </row>
    <row r="996" spans="2:2" ht="15">
      <c r="B996" s="3"/>
    </row>
    <row r="997" spans="2:2" ht="15">
      <c r="B997" s="3"/>
    </row>
    <row r="998" spans="2:2" ht="15">
      <c r="B998" s="3"/>
    </row>
    <row r="999" spans="2:2" ht="15">
      <c r="B999" s="3"/>
    </row>
    <row r="1000" spans="2:2" ht="15">
      <c r="B1000" s="3"/>
    </row>
    <row r="1001" spans="2:2" ht="15">
      <c r="B1001" s="3"/>
    </row>
    <row r="1002" spans="2:2" ht="15">
      <c r="B1002" s="3"/>
    </row>
    <row r="1003" spans="2:2" ht="15">
      <c r="B1003" s="3"/>
    </row>
    <row r="1004" spans="2:2" ht="15">
      <c r="B1004" s="3"/>
    </row>
    <row r="1005" spans="2:2" ht="15">
      <c r="B1005" s="3"/>
    </row>
    <row r="1006" spans="2:2" ht="15">
      <c r="B1006" s="3"/>
    </row>
    <row r="1007" spans="2:2" ht="15">
      <c r="B1007" s="3"/>
    </row>
    <row r="1008" spans="2:2" ht="15">
      <c r="B1008" s="3"/>
    </row>
    <row r="1009" spans="2:2" ht="15">
      <c r="B1009" s="3"/>
    </row>
    <row r="1010" spans="2:2" ht="15">
      <c r="B1010" s="3"/>
    </row>
    <row r="1011" spans="2:2" ht="15">
      <c r="B1011" s="3"/>
    </row>
    <row r="1012" spans="2:2" ht="15">
      <c r="B1012" s="3"/>
    </row>
    <row r="1013" spans="2:2" ht="15">
      <c r="B1013" s="3"/>
    </row>
    <row r="1014" spans="2:2" ht="15">
      <c r="B1014" s="3"/>
    </row>
    <row r="1015" spans="2:2" ht="15">
      <c r="B1015" s="3"/>
    </row>
    <row r="1016" spans="2:2" ht="15">
      <c r="B1016" s="3"/>
    </row>
    <row r="1017" spans="2:2" ht="15">
      <c r="B1017" s="3"/>
    </row>
    <row r="1018" spans="2:2" ht="15">
      <c r="B1018" s="3"/>
    </row>
    <row r="1019" spans="2:2" ht="15">
      <c r="B1019" s="3"/>
    </row>
    <row r="1020" spans="2:2" ht="15">
      <c r="B1020" s="3"/>
    </row>
    <row r="1021" spans="2:2" ht="15">
      <c r="B1021" s="3"/>
    </row>
    <row r="1022" spans="2:2" ht="15">
      <c r="B1022" s="3"/>
    </row>
    <row r="1023" spans="2:2" ht="15">
      <c r="B1023" s="3"/>
    </row>
    <row r="1024" spans="2:2" ht="15">
      <c r="B1024" s="3"/>
    </row>
    <row r="1025" spans="2:2" ht="15">
      <c r="B1025" s="3"/>
    </row>
    <row r="1026" spans="2:2" ht="15">
      <c r="B1026" s="3"/>
    </row>
    <row r="1027" spans="2:2" ht="15">
      <c r="B1027" s="3"/>
    </row>
    <row r="1028" spans="2:2" ht="15">
      <c r="B1028" s="3"/>
    </row>
    <row r="1029" spans="2:2" ht="15">
      <c r="B1029" s="3"/>
    </row>
    <row r="1030" spans="2:2" ht="15">
      <c r="B1030" s="3"/>
    </row>
    <row r="1031" spans="2:2" ht="15">
      <c r="B1031" s="3"/>
    </row>
    <row r="1032" spans="2:2" ht="15">
      <c r="B1032" s="3"/>
    </row>
    <row r="1033" spans="2:2" ht="15">
      <c r="B1033" s="3"/>
    </row>
    <row r="1034" spans="2:2" ht="15">
      <c r="B1034" s="3"/>
    </row>
    <row r="1035" spans="2:2" ht="15">
      <c r="B1035" s="3"/>
    </row>
    <row r="1036" spans="2:2" ht="15">
      <c r="B1036" s="3"/>
    </row>
    <row r="1037" spans="2:2" ht="15">
      <c r="B1037" s="3"/>
    </row>
    <row r="1038" spans="2:2" ht="15">
      <c r="B1038" s="3"/>
    </row>
    <row r="1039" spans="2:2" ht="15">
      <c r="B1039" s="3"/>
    </row>
    <row r="1040" spans="2:2" ht="15">
      <c r="B1040" s="3"/>
    </row>
    <row r="1041" spans="2:2" ht="15">
      <c r="B1041" s="3"/>
    </row>
    <row r="1042" spans="2:2" ht="15">
      <c r="B1042" s="3"/>
    </row>
    <row r="1043" spans="2:2" ht="15">
      <c r="B1043" s="3"/>
    </row>
    <row r="1044" spans="2:2" ht="15">
      <c r="B1044" s="3"/>
    </row>
    <row r="1045" spans="2:2" ht="15">
      <c r="B1045" s="3"/>
    </row>
    <row r="1046" spans="2:2" ht="15">
      <c r="B1046" s="3"/>
    </row>
    <row r="1047" spans="2:2" ht="15">
      <c r="B1047" s="3"/>
    </row>
    <row r="1048" spans="2:2" ht="15">
      <c r="B1048" s="3"/>
    </row>
    <row r="1049" spans="2:2" ht="15">
      <c r="B1049" s="3"/>
    </row>
    <row r="1050" spans="2:2" ht="15">
      <c r="B1050" s="3"/>
    </row>
    <row r="1051" spans="2:2" ht="15">
      <c r="B1051" s="3"/>
    </row>
    <row r="1052" spans="2:2" ht="15">
      <c r="B1052" s="3"/>
    </row>
    <row r="1053" spans="2:2" ht="15">
      <c r="B1053" s="3"/>
    </row>
    <row r="1054" spans="2:2" ht="15">
      <c r="B1054" s="3"/>
    </row>
    <row r="1055" spans="2:2" ht="15">
      <c r="B1055" s="3"/>
    </row>
    <row r="1056" spans="2:2" ht="15">
      <c r="B1056" s="3"/>
    </row>
    <row r="1057" spans="2:2" ht="15">
      <c r="B1057" s="3"/>
    </row>
    <row r="1058" spans="2:2" ht="15">
      <c r="B1058" s="3"/>
    </row>
    <row r="1059" spans="2:2" ht="15">
      <c r="B1059" s="3"/>
    </row>
    <row r="1060" spans="2:2" ht="15">
      <c r="B1060" s="3"/>
    </row>
    <row r="1061" spans="2:2" ht="15">
      <c r="B1061" s="3"/>
    </row>
    <row r="1062" spans="2:2" ht="15">
      <c r="B1062" s="3"/>
    </row>
    <row r="1063" spans="2:2" ht="15">
      <c r="B1063" s="3"/>
    </row>
    <row r="1064" spans="2:2" ht="15">
      <c r="B1064" s="3"/>
    </row>
    <row r="1065" spans="2:2" ht="15">
      <c r="B1065" s="3"/>
    </row>
    <row r="1066" spans="2:2" ht="15">
      <c r="B1066" s="3"/>
    </row>
    <row r="1067" spans="2:2" ht="15">
      <c r="B1067" s="3"/>
    </row>
    <row r="1068" spans="2:2" ht="15">
      <c r="B1068" s="3"/>
    </row>
    <row r="1069" spans="2:2" ht="15">
      <c r="B1069" s="3"/>
    </row>
    <row r="1070" spans="2:2" ht="15">
      <c r="B1070" s="3"/>
    </row>
    <row r="1071" spans="2:2" ht="15">
      <c r="B1071" s="3"/>
    </row>
    <row r="1072" spans="2:2" ht="15">
      <c r="B1072" s="3"/>
    </row>
    <row r="1073" spans="2:2" ht="15">
      <c r="B1073" s="3"/>
    </row>
    <row r="1074" spans="2:2" ht="15">
      <c r="B1074" s="3"/>
    </row>
    <row r="1075" spans="2:2" ht="15">
      <c r="B1075" s="3"/>
    </row>
    <row r="1076" spans="2:2" ht="15">
      <c r="B1076" s="3"/>
    </row>
    <row r="1077" spans="2:2" ht="15">
      <c r="B1077" s="3"/>
    </row>
    <row r="1078" spans="2:2" ht="15">
      <c r="B1078" s="3"/>
    </row>
    <row r="1079" spans="2:2" ht="15">
      <c r="B1079" s="3"/>
    </row>
    <row r="1080" spans="2:2" ht="15">
      <c r="B1080" s="3"/>
    </row>
    <row r="1081" spans="2:2" ht="15">
      <c r="B1081" s="3"/>
    </row>
    <row r="1082" spans="2:2" ht="15">
      <c r="B1082" s="3"/>
    </row>
    <row r="1083" spans="2:2" ht="15">
      <c r="B1083" s="3"/>
    </row>
    <row r="1084" spans="2:2" ht="15">
      <c r="B1084" s="3"/>
    </row>
    <row r="1085" spans="2:2" ht="15">
      <c r="B1085" s="3"/>
    </row>
    <row r="1086" spans="2:2" ht="15">
      <c r="B1086" s="3"/>
    </row>
    <row r="1087" spans="2:2" ht="15">
      <c r="B1087" s="3"/>
    </row>
    <row r="1088" spans="2:2" ht="15">
      <c r="B1088" s="3"/>
    </row>
    <row r="1089" spans="2:2" ht="15">
      <c r="B1089" s="3"/>
    </row>
    <row r="1090" spans="2:2" ht="15">
      <c r="B1090" s="3"/>
    </row>
    <row r="1091" spans="2:2" ht="15">
      <c r="B1091" s="3"/>
    </row>
    <row r="1092" spans="2:2" ht="15">
      <c r="B1092" s="3"/>
    </row>
    <row r="1093" spans="2:2" ht="15">
      <c r="B1093" s="3"/>
    </row>
    <row r="1094" spans="2:2" ht="15">
      <c r="B1094" s="3"/>
    </row>
    <row r="1095" spans="2:2" ht="15">
      <c r="B1095" s="3"/>
    </row>
    <row r="1096" spans="2:2" ht="15">
      <c r="B1096" s="3"/>
    </row>
    <row r="1097" spans="2:2" ht="15">
      <c r="B1097" s="3"/>
    </row>
    <row r="1098" spans="2:2" ht="15">
      <c r="B1098" s="3"/>
    </row>
    <row r="1099" spans="2:2" ht="15">
      <c r="B1099" s="3"/>
    </row>
    <row r="1100" spans="2:2" ht="15">
      <c r="B1100" s="3"/>
    </row>
    <row r="1101" spans="2:2" ht="15">
      <c r="B1101" s="3"/>
    </row>
    <row r="1102" spans="2:2" ht="15">
      <c r="B1102" s="3"/>
    </row>
    <row r="1103" spans="2:2" ht="15">
      <c r="B1103" s="3"/>
    </row>
    <row r="1104" spans="2:2" ht="15">
      <c r="B1104" s="3"/>
    </row>
    <row r="1105" spans="2:2" ht="15">
      <c r="B1105" s="3"/>
    </row>
    <row r="1106" spans="2:2" ht="15">
      <c r="B1106" s="3"/>
    </row>
    <row r="1107" spans="2:2" ht="15">
      <c r="B1107" s="3"/>
    </row>
    <row r="1108" spans="2:2" ht="15">
      <c r="B1108" s="3"/>
    </row>
    <row r="1109" spans="2:2" ht="15">
      <c r="B1109" s="3"/>
    </row>
    <row r="1110" spans="2:2" ht="15">
      <c r="B1110" s="3"/>
    </row>
    <row r="1111" spans="2:2" ht="15">
      <c r="B1111" s="3"/>
    </row>
    <row r="1112" spans="2:2" ht="15">
      <c r="B1112" s="3"/>
    </row>
    <row r="1113" spans="2:2" ht="15">
      <c r="B1113" s="3"/>
    </row>
    <row r="1114" spans="2:2" ht="15">
      <c r="B1114" s="3"/>
    </row>
    <row r="1115" spans="2:2" ht="15">
      <c r="B1115" s="3"/>
    </row>
    <row r="1116" spans="2:2" ht="15">
      <c r="B1116" s="3"/>
    </row>
    <row r="1117" spans="2:2" ht="15">
      <c r="B1117" s="3"/>
    </row>
    <row r="1118" spans="2:2" ht="15">
      <c r="B1118" s="3"/>
    </row>
    <row r="1119" spans="2:2" ht="15">
      <c r="B1119" s="3"/>
    </row>
    <row r="1120" spans="2:2" ht="15">
      <c r="B1120" s="3"/>
    </row>
    <row r="1121" spans="2:2" ht="15">
      <c r="B1121" s="3"/>
    </row>
    <row r="1122" spans="2:2" ht="15">
      <c r="B1122" s="3"/>
    </row>
    <row r="1123" spans="2:2" ht="15">
      <c r="B1123" s="3"/>
    </row>
    <row r="1124" spans="2:2" ht="15">
      <c r="B1124" s="3"/>
    </row>
    <row r="1125" spans="2:2" ht="15">
      <c r="B1125" s="3"/>
    </row>
    <row r="1126" spans="2:2" ht="15">
      <c r="B1126" s="3"/>
    </row>
    <row r="1127" spans="2:2" ht="15">
      <c r="B1127" s="3"/>
    </row>
    <row r="1128" spans="2:2" ht="15">
      <c r="B1128" s="1"/>
    </row>
    <row r="1129" spans="2:2" ht="15">
      <c r="B1129" s="1"/>
    </row>
    <row r="1130" spans="2:2" ht="15">
      <c r="B1130" s="1"/>
    </row>
    <row r="1131" spans="2:2" ht="15">
      <c r="B1131" s="1"/>
    </row>
    <row r="1132" spans="2:2" ht="15">
      <c r="B1132" s="1"/>
    </row>
    <row r="1133" spans="2:2" ht="15">
      <c r="B1133" s="1"/>
    </row>
    <row r="1134" spans="2:2" ht="15">
      <c r="B1134" s="1"/>
    </row>
    <row r="1135" spans="2:2" ht="15">
      <c r="B1135" s="1"/>
    </row>
    <row r="1136" spans="2:2" ht="15">
      <c r="B1136" s="1"/>
    </row>
    <row r="1137" spans="2:2" ht="15">
      <c r="B1137" s="1"/>
    </row>
    <row r="1138" spans="2:2" ht="15">
      <c r="B1138" s="1"/>
    </row>
    <row r="1139" spans="2:2" ht="15">
      <c r="B1139" s="1"/>
    </row>
    <row r="1140" spans="2:2" ht="15">
      <c r="B1140" s="1"/>
    </row>
    <row r="1141" spans="2:2" ht="15">
      <c r="B1141" s="1"/>
    </row>
    <row r="1142" spans="2:2" ht="15">
      <c r="B1142" s="1"/>
    </row>
    <row r="1143" spans="2:2" ht="15">
      <c r="B1143" s="1"/>
    </row>
    <row r="1144" spans="2:2" ht="15">
      <c r="B1144" s="1"/>
    </row>
    <row r="1145" spans="2:2" ht="15">
      <c r="B1145" s="1"/>
    </row>
    <row r="1146" spans="2:2" ht="15">
      <c r="B1146" s="1"/>
    </row>
    <row r="1147" spans="2:2" ht="15">
      <c r="B1147" s="1"/>
    </row>
    <row r="1148" spans="2:2" ht="15">
      <c r="B1148" s="1"/>
    </row>
    <row r="1149" spans="2:2" ht="15">
      <c r="B1149" s="1"/>
    </row>
    <row r="1150" spans="2:2" ht="15">
      <c r="B1150" s="1"/>
    </row>
    <row r="1151" spans="2:2" ht="15">
      <c r="B1151" s="1"/>
    </row>
    <row r="1152" spans="2:2" ht="15">
      <c r="B1152" s="1"/>
    </row>
    <row r="1153" spans="2:2" ht="15">
      <c r="B1153" s="1"/>
    </row>
    <row r="1154" spans="2:2" ht="15">
      <c r="B1154" s="1"/>
    </row>
    <row r="1155" spans="2:2" ht="15">
      <c r="B1155" s="1"/>
    </row>
  </sheetData>
  <phoneticPr fontId="8" type="noConversion"/>
  <pageMargins left="0.75" right="0.75" top="1" bottom="1" header="0" footer="0"/>
  <pageSetup paperSize="9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6145" r:id="rId4">
          <objectPr defaultSize="0" autoPict="0" r:id="rId5">
            <anchor moveWithCells="1" sizeWithCells="1">
              <from>
                <xdr:col>5</xdr:col>
                <xdr:colOff>66675</xdr:colOff>
                <xdr:row>6</xdr:row>
                <xdr:rowOff>47625</xdr:rowOff>
              </from>
              <to>
                <xdr:col>6</xdr:col>
                <xdr:colOff>9525</xdr:colOff>
                <xdr:row>7</xdr:row>
                <xdr:rowOff>57150</xdr:rowOff>
              </to>
            </anchor>
          </objectPr>
        </oleObject>
      </mc:Choice>
      <mc:Fallback>
        <oleObject progId="Equation.DSMT4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generacion hombres</vt:lpstr>
      <vt:lpstr>Tabla generacion mujeres</vt:lpstr>
      <vt:lpstr>Tabla año hombres</vt:lpstr>
      <vt:lpstr>Tabla año mujeres</vt:lpstr>
    </vt:vector>
  </TitlesOfParts>
  <Company>SwissRe, Zurich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jlejarza</dc:creator>
  <cp:lastModifiedBy>jlejarzae@outlook.es</cp:lastModifiedBy>
  <cp:lastPrinted>2002-04-08T17:48:01Z</cp:lastPrinted>
  <dcterms:created xsi:type="dcterms:W3CDTF">2001-03-21T13:45:38Z</dcterms:created>
  <dcterms:modified xsi:type="dcterms:W3CDTF">2022-10-16T09:29:07Z</dcterms:modified>
</cp:coreProperties>
</file>