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docencia y mas\docencia\2223\tur\"/>
    </mc:Choice>
  </mc:AlternateContent>
  <bookViews>
    <workbookView xWindow="0" yWindow="0" windowWidth="19200" windowHeight="11475"/>
  </bookViews>
  <sheets>
    <sheet name="Hoja1" sheetId="1" r:id="rId1"/>
    <sheet name="Hoja2" sheetId="2" r:id="rId2"/>
  </sheets>
  <definedNames>
    <definedName name="_xlchart.v1.0" hidden="1">Hoja2!$E$15:$E$17</definedName>
    <definedName name="_xlchart.v1.1" hidden="1">Hoja2!$F$15:$F$17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H16" i="2" l="1"/>
  <c r="H17" i="2"/>
  <c r="H15" i="2"/>
  <c r="G16" i="2"/>
  <c r="G17" i="2"/>
  <c r="G15" i="2"/>
  <c r="F16" i="2"/>
  <c r="F17" i="2"/>
  <c r="F15" i="2"/>
  <c r="D10" i="2"/>
  <c r="F9" i="2"/>
  <c r="F8" i="2"/>
  <c r="F7" i="2"/>
  <c r="F6" i="2"/>
  <c r="E6" i="2"/>
  <c r="E7" i="2" s="1"/>
  <c r="E8" i="2" s="1"/>
  <c r="E9" i="2" s="1"/>
  <c r="F5" i="2"/>
  <c r="F10" i="2" s="1"/>
  <c r="J6" i="1"/>
  <c r="J7" i="1" s="1"/>
  <c r="J8" i="1" s="1"/>
  <c r="J9" i="1" s="1"/>
  <c r="I10" i="1"/>
  <c r="E16" i="1"/>
  <c r="K6" i="1" l="1"/>
  <c r="K5" i="1"/>
  <c r="L5" i="1" s="1"/>
  <c r="K9" i="1"/>
  <c r="K7" i="1"/>
  <c r="K8" i="1"/>
  <c r="G5" i="2"/>
  <c r="G6" i="2" s="1"/>
  <c r="G7" i="2" s="1"/>
  <c r="G8" i="2" s="1"/>
  <c r="G9" i="2" s="1"/>
  <c r="L6" i="1" l="1"/>
  <c r="L7" i="1" s="1"/>
  <c r="L8" i="1" s="1"/>
  <c r="L9" i="1" s="1"/>
  <c r="K10" i="1"/>
</calcChain>
</file>

<file path=xl/sharedStrings.xml><?xml version="1.0" encoding="utf-8"?>
<sst xmlns="http://schemas.openxmlformats.org/spreadsheetml/2006/main" count="49" uniqueCount="30">
  <si>
    <t>xi</t>
  </si>
  <si>
    <t>ni</t>
  </si>
  <si>
    <t xml:space="preserve">ordenar </t>
  </si>
  <si>
    <t>i =caso</t>
  </si>
  <si>
    <t>N</t>
  </si>
  <si>
    <t>n=10</t>
  </si>
  <si>
    <t>i</t>
  </si>
  <si>
    <t>n=5</t>
  </si>
  <si>
    <t>Ni</t>
  </si>
  <si>
    <t>Freq abso</t>
  </si>
  <si>
    <t>F.Abs. Acum</t>
  </si>
  <si>
    <t>F.Relativa</t>
  </si>
  <si>
    <t>fi</t>
  </si>
  <si>
    <t>F.Rela.Acum</t>
  </si>
  <si>
    <t>Fi</t>
  </si>
  <si>
    <t>Freq Unitarias</t>
  </si>
  <si>
    <t>Intervalos</t>
  </si>
  <si>
    <t>lim inf</t>
  </si>
  <si>
    <t>lim sup</t>
  </si>
  <si>
    <t>3 intervalos</t>
  </si>
  <si>
    <t>pocas</t>
  </si>
  <si>
    <t>media</t>
  </si>
  <si>
    <t>muchas</t>
  </si>
  <si>
    <t xml:space="preserve">   ] Li-1</t>
  </si>
  <si>
    <t>li ]</t>
  </si>
  <si>
    <t xml:space="preserve">xi   </t>
  </si>
  <si>
    <t>marca clase</t>
  </si>
  <si>
    <t>amplitud</t>
  </si>
  <si>
    <t>ci</t>
  </si>
  <si>
    <t>altura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</si>
</sst>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4"/>
      <color rgb="FF545454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diagrama</a:t>
            </a:r>
            <a:r>
              <a:rPr lang="es-ES" baseline="0"/>
              <a:t> de barras</a:t>
            </a:r>
            <a:endParaRPr lang="es-E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Hoja1!$H$5:$H$9</c:f>
              <c:numCache>
                <c:formatCode>General</c:formatCode>
                <c:ptCount val="5"/>
                <c:pt idx="0">
                  <c:v>3</c:v>
                </c:pt>
                <c:pt idx="1">
                  <c:v>5</c:v>
                </c:pt>
                <c:pt idx="2">
                  <c:v>16</c:v>
                </c:pt>
                <c:pt idx="3">
                  <c:v>22</c:v>
                </c:pt>
                <c:pt idx="4">
                  <c:v>39</c:v>
                </c:pt>
              </c:numCache>
            </c:numRef>
          </c:cat>
          <c:val>
            <c:numRef>
              <c:f>Hoja1!$I$5:$I$9</c:f>
              <c:numCache>
                <c:formatCode>General</c:formatCode>
                <c:ptCount val="5"/>
                <c:pt idx="0">
                  <c:v>8</c:v>
                </c:pt>
                <c:pt idx="1">
                  <c:v>3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1A-44C5-B7B5-A4488FB3A8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4121231"/>
        <c:axId val="341720975"/>
      </c:barChart>
      <c:catAx>
        <c:axId val="35412123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valores   Xi</a:t>
                </a:r>
              </a:p>
            </c:rich>
          </c:tx>
          <c:layout>
            <c:manualLayout>
              <c:xMode val="edge"/>
              <c:yMode val="edge"/>
              <c:x val="0.46900568678915133"/>
              <c:y val="0.883310002916302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41720975"/>
        <c:crosses val="autoZero"/>
        <c:auto val="1"/>
        <c:lblAlgn val="ctr"/>
        <c:lblOffset val="100"/>
        <c:noMultiLvlLbl val="0"/>
      </c:catAx>
      <c:valAx>
        <c:axId val="3417209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ni</a:t>
                </a:r>
                <a:r>
                  <a:rPr lang="es-ES" baseline="0"/>
                  <a:t> </a:t>
                </a:r>
                <a:endParaRPr lang="es-E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41212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diagrama</a:t>
            </a:r>
            <a:r>
              <a:rPr lang="es-ES" baseline="0"/>
              <a:t> freq acumuladas</a:t>
            </a:r>
            <a:endParaRPr lang="es-E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acumuladas</c:v>
          </c:tx>
          <c:spPr>
            <a:solidFill>
              <a:schemeClr val="accent2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numRef>
              <c:f>Hoja1!$H$5:$H$9</c:f>
              <c:numCache>
                <c:formatCode>General</c:formatCode>
                <c:ptCount val="5"/>
                <c:pt idx="0">
                  <c:v>3</c:v>
                </c:pt>
                <c:pt idx="1">
                  <c:v>5</c:v>
                </c:pt>
                <c:pt idx="2">
                  <c:v>16</c:v>
                </c:pt>
                <c:pt idx="3">
                  <c:v>22</c:v>
                </c:pt>
                <c:pt idx="4">
                  <c:v>39</c:v>
                </c:pt>
              </c:numCache>
            </c:numRef>
          </c:cat>
          <c:val>
            <c:numRef>
              <c:f>Hoja1!$J$5:$J$9</c:f>
              <c:numCache>
                <c:formatCode>General</c:formatCode>
                <c:ptCount val="5"/>
                <c:pt idx="0">
                  <c:v>8</c:v>
                </c:pt>
                <c:pt idx="1">
                  <c:v>11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97-4DBB-99E9-10601A1BC1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4121231"/>
        <c:axId val="341720975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2">
                      <a:shade val="76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Hoja1!$H$5:$H$9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3</c:v>
                      </c:pt>
                      <c:pt idx="1">
                        <c:v>5</c:v>
                      </c:pt>
                      <c:pt idx="2">
                        <c:v>16</c:v>
                      </c:pt>
                      <c:pt idx="3">
                        <c:v>22</c:v>
                      </c:pt>
                      <c:pt idx="4">
                        <c:v>39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Hoja1!$I$5:$I$9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8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0A97-4DBB-99E9-10601A1BC1A2}"/>
                  </c:ext>
                </c:extLst>
              </c15:ser>
            </c15:filteredBarSeries>
          </c:ext>
        </c:extLst>
      </c:barChart>
      <c:catAx>
        <c:axId val="35412123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valores   Xi</a:t>
                </a:r>
              </a:p>
            </c:rich>
          </c:tx>
          <c:layout>
            <c:manualLayout>
              <c:xMode val="edge"/>
              <c:yMode val="edge"/>
              <c:x val="0.46900568678915133"/>
              <c:y val="0.883310002916302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41720975"/>
        <c:crosses val="autoZero"/>
        <c:auto val="1"/>
        <c:lblAlgn val="ctr"/>
        <c:lblOffset val="100"/>
        <c:noMultiLvlLbl val="0"/>
      </c:catAx>
      <c:valAx>
        <c:axId val="3417209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Ni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41212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poligono freq acumuladas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v>acumuladas</c:v>
          </c:tx>
          <c:spPr>
            <a:ln w="38100" cap="flat" cmpd="dbl" algn="ctr">
              <a:solidFill>
                <a:schemeClr val="accent2">
                  <a:tint val="77000"/>
                </a:schemeClr>
              </a:solidFill>
              <a:miter lim="800000"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Hoja1!$H$5:$H$9</c:f>
              <c:numCache>
                <c:formatCode>General</c:formatCode>
                <c:ptCount val="5"/>
                <c:pt idx="0">
                  <c:v>3</c:v>
                </c:pt>
                <c:pt idx="1">
                  <c:v>5</c:v>
                </c:pt>
                <c:pt idx="2">
                  <c:v>16</c:v>
                </c:pt>
                <c:pt idx="3">
                  <c:v>22</c:v>
                </c:pt>
                <c:pt idx="4">
                  <c:v>39</c:v>
                </c:pt>
              </c:numCache>
            </c:numRef>
          </c:cat>
          <c:val>
            <c:numRef>
              <c:f>Hoja1!$J$5:$J$9</c:f>
              <c:numCache>
                <c:formatCode>General</c:formatCode>
                <c:ptCount val="5"/>
                <c:pt idx="0">
                  <c:v>8</c:v>
                </c:pt>
                <c:pt idx="1">
                  <c:v>11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27-4A2D-94D6-B9DC6E9FB42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54121231"/>
        <c:axId val="341720975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 w="38100" cap="flat" cmpd="dbl" algn="ctr">
                    <a:solidFill>
                      <a:schemeClr val="accent2">
                        <a:shade val="76000"/>
                      </a:schemeClr>
                    </a:solidFill>
                    <a:miter lim="800000"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Hoja1!$H$5:$H$9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3</c:v>
                      </c:pt>
                      <c:pt idx="1">
                        <c:v>5</c:v>
                      </c:pt>
                      <c:pt idx="2">
                        <c:v>16</c:v>
                      </c:pt>
                      <c:pt idx="3">
                        <c:v>22</c:v>
                      </c:pt>
                      <c:pt idx="4">
                        <c:v>39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Hoja1!$I$5:$I$9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8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727-4A2D-94D6-B9DC6E9FB42A}"/>
                  </c:ext>
                </c:extLst>
              </c15:ser>
            </c15:filteredLineSeries>
          </c:ext>
        </c:extLst>
      </c:lineChart>
      <c:catAx>
        <c:axId val="3541212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valores   Xi</a:t>
                </a:r>
              </a:p>
            </c:rich>
          </c:tx>
          <c:layout>
            <c:manualLayout>
              <c:xMode val="edge"/>
              <c:yMode val="edge"/>
              <c:x val="0.46900568678915133"/>
              <c:y val="0.883310002916302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41720975"/>
        <c:crosses val="autoZero"/>
        <c:auto val="1"/>
        <c:lblAlgn val="ctr"/>
        <c:lblOffset val="100"/>
        <c:noMultiLvlLbl val="0"/>
      </c:catAx>
      <c:valAx>
        <c:axId val="3417209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Ni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41212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diagrama</a:t>
            </a:r>
            <a:r>
              <a:rPr lang="es-ES" baseline="0"/>
              <a:t> freq acumuladas</a:t>
            </a:r>
            <a:endParaRPr lang="es-E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v>relaacum</c:v>
          </c:tx>
          <c:spPr>
            <a:solidFill>
              <a:schemeClr val="accent2">
                <a:tint val="65000"/>
              </a:schemeClr>
            </a:solidFill>
            <a:ln>
              <a:noFill/>
            </a:ln>
            <a:effectLst/>
          </c:spPr>
          <c:invertIfNegative val="0"/>
          <c:cat>
            <c:numRef>
              <c:f>Hoja1!$H$5:$H$9</c:f>
              <c:numCache>
                <c:formatCode>General</c:formatCode>
                <c:ptCount val="5"/>
                <c:pt idx="0">
                  <c:v>3</c:v>
                </c:pt>
                <c:pt idx="1">
                  <c:v>5</c:v>
                </c:pt>
                <c:pt idx="2">
                  <c:v>16</c:v>
                </c:pt>
                <c:pt idx="3">
                  <c:v>22</c:v>
                </c:pt>
                <c:pt idx="4">
                  <c:v>39</c:v>
                </c:pt>
              </c:numCache>
            </c:numRef>
          </c:cat>
          <c:val>
            <c:numRef>
              <c:f>Hoja1!$L$5:$L$9</c:f>
              <c:numCache>
                <c:formatCode>General</c:formatCode>
                <c:ptCount val="5"/>
                <c:pt idx="0">
                  <c:v>0.53333333333333333</c:v>
                </c:pt>
                <c:pt idx="1">
                  <c:v>0.73333333333333339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17-40CA-98F5-E3153F7C6E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4121231"/>
        <c:axId val="341720975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2">
                      <a:shade val="6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Hoja1!$H$5:$H$9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3</c:v>
                      </c:pt>
                      <c:pt idx="1">
                        <c:v>5</c:v>
                      </c:pt>
                      <c:pt idx="2">
                        <c:v>16</c:v>
                      </c:pt>
                      <c:pt idx="3">
                        <c:v>22</c:v>
                      </c:pt>
                      <c:pt idx="4">
                        <c:v>39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Hoja1!$I$5:$I$9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8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B017-40CA-98F5-E3153F7C6EA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v>acumuladas</c:v>
                </c:tx>
                <c:spPr>
                  <a:solidFill>
                    <a:schemeClr val="accent2">
                      <a:tint val="77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Hoja1!$H$5:$H$9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3</c:v>
                      </c:pt>
                      <c:pt idx="1">
                        <c:v>5</c:v>
                      </c:pt>
                      <c:pt idx="2">
                        <c:v>16</c:v>
                      </c:pt>
                      <c:pt idx="3">
                        <c:v>22</c:v>
                      </c:pt>
                      <c:pt idx="4">
                        <c:v>39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Hoja1!$J$5:$J$9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8</c:v>
                      </c:pt>
                      <c:pt idx="1">
                        <c:v>11</c:v>
                      </c:pt>
                      <c:pt idx="2">
                        <c:v>15</c:v>
                      </c:pt>
                      <c:pt idx="3">
                        <c:v>15</c:v>
                      </c:pt>
                      <c:pt idx="4">
                        <c:v>15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B017-40CA-98F5-E3153F7C6EAD}"/>
                  </c:ext>
                </c:extLst>
              </c15:ser>
            </c15:filteredBarSeries>
          </c:ext>
        </c:extLst>
      </c:barChart>
      <c:catAx>
        <c:axId val="35412123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valores   Xi</a:t>
                </a:r>
              </a:p>
            </c:rich>
          </c:tx>
          <c:layout>
            <c:manualLayout>
              <c:xMode val="edge"/>
              <c:yMode val="edge"/>
              <c:x val="0.46900568678915133"/>
              <c:y val="0.883310002916302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41720975"/>
        <c:crosses val="autoZero"/>
        <c:auto val="1"/>
        <c:lblAlgn val="ctr"/>
        <c:lblOffset val="100"/>
        <c:noMultiLvlLbl val="0"/>
      </c:catAx>
      <c:valAx>
        <c:axId val="3417209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Ni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41212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histograma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Hoja2!$F$15:$F$17</c:f>
              <c:numCache>
                <c:formatCode>General</c:formatCode>
                <c:ptCount val="3"/>
                <c:pt idx="0">
                  <c:v>5</c:v>
                </c:pt>
                <c:pt idx="1">
                  <c:v>15</c:v>
                </c:pt>
                <c:pt idx="2">
                  <c:v>30</c:v>
                </c:pt>
              </c:numCache>
            </c:numRef>
          </c:cat>
          <c:val>
            <c:numRef>
              <c:f>Hoja2!$E$15:$E$17</c:f>
              <c:numCache>
                <c:formatCode>General</c:formatCode>
                <c:ptCount val="3"/>
                <c:pt idx="0">
                  <c:v>3</c:v>
                </c:pt>
                <c:pt idx="1">
                  <c:v>1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9A-44AF-86AB-4D401353FC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440997663"/>
        <c:axId val="345216943"/>
      </c:barChart>
      <c:lineChart>
        <c:grouping val="standard"/>
        <c:varyColors val="0"/>
        <c:ser>
          <c:idx val="1"/>
          <c:order val="1"/>
          <c:tx>
            <c:v>poli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Hoja2!$E$15:$E$17</c:f>
              <c:numCache>
                <c:formatCode>General</c:formatCode>
                <c:ptCount val="3"/>
                <c:pt idx="0">
                  <c:v>3</c:v>
                </c:pt>
                <c:pt idx="1">
                  <c:v>1</c:v>
                </c:pt>
                <c:pt idx="2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9A-44AF-86AB-4D401353FC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997663"/>
        <c:axId val="345216943"/>
      </c:lineChart>
      <c:catAx>
        <c:axId val="44099766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marca de clase Xi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45216943"/>
        <c:crosses val="autoZero"/>
        <c:auto val="1"/>
        <c:lblAlgn val="ctr"/>
        <c:lblOffset val="100"/>
        <c:noMultiLvlLbl val="0"/>
      </c:catAx>
      <c:valAx>
        <c:axId val="3452169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frecuencia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409976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/>
              <a:t>histograma con alturas no correcto por amplitudes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Hoja2!$F$15:$F$17</c:f>
              <c:numCache>
                <c:formatCode>General</c:formatCode>
                <c:ptCount val="3"/>
                <c:pt idx="0">
                  <c:v>5</c:v>
                </c:pt>
                <c:pt idx="1">
                  <c:v>15</c:v>
                </c:pt>
                <c:pt idx="2">
                  <c:v>30</c:v>
                </c:pt>
              </c:numCache>
            </c:numRef>
          </c:cat>
          <c:val>
            <c:numRef>
              <c:f>Hoja2!$H$15:$H$17</c:f>
              <c:numCache>
                <c:formatCode>General</c:formatCode>
                <c:ptCount val="3"/>
                <c:pt idx="0">
                  <c:v>0.3</c:v>
                </c:pt>
                <c:pt idx="1">
                  <c:v>0.1</c:v>
                </c:pt>
                <c:pt idx="2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6F-48A9-AA2D-471357AA7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440997663"/>
        <c:axId val="345216943"/>
      </c:barChart>
      <c:lineChart>
        <c:grouping val="standard"/>
        <c:varyColors val="0"/>
        <c:ser>
          <c:idx val="1"/>
          <c:order val="1"/>
          <c:tx>
            <c:v>poli</c:v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Hoja2!$H$15:$H$17</c:f>
              <c:numCache>
                <c:formatCode>General</c:formatCode>
                <c:ptCount val="3"/>
                <c:pt idx="0">
                  <c:v>0.3</c:v>
                </c:pt>
                <c:pt idx="1">
                  <c:v>0.1</c:v>
                </c:pt>
                <c:pt idx="2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6F-48A9-AA2D-471357AA7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997663"/>
        <c:axId val="345216943"/>
      </c:lineChart>
      <c:catAx>
        <c:axId val="44099766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marca de clase Xi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45216943"/>
        <c:crosses val="autoZero"/>
        <c:auto val="1"/>
        <c:lblAlgn val="ctr"/>
        <c:lblOffset val="100"/>
        <c:noMultiLvlLbl val="0"/>
      </c:catAx>
      <c:valAx>
        <c:axId val="3452169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frecuencia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409976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>
      <a:glow rad="228600">
        <a:schemeClr val="accent2">
          <a:satMod val="175000"/>
          <a:alpha val="40000"/>
        </a:schemeClr>
      </a:glow>
      <a:outerShdw blurRad="50800" dist="38100" dir="14040000" algn="r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A3F-4D64-B866-58BCC19B841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A3F-4D64-B866-58BCC19B841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A3F-4D64-B866-58BCC19B8419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Hoja2!$F$15:$F$17</c:f>
              <c:numCache>
                <c:formatCode>General</c:formatCode>
                <c:ptCount val="3"/>
                <c:pt idx="0">
                  <c:v>5</c:v>
                </c:pt>
                <c:pt idx="1">
                  <c:v>15</c:v>
                </c:pt>
                <c:pt idx="2">
                  <c:v>30</c:v>
                </c:pt>
              </c:numCache>
            </c:numRef>
          </c:cat>
          <c:val>
            <c:numRef>
              <c:f>Hoja2!$E$15:$E$17</c:f>
              <c:numCache>
                <c:formatCode>General</c:formatCode>
                <c:ptCount val="3"/>
                <c:pt idx="0">
                  <c:v>3</c:v>
                </c:pt>
                <c:pt idx="1">
                  <c:v>1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F1-4E24-B61A-77AFAB08A24D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6</xdr:row>
      <xdr:rowOff>142875</xdr:rowOff>
    </xdr:from>
    <xdr:to>
      <xdr:col>5</xdr:col>
      <xdr:colOff>676275</xdr:colOff>
      <xdr:row>9</xdr:row>
      <xdr:rowOff>56007</xdr:rowOff>
    </xdr:to>
    <xdr:sp macro="" textlink="">
      <xdr:nvSpPr>
        <xdr:cNvPr id="2" name="Flecha: a la derecha 1">
          <a:extLst>
            <a:ext uri="{FF2B5EF4-FFF2-40B4-BE49-F238E27FC236}">
              <a16:creationId xmlns:a16="http://schemas.microsoft.com/office/drawing/2014/main" id="{5A7DA3DA-026C-4BCC-ABE6-EF21CCDA5E86}"/>
            </a:ext>
          </a:extLst>
        </xdr:cNvPr>
        <xdr:cNvSpPr/>
      </xdr:nvSpPr>
      <xdr:spPr>
        <a:xfrm>
          <a:off x="3962400" y="1285875"/>
          <a:ext cx="523875" cy="48463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0</xdr:col>
      <xdr:colOff>485775</xdr:colOff>
      <xdr:row>16</xdr:row>
      <xdr:rowOff>176212</xdr:rowOff>
    </xdr:from>
    <xdr:to>
      <xdr:col>6</xdr:col>
      <xdr:colOff>485775</xdr:colOff>
      <xdr:row>31</xdr:row>
      <xdr:rowOff>61912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1989D54C-7FE5-435E-8A10-6F8BC7F1D9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371475</xdr:colOff>
      <xdr:row>16</xdr:row>
      <xdr:rowOff>123825</xdr:rowOff>
    </xdr:from>
    <xdr:to>
      <xdr:col>13</xdr:col>
      <xdr:colOff>371475</xdr:colOff>
      <xdr:row>31</xdr:row>
      <xdr:rowOff>9525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727E00A9-29D3-4776-8C99-1114F3ED5D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35</xdr:row>
      <xdr:rowOff>0</xdr:rowOff>
    </xdr:from>
    <xdr:to>
      <xdr:col>8</xdr:col>
      <xdr:colOff>0</xdr:colOff>
      <xdr:row>49</xdr:row>
      <xdr:rowOff>38100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C9D8F48C-E83D-47C6-A0E9-46D84475A3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314325</xdr:colOff>
      <xdr:row>35</xdr:row>
      <xdr:rowOff>0</xdr:rowOff>
    </xdr:from>
    <xdr:to>
      <xdr:col>14</xdr:col>
      <xdr:colOff>314325</xdr:colOff>
      <xdr:row>49</xdr:row>
      <xdr:rowOff>38100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D96DBA0D-F824-452F-95E4-B91CD0B30F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219075</xdr:colOff>
      <xdr:row>1</xdr:row>
      <xdr:rowOff>52387</xdr:rowOff>
    </xdr:from>
    <xdr:to>
      <xdr:col>14</xdr:col>
      <xdr:colOff>219075</xdr:colOff>
      <xdr:row>15</xdr:row>
      <xdr:rowOff>128587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3887921-934A-4AF5-899F-A5A6642265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20</xdr:row>
      <xdr:rowOff>0</xdr:rowOff>
    </xdr:from>
    <xdr:to>
      <xdr:col>9</xdr:col>
      <xdr:colOff>0</xdr:colOff>
      <xdr:row>34</xdr:row>
      <xdr:rowOff>76200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AA080A7-DA34-4312-8EF3-A2EF5F0B98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257175</xdr:colOff>
      <xdr:row>19</xdr:row>
      <xdr:rowOff>52387</xdr:rowOff>
    </xdr:from>
    <xdr:to>
      <xdr:col>15</xdr:col>
      <xdr:colOff>257175</xdr:colOff>
      <xdr:row>33</xdr:row>
      <xdr:rowOff>128587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8FC944A-D67E-4698-B08A-0EA3595867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workbookViewId="0">
      <selection activeCell="L9" sqref="L9"/>
    </sheetView>
  </sheetViews>
  <sheetFormatPr baseColWidth="10" defaultRowHeight="15" x14ac:dyDescent="0.25"/>
  <sheetData>
    <row r="1" spans="1:12" x14ac:dyDescent="0.25">
      <c r="A1" t="s">
        <v>0</v>
      </c>
      <c r="B1" t="s">
        <v>1</v>
      </c>
    </row>
    <row r="2" spans="1:12" x14ac:dyDescent="0.25">
      <c r="A2">
        <v>22</v>
      </c>
      <c r="B2">
        <v>1</v>
      </c>
      <c r="C2" s="2"/>
      <c r="D2" s="3" t="s">
        <v>2</v>
      </c>
      <c r="E2" s="4" t="s">
        <v>15</v>
      </c>
    </row>
    <row r="3" spans="1:12" x14ac:dyDescent="0.25">
      <c r="A3">
        <v>39</v>
      </c>
      <c r="B3">
        <v>1</v>
      </c>
      <c r="C3" s="5"/>
      <c r="D3" s="6"/>
      <c r="E3" s="7"/>
      <c r="G3" s="11"/>
      <c r="H3" s="12"/>
      <c r="I3" s="12" t="s">
        <v>9</v>
      </c>
      <c r="J3" s="12" t="s">
        <v>10</v>
      </c>
      <c r="K3" s="12" t="s">
        <v>11</v>
      </c>
      <c r="L3" s="13" t="s">
        <v>13</v>
      </c>
    </row>
    <row r="4" spans="1:12" x14ac:dyDescent="0.25">
      <c r="A4">
        <v>39</v>
      </c>
      <c r="B4">
        <v>1</v>
      </c>
      <c r="C4" s="5" t="s">
        <v>3</v>
      </c>
      <c r="D4" s="6" t="s">
        <v>0</v>
      </c>
      <c r="E4" s="7" t="s">
        <v>1</v>
      </c>
      <c r="G4" s="14" t="s">
        <v>6</v>
      </c>
      <c r="H4" s="15" t="s">
        <v>0</v>
      </c>
      <c r="I4" s="15" t="s">
        <v>1</v>
      </c>
      <c r="J4" s="15" t="s">
        <v>8</v>
      </c>
      <c r="K4" s="15" t="s">
        <v>12</v>
      </c>
      <c r="L4" s="16" t="s">
        <v>14</v>
      </c>
    </row>
    <row r="5" spans="1:12" x14ac:dyDescent="0.25">
      <c r="A5">
        <v>22</v>
      </c>
      <c r="B5">
        <v>1</v>
      </c>
      <c r="C5" s="5">
        <v>1</v>
      </c>
      <c r="D5" s="6">
        <v>3</v>
      </c>
      <c r="E5" s="7">
        <v>1</v>
      </c>
      <c r="G5" s="14">
        <v>1</v>
      </c>
      <c r="H5" s="15">
        <v>3</v>
      </c>
      <c r="I5" s="15">
        <v>8</v>
      </c>
      <c r="J5" s="15">
        <f>I5</f>
        <v>8</v>
      </c>
      <c r="K5" s="15">
        <f>I5/I$10</f>
        <v>0.53333333333333333</v>
      </c>
      <c r="L5" s="16">
        <f>K5</f>
        <v>0.53333333333333333</v>
      </c>
    </row>
    <row r="6" spans="1:12" x14ac:dyDescent="0.25">
      <c r="A6">
        <v>3</v>
      </c>
      <c r="B6">
        <v>1</v>
      </c>
      <c r="C6" s="5">
        <v>2</v>
      </c>
      <c r="D6" s="6">
        <v>3</v>
      </c>
      <c r="E6" s="7">
        <v>1</v>
      </c>
      <c r="G6" s="14">
        <v>2</v>
      </c>
      <c r="H6" s="15">
        <v>5</v>
      </c>
      <c r="I6" s="15">
        <v>3</v>
      </c>
      <c r="J6" s="15">
        <f>J5+I6</f>
        <v>11</v>
      </c>
      <c r="K6" s="15">
        <f t="shared" ref="K6:K9" si="0">I6/I$10</f>
        <v>0.2</v>
      </c>
      <c r="L6" s="16">
        <f>L5+K6</f>
        <v>0.73333333333333339</v>
      </c>
    </row>
    <row r="7" spans="1:12" x14ac:dyDescent="0.25">
      <c r="A7">
        <v>3</v>
      </c>
      <c r="B7">
        <v>1</v>
      </c>
      <c r="C7" s="5">
        <v>3</v>
      </c>
      <c r="D7" s="6">
        <v>5</v>
      </c>
      <c r="E7" s="7">
        <v>1</v>
      </c>
      <c r="G7" s="14">
        <v>3</v>
      </c>
      <c r="H7" s="15">
        <v>16</v>
      </c>
      <c r="I7" s="15">
        <v>4</v>
      </c>
      <c r="J7" s="15">
        <f t="shared" ref="J7:J9" si="1">J6+I7</f>
        <v>15</v>
      </c>
      <c r="K7" s="15">
        <f t="shared" si="0"/>
        <v>0.26666666666666666</v>
      </c>
      <c r="L7" s="16">
        <f t="shared" ref="L7:L9" si="2">L6+K7</f>
        <v>1</v>
      </c>
    </row>
    <row r="8" spans="1:12" x14ac:dyDescent="0.25">
      <c r="A8">
        <v>16</v>
      </c>
      <c r="B8">
        <v>1</v>
      </c>
      <c r="C8" s="5">
        <v>4</v>
      </c>
      <c r="D8" s="6">
        <v>16</v>
      </c>
      <c r="E8" s="7">
        <v>1</v>
      </c>
      <c r="G8" s="14">
        <v>4</v>
      </c>
      <c r="H8" s="15">
        <v>22</v>
      </c>
      <c r="I8" s="15">
        <v>0</v>
      </c>
      <c r="J8" s="15">
        <f t="shared" si="1"/>
        <v>15</v>
      </c>
      <c r="K8" s="15">
        <f t="shared" si="0"/>
        <v>0</v>
      </c>
      <c r="L8" s="16">
        <f t="shared" si="2"/>
        <v>1</v>
      </c>
    </row>
    <row r="9" spans="1:12" x14ac:dyDescent="0.25">
      <c r="A9">
        <v>16</v>
      </c>
      <c r="B9">
        <v>1</v>
      </c>
      <c r="C9" s="5">
        <v>5</v>
      </c>
      <c r="D9" s="6">
        <v>16</v>
      </c>
      <c r="E9" s="7">
        <v>1</v>
      </c>
      <c r="G9" s="14" t="s">
        <v>7</v>
      </c>
      <c r="H9" s="15">
        <v>39</v>
      </c>
      <c r="I9" s="15">
        <v>0</v>
      </c>
      <c r="J9" s="15">
        <f t="shared" si="1"/>
        <v>15</v>
      </c>
      <c r="K9" s="15">
        <f t="shared" si="0"/>
        <v>0</v>
      </c>
      <c r="L9" s="16">
        <f t="shared" si="2"/>
        <v>1</v>
      </c>
    </row>
    <row r="10" spans="1:12" x14ac:dyDescent="0.25">
      <c r="A10">
        <v>5</v>
      </c>
      <c r="B10">
        <v>1</v>
      </c>
      <c r="C10" s="5">
        <v>6</v>
      </c>
      <c r="D10" s="6">
        <v>16</v>
      </c>
      <c r="E10" s="7">
        <v>1</v>
      </c>
      <c r="G10" s="14"/>
      <c r="H10" s="15"/>
      <c r="I10" s="15">
        <f>SUM(I5:I9)</f>
        <v>15</v>
      </c>
      <c r="J10" s="15"/>
      <c r="K10" s="15">
        <f>SUM(K5:K9)</f>
        <v>1</v>
      </c>
      <c r="L10" s="16"/>
    </row>
    <row r="11" spans="1:12" x14ac:dyDescent="0.25">
      <c r="A11">
        <v>16</v>
      </c>
      <c r="B11">
        <v>1</v>
      </c>
      <c r="C11" s="5">
        <v>7</v>
      </c>
      <c r="D11" s="6">
        <v>22</v>
      </c>
      <c r="E11" s="7">
        <v>1</v>
      </c>
      <c r="G11" s="17"/>
      <c r="H11" s="18"/>
      <c r="I11" s="18" t="s">
        <v>4</v>
      </c>
      <c r="J11" s="18"/>
      <c r="K11" s="18"/>
      <c r="L11" s="19"/>
    </row>
    <row r="12" spans="1:12" x14ac:dyDescent="0.25">
      <c r="C12" s="5">
        <v>8</v>
      </c>
      <c r="D12" s="6">
        <v>22</v>
      </c>
      <c r="E12" s="7">
        <v>1</v>
      </c>
    </row>
    <row r="13" spans="1:12" x14ac:dyDescent="0.25">
      <c r="C13" s="5">
        <v>9</v>
      </c>
      <c r="D13" s="6">
        <v>39</v>
      </c>
      <c r="E13" s="7">
        <v>1</v>
      </c>
    </row>
    <row r="14" spans="1:12" x14ac:dyDescent="0.25">
      <c r="C14" s="5" t="s">
        <v>5</v>
      </c>
      <c r="D14" s="6">
        <v>39</v>
      </c>
      <c r="E14" s="7">
        <v>1</v>
      </c>
    </row>
    <row r="15" spans="1:12" x14ac:dyDescent="0.25">
      <c r="C15" s="5"/>
      <c r="D15" s="6"/>
      <c r="E15" s="7" t="s">
        <v>4</v>
      </c>
    </row>
    <row r="16" spans="1:12" x14ac:dyDescent="0.25">
      <c r="C16" s="8"/>
      <c r="D16" s="9"/>
      <c r="E16" s="10">
        <f>SUM(E5:E15)</f>
        <v>10</v>
      </c>
    </row>
    <row r="36" spans="3:3" ht="18" x14ac:dyDescent="0.25">
      <c r="C36" s="1"/>
    </row>
  </sheetData>
  <sortState ref="D5:D14">
    <sortCondition ref="D5"/>
  </sortState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opLeftCell="C1" workbookViewId="0">
      <selection activeCell="Q23" sqref="Q23"/>
    </sheetView>
  </sheetViews>
  <sheetFormatPr baseColWidth="10" defaultRowHeight="15" x14ac:dyDescent="0.25"/>
  <sheetData>
    <row r="1" spans="1:8" x14ac:dyDescent="0.25">
      <c r="A1" t="s">
        <v>16</v>
      </c>
    </row>
    <row r="3" spans="1:8" x14ac:dyDescent="0.25">
      <c r="B3" s="11"/>
      <c r="C3" s="12"/>
      <c r="D3" s="12" t="s">
        <v>9</v>
      </c>
      <c r="E3" s="12" t="s">
        <v>10</v>
      </c>
      <c r="F3" s="12" t="s">
        <v>11</v>
      </c>
      <c r="G3" s="13" t="s">
        <v>13</v>
      </c>
    </row>
    <row r="4" spans="1:8" x14ac:dyDescent="0.25">
      <c r="B4" s="14" t="s">
        <v>6</v>
      </c>
      <c r="C4" s="15" t="s">
        <v>0</v>
      </c>
      <c r="D4" s="15" t="s">
        <v>1</v>
      </c>
      <c r="E4" s="15" t="s">
        <v>8</v>
      </c>
      <c r="F4" s="15" t="s">
        <v>12</v>
      </c>
      <c r="G4" s="16" t="s">
        <v>14</v>
      </c>
    </row>
    <row r="5" spans="1:8" x14ac:dyDescent="0.25">
      <c r="B5" s="14">
        <v>1</v>
      </c>
      <c r="C5" s="15">
        <v>3</v>
      </c>
      <c r="D5" s="15">
        <v>2</v>
      </c>
      <c r="E5" s="15">
        <v>2</v>
      </c>
      <c r="F5" s="15">
        <f>D5/10</f>
        <v>0.2</v>
      </c>
      <c r="G5" s="16">
        <f>F5</f>
        <v>0.2</v>
      </c>
    </row>
    <row r="6" spans="1:8" x14ac:dyDescent="0.25">
      <c r="B6" s="14">
        <v>2</v>
      </c>
      <c r="C6" s="15">
        <v>5</v>
      </c>
      <c r="D6" s="15">
        <v>1</v>
      </c>
      <c r="E6" s="15">
        <f>E5+D6</f>
        <v>3</v>
      </c>
      <c r="F6" s="15">
        <f t="shared" ref="F6:F9" si="0">D6/10</f>
        <v>0.1</v>
      </c>
      <c r="G6" s="16">
        <f>G5+F6</f>
        <v>0.30000000000000004</v>
      </c>
    </row>
    <row r="7" spans="1:8" x14ac:dyDescent="0.25">
      <c r="B7" s="14">
        <v>3</v>
      </c>
      <c r="C7" s="15">
        <v>16</v>
      </c>
      <c r="D7" s="15">
        <v>3</v>
      </c>
      <c r="E7" s="15">
        <f t="shared" ref="E7:E9" si="1">E6+D7</f>
        <v>6</v>
      </c>
      <c r="F7" s="15">
        <f t="shared" si="0"/>
        <v>0.3</v>
      </c>
      <c r="G7" s="16">
        <f t="shared" ref="G7:G9" si="2">G6+F7</f>
        <v>0.60000000000000009</v>
      </c>
    </row>
    <row r="8" spans="1:8" x14ac:dyDescent="0.25">
      <c r="B8" s="14">
        <v>4</v>
      </c>
      <c r="C8" s="15">
        <v>22</v>
      </c>
      <c r="D8" s="15">
        <v>2</v>
      </c>
      <c r="E8" s="15">
        <f t="shared" si="1"/>
        <v>8</v>
      </c>
      <c r="F8" s="15">
        <f t="shared" si="0"/>
        <v>0.2</v>
      </c>
      <c r="G8" s="16">
        <f t="shared" si="2"/>
        <v>0.8</v>
      </c>
    </row>
    <row r="9" spans="1:8" x14ac:dyDescent="0.25">
      <c r="B9" s="14" t="s">
        <v>7</v>
      </c>
      <c r="C9" s="15">
        <v>39</v>
      </c>
      <c r="D9" s="15">
        <v>2</v>
      </c>
      <c r="E9" s="15">
        <f t="shared" si="1"/>
        <v>10</v>
      </c>
      <c r="F9" s="15">
        <f t="shared" si="0"/>
        <v>0.2</v>
      </c>
      <c r="G9" s="16">
        <f t="shared" si="2"/>
        <v>1</v>
      </c>
    </row>
    <row r="10" spans="1:8" x14ac:dyDescent="0.25">
      <c r="B10" s="14"/>
      <c r="C10" s="15"/>
      <c r="D10" s="15">
        <f>SUM(D5:D9)</f>
        <v>10</v>
      </c>
      <c r="E10" s="15"/>
      <c r="F10" s="15">
        <f>SUM(F5:F9)</f>
        <v>1</v>
      </c>
      <c r="G10" s="16"/>
    </row>
    <row r="11" spans="1:8" x14ac:dyDescent="0.25">
      <c r="B11" s="17"/>
      <c r="C11" s="18"/>
      <c r="D11" s="18" t="s">
        <v>4</v>
      </c>
      <c r="E11" s="18"/>
      <c r="F11" s="18"/>
      <c r="G11" s="19"/>
    </row>
    <row r="13" spans="1:8" x14ac:dyDescent="0.25">
      <c r="A13" t="s">
        <v>19</v>
      </c>
      <c r="C13" t="s">
        <v>17</v>
      </c>
      <c r="D13" t="s">
        <v>18</v>
      </c>
      <c r="F13" t="s">
        <v>26</v>
      </c>
      <c r="G13" t="s">
        <v>27</v>
      </c>
      <c r="H13" t="s">
        <v>29</v>
      </c>
    </row>
    <row r="14" spans="1:8" x14ac:dyDescent="0.25">
      <c r="B14" t="s">
        <v>6</v>
      </c>
      <c r="C14" t="s">
        <v>23</v>
      </c>
      <c r="D14" t="s">
        <v>24</v>
      </c>
      <c r="E14" t="s">
        <v>1</v>
      </c>
      <c r="F14" t="s">
        <v>25</v>
      </c>
      <c r="G14" t="s">
        <v>28</v>
      </c>
    </row>
    <row r="15" spans="1:8" x14ac:dyDescent="0.25">
      <c r="A15" t="s">
        <v>20</v>
      </c>
      <c r="B15">
        <v>1</v>
      </c>
      <c r="C15">
        <v>0</v>
      </c>
      <c r="D15">
        <v>10</v>
      </c>
      <c r="E15">
        <v>3</v>
      </c>
      <c r="F15">
        <f>(C15+D15)/2</f>
        <v>5</v>
      </c>
      <c r="G15">
        <f>D15-C15</f>
        <v>10</v>
      </c>
      <c r="H15">
        <f>E15/G15</f>
        <v>0.3</v>
      </c>
    </row>
    <row r="16" spans="1:8" x14ac:dyDescent="0.25">
      <c r="A16" t="s">
        <v>21</v>
      </c>
      <c r="B16">
        <v>2</v>
      </c>
      <c r="C16">
        <v>10</v>
      </c>
      <c r="D16">
        <v>20</v>
      </c>
      <c r="E16">
        <v>1</v>
      </c>
      <c r="F16">
        <f t="shared" ref="F16:F17" si="3">(C16+D16)/2</f>
        <v>15</v>
      </c>
      <c r="G16">
        <f t="shared" ref="G16:G17" si="4">D16-C16</f>
        <v>10</v>
      </c>
      <c r="H16">
        <f t="shared" ref="H16:H17" si="5">E16/G16</f>
        <v>0.1</v>
      </c>
    </row>
    <row r="17" spans="1:8" x14ac:dyDescent="0.25">
      <c r="A17" t="s">
        <v>22</v>
      </c>
      <c r="B17">
        <v>3</v>
      </c>
      <c r="C17">
        <v>20</v>
      </c>
      <c r="D17">
        <v>40</v>
      </c>
      <c r="E17">
        <v>2</v>
      </c>
      <c r="F17">
        <f t="shared" si="3"/>
        <v>30</v>
      </c>
      <c r="G17">
        <f t="shared" si="4"/>
        <v>20</v>
      </c>
      <c r="H17">
        <f t="shared" si="5"/>
        <v>0.1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Universidad de Valencia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Aules_UV</dc:creator>
  <cp:lastModifiedBy>jlejarzae@outlook.es</cp:lastModifiedBy>
  <cp:lastPrinted>2022-02-08T10:00:29Z</cp:lastPrinted>
  <dcterms:created xsi:type="dcterms:W3CDTF">2022-02-08T08:53:59Z</dcterms:created>
  <dcterms:modified xsi:type="dcterms:W3CDTF">2023-02-06T08:27:32Z</dcterms:modified>
</cp:coreProperties>
</file>