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 activeTab="1"/>
  </bookViews>
  <sheets>
    <sheet name="pol.satisface" sheetId="1" r:id="rId1"/>
    <sheet name="interpolacion sucesiva" sheetId="2" r:id="rId2"/>
    <sheet name="ejercicio ajuste" sheetId="4" r:id="rId3"/>
  </sheets>
  <calcPr calcId="145621"/>
</workbook>
</file>

<file path=xl/calcChain.xml><?xml version="1.0" encoding="utf-8"?>
<calcChain xmlns="http://schemas.openxmlformats.org/spreadsheetml/2006/main">
  <c r="H21" i="4" l="1" a="1"/>
  <c r="H24" i="4" s="1"/>
  <c r="C21" i="4" a="1"/>
  <c r="F21" i="4" s="1"/>
  <c r="I9" i="4" a="1"/>
  <c r="J9" i="4" s="1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H23" i="4" l="1"/>
  <c r="H22" i="4"/>
  <c r="H21" i="4"/>
  <c r="E24" i="4"/>
  <c r="E23" i="4"/>
  <c r="E22" i="4"/>
  <c r="E21" i="4"/>
  <c r="D24" i="4"/>
  <c r="D23" i="4"/>
  <c r="D22" i="4"/>
  <c r="D21" i="4"/>
  <c r="C24" i="4"/>
  <c r="C23" i="4"/>
  <c r="C22" i="4"/>
  <c r="C21" i="4"/>
  <c r="F24" i="4"/>
  <c r="F23" i="4"/>
  <c r="F22" i="4"/>
  <c r="I12" i="4"/>
  <c r="I11" i="4"/>
  <c r="I10" i="4"/>
  <c r="I9" i="4"/>
  <c r="L12" i="4"/>
  <c r="L11" i="4"/>
  <c r="L10" i="4"/>
  <c r="L9" i="4"/>
  <c r="K12" i="4"/>
  <c r="K11" i="4"/>
  <c r="K10" i="4"/>
  <c r="K9" i="4"/>
  <c r="J12" i="4"/>
  <c r="J11" i="4"/>
  <c r="J10" i="4"/>
  <c r="D26" i="2"/>
  <c r="D25" i="2"/>
  <c r="D24" i="2"/>
  <c r="D23" i="2"/>
  <c r="C5" i="2"/>
  <c r="C3" i="2"/>
  <c r="C2" i="2"/>
  <c r="J21" i="4" l="1" a="1"/>
  <c r="O40" i="1" a="1"/>
  <c r="O40" i="1" s="1"/>
  <c r="G40" i="1" a="1"/>
  <c r="J40" i="1" s="1"/>
  <c r="L25" i="1"/>
  <c r="L24" i="1"/>
  <c r="L23" i="1"/>
  <c r="L22" i="1"/>
  <c r="J25" i="1"/>
  <c r="K25" i="1"/>
  <c r="K24" i="1"/>
  <c r="J24" i="1"/>
  <c r="K23" i="1"/>
  <c r="J23" i="1"/>
  <c r="K22" i="1"/>
  <c r="J22" i="1"/>
  <c r="K21" i="1"/>
  <c r="J21" i="1"/>
  <c r="N10" i="1" a="1"/>
  <c r="N10" i="1" s="1"/>
  <c r="G10" i="1" a="1"/>
  <c r="G10" i="1" s="1"/>
  <c r="K5" i="1"/>
  <c r="J5" i="1"/>
  <c r="K4" i="1"/>
  <c r="J4" i="1"/>
  <c r="K3" i="1"/>
  <c r="J3" i="1"/>
  <c r="K2" i="1"/>
  <c r="J2" i="1"/>
  <c r="J22" i="4" l="1"/>
  <c r="J21" i="4"/>
  <c r="J24" i="4"/>
  <c r="J23" i="4"/>
  <c r="O43" i="1"/>
  <c r="O42" i="1"/>
  <c r="O41" i="1"/>
  <c r="O44" i="1"/>
  <c r="I44" i="1"/>
  <c r="J43" i="1"/>
  <c r="K42" i="1"/>
  <c r="G42" i="1"/>
  <c r="H41" i="1"/>
  <c r="I40" i="1"/>
  <c r="H44" i="1"/>
  <c r="I43" i="1"/>
  <c r="J42" i="1"/>
  <c r="K41" i="1"/>
  <c r="G41" i="1"/>
  <c r="H40" i="1"/>
  <c r="K44" i="1"/>
  <c r="G44" i="1"/>
  <c r="H43" i="1"/>
  <c r="I42" i="1"/>
  <c r="J41" i="1"/>
  <c r="K40" i="1"/>
  <c r="G40" i="1"/>
  <c r="J44" i="1"/>
  <c r="K43" i="1"/>
  <c r="G43" i="1"/>
  <c r="H42" i="1"/>
  <c r="I41" i="1"/>
  <c r="N13" i="1"/>
  <c r="N12" i="1"/>
  <c r="N11" i="1"/>
  <c r="J13" i="1"/>
  <c r="J12" i="1"/>
  <c r="J11" i="1"/>
  <c r="J10" i="1"/>
  <c r="I13" i="1"/>
  <c r="I12" i="1"/>
  <c r="I11" i="1"/>
  <c r="I10" i="1"/>
  <c r="H13" i="1"/>
  <c r="H12" i="1"/>
  <c r="H11" i="1"/>
  <c r="H10" i="1"/>
  <c r="G13" i="1"/>
  <c r="G12" i="1"/>
  <c r="G11" i="1"/>
  <c r="O2" i="4" l="1" a="1"/>
  <c r="O8" i="4" s="1"/>
  <c r="P8" i="4" s="1"/>
  <c r="O10" i="4" l="1"/>
  <c r="P10" i="4" s="1"/>
  <c r="O4" i="4"/>
  <c r="P4" i="4" s="1"/>
  <c r="O6" i="4"/>
  <c r="P6" i="4" s="1"/>
  <c r="O7" i="4"/>
  <c r="P7" i="4" s="1"/>
  <c r="O9" i="4"/>
  <c r="P9" i="4" s="1"/>
  <c r="O2" i="4"/>
  <c r="P2" i="4" s="1"/>
  <c r="O3" i="4"/>
  <c r="P3" i="4" s="1"/>
  <c r="O5" i="4"/>
  <c r="P5" i="4" s="1"/>
  <c r="P12" i="4" l="1"/>
</calcChain>
</file>

<file path=xl/sharedStrings.xml><?xml version="1.0" encoding="utf-8"?>
<sst xmlns="http://schemas.openxmlformats.org/spreadsheetml/2006/main" count="61" uniqueCount="30">
  <si>
    <t>X</t>
  </si>
  <si>
    <t>Y</t>
  </si>
  <si>
    <t>A=</t>
  </si>
  <si>
    <t>a0</t>
  </si>
  <si>
    <t>a1</t>
  </si>
  <si>
    <t>a2</t>
  </si>
  <si>
    <t>a3</t>
  </si>
  <si>
    <t>D=</t>
  </si>
  <si>
    <t xml:space="preserve">  =</t>
  </si>
  <si>
    <t xml:space="preserve"> x </t>
  </si>
  <si>
    <t>a4</t>
  </si>
  <si>
    <t>50+a1</t>
  </si>
  <si>
    <t xml:space="preserve">  ----&gt;</t>
  </si>
  <si>
    <t>a1=-10</t>
  </si>
  <si>
    <t>Obtener el polinomio de primer grado (recta) que satisface estos dos puntos</t>
  </si>
  <si>
    <t>Obtener el polinomio de segundo grado que satisface estos dos puntos</t>
  </si>
  <si>
    <t>Obtener el polinomio detercer grado que además pasa por el punto (3,10) por extrapolación</t>
  </si>
  <si>
    <t>x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</si>
  <si>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x</t>
    </r>
  </si>
  <si>
    <t xml:space="preserve">ajustar las defunciones  a una función polinómica de grado 3  de la edad. </t>
  </si>
  <si>
    <t>beta</t>
  </si>
  <si>
    <t>x'x</t>
  </si>
  <si>
    <t>x'x(-1)</t>
  </si>
  <si>
    <t>x'Y</t>
  </si>
  <si>
    <t xml:space="preserve">          X</t>
  </si>
  <si>
    <t xml:space="preserve">          =</t>
  </si>
  <si>
    <t>dx estimada</t>
  </si>
  <si>
    <t>err-cuad</t>
  </si>
  <si>
    <t>ecm=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</si>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</sst>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</xdr:row>
          <xdr:rowOff>142875</xdr:rowOff>
        </xdr:from>
        <xdr:to>
          <xdr:col>8</xdr:col>
          <xdr:colOff>466725</xdr:colOff>
          <xdr:row>6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685800</xdr:colOff>
          <xdr:row>5</xdr:row>
          <xdr:rowOff>66675</xdr:rowOff>
        </xdr:from>
        <xdr:to>
          <xdr:col>12</xdr:col>
          <xdr:colOff>742950</xdr:colOff>
          <xdr:row>7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609600</xdr:colOff>
          <xdr:row>19</xdr:row>
          <xdr:rowOff>85725</xdr:rowOff>
        </xdr:from>
        <xdr:to>
          <xdr:col>16</xdr:col>
          <xdr:colOff>704850</xdr:colOff>
          <xdr:row>21</xdr:row>
          <xdr:rowOff>171450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47625</xdr:rowOff>
        </xdr:from>
        <xdr:to>
          <xdr:col>17</xdr:col>
          <xdr:colOff>390525</xdr:colOff>
          <xdr:row>28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</xdr:row>
          <xdr:rowOff>38100</xdr:rowOff>
        </xdr:from>
        <xdr:to>
          <xdr:col>17</xdr:col>
          <xdr:colOff>9525</xdr:colOff>
          <xdr:row>7</xdr:row>
          <xdr:rowOff>104775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17</xdr:col>
          <xdr:colOff>85725</xdr:colOff>
          <xdr:row>12</xdr:row>
          <xdr:rowOff>123825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16</xdr:row>
          <xdr:rowOff>171450</xdr:rowOff>
        </xdr:from>
        <xdr:to>
          <xdr:col>8</xdr:col>
          <xdr:colOff>704850</xdr:colOff>
          <xdr:row>18</xdr:row>
          <xdr:rowOff>19050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16</xdr:row>
          <xdr:rowOff>95250</xdr:rowOff>
        </xdr:from>
        <xdr:to>
          <xdr:col>13</xdr:col>
          <xdr:colOff>219075</xdr:colOff>
          <xdr:row>18</xdr:row>
          <xdr:rowOff>142875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</xdr:row>
          <xdr:rowOff>114300</xdr:rowOff>
        </xdr:from>
        <xdr:to>
          <xdr:col>5</xdr:col>
          <xdr:colOff>219075</xdr:colOff>
          <xdr:row>4</xdr:row>
          <xdr:rowOff>180975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4" workbookViewId="0">
      <selection activeCell="A18" sqref="A18"/>
    </sheetView>
  </sheetViews>
  <sheetFormatPr baseColWidth="10" defaultRowHeight="15" x14ac:dyDescent="0.25"/>
  <cols>
    <col min="7" max="7" width="11.85546875" bestFit="1" customWidth="1"/>
  </cols>
  <sheetData>
    <row r="1" spans="1:14" x14ac:dyDescent="0.25">
      <c r="A1" t="s">
        <v>0</v>
      </c>
      <c r="B1" t="s">
        <v>1</v>
      </c>
      <c r="E1" s="2" t="s">
        <v>3</v>
      </c>
    </row>
    <row r="2" spans="1:14" x14ac:dyDescent="0.25">
      <c r="A2">
        <v>0</v>
      </c>
      <c r="B2">
        <v>50</v>
      </c>
      <c r="E2" s="2" t="s">
        <v>4</v>
      </c>
      <c r="H2" s="1">
        <v>1</v>
      </c>
      <c r="I2" s="1">
        <v>0</v>
      </c>
      <c r="J2" s="1">
        <f>I2^2</f>
        <v>0</v>
      </c>
      <c r="K2" s="1">
        <f>I2^3</f>
        <v>0</v>
      </c>
    </row>
    <row r="3" spans="1:14" x14ac:dyDescent="0.25">
      <c r="A3">
        <v>1</v>
      </c>
      <c r="B3">
        <v>40</v>
      </c>
      <c r="D3" s="2" t="s">
        <v>2</v>
      </c>
      <c r="E3" s="2" t="s">
        <v>5</v>
      </c>
      <c r="G3" s="1" t="s">
        <v>7</v>
      </c>
      <c r="H3" s="1">
        <v>1</v>
      </c>
      <c r="I3" s="1">
        <v>1</v>
      </c>
      <c r="J3" s="1">
        <f t="shared" ref="J3:J5" si="0">I3^2</f>
        <v>1</v>
      </c>
      <c r="K3" s="1">
        <f t="shared" ref="K3:K5" si="1">I3^3</f>
        <v>1</v>
      </c>
    </row>
    <row r="4" spans="1:14" x14ac:dyDescent="0.25">
      <c r="A4">
        <v>2</v>
      </c>
      <c r="B4">
        <v>26</v>
      </c>
      <c r="E4" s="2" t="s">
        <v>6</v>
      </c>
      <c r="H4" s="1">
        <v>1</v>
      </c>
      <c r="I4" s="1">
        <v>2</v>
      </c>
      <c r="J4" s="1">
        <f t="shared" si="0"/>
        <v>4</v>
      </c>
      <c r="K4" s="1">
        <f t="shared" si="1"/>
        <v>8</v>
      </c>
    </row>
    <row r="5" spans="1:14" x14ac:dyDescent="0.25">
      <c r="A5">
        <v>3</v>
      </c>
      <c r="B5">
        <v>10</v>
      </c>
      <c r="H5" s="1">
        <v>1</v>
      </c>
      <c r="I5" s="1">
        <v>3</v>
      </c>
      <c r="J5" s="1">
        <f t="shared" si="0"/>
        <v>9</v>
      </c>
      <c r="K5" s="1">
        <f t="shared" si="1"/>
        <v>27</v>
      </c>
    </row>
    <row r="10" spans="1:14" x14ac:dyDescent="0.25">
      <c r="E10" s="2" t="s">
        <v>3</v>
      </c>
      <c r="G10">
        <f t="array" ref="G10:J13">MINVERSE(H2:K5)</f>
        <v>1</v>
      </c>
      <c r="H10">
        <v>0</v>
      </c>
      <c r="I10">
        <v>0</v>
      </c>
      <c r="J10">
        <v>0</v>
      </c>
      <c r="L10">
        <v>50</v>
      </c>
      <c r="N10">
        <f t="array" ref="N10:N13">MMULT(G10:J13,L10:L13)</f>
        <v>50</v>
      </c>
    </row>
    <row r="11" spans="1:14" x14ac:dyDescent="0.25">
      <c r="E11" s="2" t="s">
        <v>4</v>
      </c>
      <c r="G11">
        <v>-1.8333333333333337</v>
      </c>
      <c r="H11">
        <v>3</v>
      </c>
      <c r="I11">
        <v>-1.5</v>
      </c>
      <c r="J11">
        <v>0.33333333333333304</v>
      </c>
      <c r="L11">
        <v>40</v>
      </c>
      <c r="N11">
        <v>-7.3333333333333552</v>
      </c>
    </row>
    <row r="12" spans="1:14" x14ac:dyDescent="0.25">
      <c r="D12" s="2" t="s">
        <v>2</v>
      </c>
      <c r="E12" s="2" t="s">
        <v>5</v>
      </c>
      <c r="F12" s="3" t="s">
        <v>8</v>
      </c>
      <c r="G12">
        <v>1.0000000000000002</v>
      </c>
      <c r="H12">
        <v>-2.5</v>
      </c>
      <c r="I12">
        <v>2</v>
      </c>
      <c r="J12">
        <v>-0.49999999999999994</v>
      </c>
      <c r="K12" s="3" t="s">
        <v>9</v>
      </c>
      <c r="L12">
        <v>26</v>
      </c>
      <c r="M12" s="3" t="s">
        <v>8</v>
      </c>
      <c r="N12">
        <v>-2.9999999999999849</v>
      </c>
    </row>
    <row r="13" spans="1:14" x14ac:dyDescent="0.25">
      <c r="E13" s="2" t="s">
        <v>6</v>
      </c>
      <c r="G13">
        <v>-0.16666666666666669</v>
      </c>
      <c r="H13">
        <v>0.5</v>
      </c>
      <c r="I13">
        <v>-0.5</v>
      </c>
      <c r="J13">
        <v>0.16666666666666666</v>
      </c>
      <c r="L13">
        <v>10</v>
      </c>
      <c r="N13">
        <v>0.33333333333333259</v>
      </c>
    </row>
    <row r="18" spans="1:12" x14ac:dyDescent="0.25">
      <c r="A18" t="s">
        <v>29</v>
      </c>
    </row>
    <row r="20" spans="1:12" x14ac:dyDescent="0.25">
      <c r="A20" t="s">
        <v>0</v>
      </c>
      <c r="B20" t="s">
        <v>1</v>
      </c>
    </row>
    <row r="21" spans="1:12" x14ac:dyDescent="0.25">
      <c r="A21">
        <v>0</v>
      </c>
      <c r="B21">
        <v>3</v>
      </c>
      <c r="E21" s="2" t="s">
        <v>3</v>
      </c>
      <c r="H21" s="1">
        <v>1</v>
      </c>
      <c r="I21" s="1">
        <v>0</v>
      </c>
      <c r="J21" s="1">
        <f>I21^2</f>
        <v>0</v>
      </c>
      <c r="K21" s="1">
        <f>I21^3</f>
        <v>0</v>
      </c>
      <c r="L21" s="1">
        <v>0</v>
      </c>
    </row>
    <row r="22" spans="1:12" x14ac:dyDescent="0.25">
      <c r="A22">
        <v>1</v>
      </c>
      <c r="B22">
        <v>15</v>
      </c>
      <c r="E22" s="2" t="s">
        <v>4</v>
      </c>
      <c r="G22" s="1" t="s">
        <v>7</v>
      </c>
      <c r="H22" s="1">
        <v>1</v>
      </c>
      <c r="I22" s="1">
        <v>1</v>
      </c>
      <c r="J22" s="1">
        <f t="shared" ref="J22:J25" si="2">I22^2</f>
        <v>1</v>
      </c>
      <c r="K22" s="1">
        <f t="shared" ref="K22:K25" si="3">I22^3</f>
        <v>1</v>
      </c>
      <c r="L22" s="1">
        <f>I22^4</f>
        <v>1</v>
      </c>
    </row>
    <row r="23" spans="1:12" x14ac:dyDescent="0.25">
      <c r="A23">
        <v>2</v>
      </c>
      <c r="B23">
        <v>20</v>
      </c>
      <c r="D23" s="2" t="s">
        <v>2</v>
      </c>
      <c r="E23" s="2" t="s">
        <v>5</v>
      </c>
      <c r="H23" s="1">
        <v>1</v>
      </c>
      <c r="I23" s="1">
        <v>2</v>
      </c>
      <c r="J23" s="1">
        <f t="shared" si="2"/>
        <v>4</v>
      </c>
      <c r="K23" s="1">
        <f t="shared" si="3"/>
        <v>8</v>
      </c>
      <c r="L23" s="1">
        <f t="shared" ref="L23:L25" si="4">I23^4</f>
        <v>16</v>
      </c>
    </row>
    <row r="24" spans="1:12" x14ac:dyDescent="0.25">
      <c r="A24">
        <v>3</v>
      </c>
      <c r="B24">
        <v>10</v>
      </c>
      <c r="E24" s="2" t="s">
        <v>6</v>
      </c>
      <c r="H24" s="1">
        <v>1</v>
      </c>
      <c r="I24" s="1">
        <v>3</v>
      </c>
      <c r="J24" s="1">
        <f t="shared" si="2"/>
        <v>9</v>
      </c>
      <c r="K24" s="1">
        <f t="shared" si="3"/>
        <v>27</v>
      </c>
      <c r="L24" s="1">
        <f t="shared" si="4"/>
        <v>81</v>
      </c>
    </row>
    <row r="25" spans="1:12" x14ac:dyDescent="0.25">
      <c r="A25">
        <v>4</v>
      </c>
      <c r="B25">
        <v>40</v>
      </c>
      <c r="E25" s="2" t="s">
        <v>10</v>
      </c>
      <c r="H25" s="1">
        <v>1</v>
      </c>
      <c r="I25" s="1">
        <v>4</v>
      </c>
      <c r="J25" s="1">
        <f t="shared" si="2"/>
        <v>16</v>
      </c>
      <c r="K25" s="1">
        <f t="shared" si="3"/>
        <v>64</v>
      </c>
      <c r="L25" s="1">
        <f t="shared" si="4"/>
        <v>256</v>
      </c>
    </row>
    <row r="40" spans="4:15" x14ac:dyDescent="0.25">
      <c r="E40" s="2" t="s">
        <v>3</v>
      </c>
      <c r="G40">
        <f t="array" ref="G40:K44">MINVERSE(H21:L25)</f>
        <v>1</v>
      </c>
      <c r="H40">
        <v>0</v>
      </c>
      <c r="I40">
        <v>0</v>
      </c>
      <c r="J40">
        <v>0</v>
      </c>
      <c r="K40">
        <v>0</v>
      </c>
      <c r="M40">
        <v>3</v>
      </c>
      <c r="O40">
        <f t="array" ref="O40:O44">MMULT(G40:K44,M40:M44)</f>
        <v>3</v>
      </c>
    </row>
    <row r="41" spans="4:15" x14ac:dyDescent="0.25">
      <c r="E41" s="2" t="s">
        <v>4</v>
      </c>
      <c r="G41">
        <v>-2.0833333333333335</v>
      </c>
      <c r="H41">
        <v>4.0000000000000018</v>
      </c>
      <c r="I41">
        <v>-3</v>
      </c>
      <c r="J41">
        <v>1.3333333333333339</v>
      </c>
      <c r="K41">
        <v>-0.25000000000000044</v>
      </c>
      <c r="M41">
        <v>15</v>
      </c>
      <c r="O41">
        <v>-2.9166666666666501</v>
      </c>
    </row>
    <row r="42" spans="4:15" x14ac:dyDescent="0.25">
      <c r="D42" s="2" t="s">
        <v>2</v>
      </c>
      <c r="E42" s="2" t="s">
        <v>5</v>
      </c>
      <c r="F42" s="3" t="s">
        <v>8</v>
      </c>
      <c r="G42">
        <v>1.4583333333333335</v>
      </c>
      <c r="H42">
        <v>-4.3333333333333339</v>
      </c>
      <c r="I42">
        <v>4.75</v>
      </c>
      <c r="J42">
        <v>-2.3333333333333339</v>
      </c>
      <c r="K42">
        <v>0.45833333333333348</v>
      </c>
      <c r="L42" s="3" t="s">
        <v>9</v>
      </c>
      <c r="M42">
        <v>20</v>
      </c>
      <c r="N42" s="3" t="s">
        <v>8</v>
      </c>
      <c r="O42">
        <v>29.374999999999986</v>
      </c>
    </row>
    <row r="43" spans="4:15" x14ac:dyDescent="0.25">
      <c r="E43" s="2" t="s">
        <v>6</v>
      </c>
      <c r="G43">
        <v>-0.41666666666666669</v>
      </c>
      <c r="H43">
        <v>1.5</v>
      </c>
      <c r="I43">
        <v>-2</v>
      </c>
      <c r="J43">
        <v>1.1666666666666667</v>
      </c>
      <c r="K43">
        <v>-0.25</v>
      </c>
      <c r="M43">
        <v>10</v>
      </c>
      <c r="O43">
        <v>-17.083333333333332</v>
      </c>
    </row>
    <row r="44" spans="4:15" x14ac:dyDescent="0.25">
      <c r="E44" s="2" t="s">
        <v>10</v>
      </c>
      <c r="G44">
        <v>4.1666666666666664E-2</v>
      </c>
      <c r="H44">
        <v>-0.16666666666666666</v>
      </c>
      <c r="I44">
        <v>0.25</v>
      </c>
      <c r="J44">
        <v>-0.16666666666666666</v>
      </c>
      <c r="K44">
        <v>4.1666666666666664E-2</v>
      </c>
      <c r="M44">
        <v>40</v>
      </c>
      <c r="O44">
        <v>2.625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S17" sqref="S17"/>
    </sheetView>
  </sheetViews>
  <sheetFormatPr baseColWidth="10" defaultRowHeight="15" x14ac:dyDescent="0.25"/>
  <cols>
    <col min="2" max="2" width="2.85546875" customWidth="1"/>
    <col min="3" max="3" width="11.5703125" bestFit="1" customWidth="1"/>
    <col min="4" max="5" width="9.140625" customWidth="1"/>
    <col min="6" max="6" width="5.5703125" customWidth="1"/>
    <col min="7" max="7" width="6.28515625" customWidth="1"/>
    <col min="10" max="10" width="6.28515625" customWidth="1"/>
    <col min="11" max="11" width="5.28515625" customWidth="1"/>
    <col min="12" max="12" width="7.140625" customWidth="1"/>
    <col min="16" max="16" width="7.140625" customWidth="1"/>
  </cols>
  <sheetData>
    <row r="1" spans="1:17" x14ac:dyDescent="0.25">
      <c r="A1" s="3" t="s">
        <v>0</v>
      </c>
      <c r="B1" s="3"/>
      <c r="C1" s="3" t="s">
        <v>1</v>
      </c>
    </row>
    <row r="2" spans="1:17" x14ac:dyDescent="0.25">
      <c r="A2" s="3">
        <v>0</v>
      </c>
      <c r="B2" s="3"/>
      <c r="C2" s="3">
        <f>50-10*A2+A2^2-A2^3</f>
        <v>50</v>
      </c>
      <c r="M2" s="1">
        <v>50</v>
      </c>
      <c r="N2" s="1" t="s">
        <v>8</v>
      </c>
      <c r="O2" s="1" t="s">
        <v>3</v>
      </c>
    </row>
    <row r="3" spans="1:17" x14ac:dyDescent="0.25">
      <c r="A3" s="3">
        <v>1</v>
      </c>
      <c r="B3" s="3"/>
      <c r="C3" s="3">
        <f>50-10*A3+A3^2-A3^3</f>
        <v>40</v>
      </c>
      <c r="E3" t="s">
        <v>14</v>
      </c>
      <c r="M3">
        <v>40</v>
      </c>
      <c r="N3" t="s">
        <v>8</v>
      </c>
      <c r="O3" t="s">
        <v>11</v>
      </c>
      <c r="P3" t="s">
        <v>12</v>
      </c>
      <c r="Q3" t="s">
        <v>13</v>
      </c>
    </row>
    <row r="5" spans="1:17" x14ac:dyDescent="0.25">
      <c r="A5" s="3">
        <v>2</v>
      </c>
      <c r="B5" s="3"/>
      <c r="C5" s="3">
        <f>50-10*A5+A5^2-A5^3</f>
        <v>26</v>
      </c>
      <c r="E5" t="s">
        <v>15</v>
      </c>
    </row>
    <row r="8" spans="1:17" x14ac:dyDescent="0.25">
      <c r="E8" s="3"/>
    </row>
    <row r="16" spans="1:17" x14ac:dyDescent="0.25">
      <c r="E16" t="s">
        <v>16</v>
      </c>
    </row>
    <row r="22" spans="3:4" x14ac:dyDescent="0.25">
      <c r="C22" s="3" t="s">
        <v>0</v>
      </c>
      <c r="D22" s="3" t="s">
        <v>1</v>
      </c>
    </row>
    <row r="23" spans="3:4" x14ac:dyDescent="0.25">
      <c r="C23" s="3">
        <v>0</v>
      </c>
      <c r="D23" s="3">
        <f>50-22*C23/3-3*C23^2+C23^3/3</f>
        <v>50</v>
      </c>
    </row>
    <row r="24" spans="3:4" x14ac:dyDescent="0.25">
      <c r="C24" s="3">
        <v>1</v>
      </c>
      <c r="D24" s="3">
        <f t="shared" ref="D24:D25" si="0">50-22*C24/3-3*C24^2+C24^3/3</f>
        <v>40</v>
      </c>
    </row>
    <row r="25" spans="3:4" x14ac:dyDescent="0.25">
      <c r="C25" s="3">
        <v>2</v>
      </c>
      <c r="D25" s="3">
        <f t="shared" si="0"/>
        <v>26.000000000000004</v>
      </c>
    </row>
    <row r="26" spans="3:4" x14ac:dyDescent="0.25">
      <c r="C26" s="3">
        <v>3</v>
      </c>
      <c r="D26" s="3">
        <f>50-22*C26/3-3*C26^2+C26^3/3</f>
        <v>10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95250</xdr:colOff>
                <xdr:row>5</xdr:row>
                <xdr:rowOff>142875</xdr:rowOff>
              </from>
              <to>
                <xdr:col>8</xdr:col>
                <xdr:colOff>466725</xdr:colOff>
                <xdr:row>6</xdr:row>
                <xdr:rowOff>180975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8</xdr:col>
                <xdr:colOff>685800</xdr:colOff>
                <xdr:row>5</xdr:row>
                <xdr:rowOff>66675</xdr:rowOff>
              </from>
              <to>
                <xdr:col>12</xdr:col>
                <xdr:colOff>742950</xdr:colOff>
                <xdr:row>7</xdr:row>
                <xdr:rowOff>114300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r:id="rId9">
            <anchor moveWithCells="1">
              <from>
                <xdr:col>12</xdr:col>
                <xdr:colOff>609600</xdr:colOff>
                <xdr:row>19</xdr:row>
                <xdr:rowOff>85725</xdr:rowOff>
              </from>
              <to>
                <xdr:col>16</xdr:col>
                <xdr:colOff>704850</xdr:colOff>
                <xdr:row>21</xdr:row>
                <xdr:rowOff>171450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r:id="rId11">
            <anchor moveWithCells="1">
              <from>
                <xdr:col>12</xdr:col>
                <xdr:colOff>0</xdr:colOff>
                <xdr:row>23</xdr:row>
                <xdr:rowOff>47625</xdr:rowOff>
              </from>
              <to>
                <xdr:col>17</xdr:col>
                <xdr:colOff>390525</xdr:colOff>
                <xdr:row>28</xdr:row>
                <xdr:rowOff>133350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29" r:id="rId12">
          <objectPr defaultSize="0" r:id="rId13">
            <anchor moveWithCells="1">
              <from>
                <xdr:col>13</xdr:col>
                <xdr:colOff>342900</xdr:colOff>
                <xdr:row>5</xdr:row>
                <xdr:rowOff>38100</xdr:rowOff>
              </from>
              <to>
                <xdr:col>17</xdr:col>
                <xdr:colOff>9525</xdr:colOff>
                <xdr:row>7</xdr:row>
                <xdr:rowOff>104775</xdr:rowOff>
              </to>
            </anchor>
          </objectPr>
        </oleObject>
      </mc:Choice>
      <mc:Fallback>
        <oleObject progId="Equation.DSMT4" shapeId="1029" r:id="rId12"/>
      </mc:Fallback>
    </mc:AlternateContent>
    <mc:AlternateContent xmlns:mc="http://schemas.openxmlformats.org/markup-compatibility/2006">
      <mc:Choice Requires="x14">
        <oleObject progId="Equation.DSMT4" shapeId="1030" r:id="rId14">
          <objectPr defaultSize="0" r:id="rId15">
            <anchor moveWithCells="1">
              <from>
                <xdr:col>13</xdr:col>
                <xdr:colOff>0</xdr:colOff>
                <xdr:row>9</xdr:row>
                <xdr:rowOff>0</xdr:rowOff>
              </from>
              <to>
                <xdr:col>17</xdr:col>
                <xdr:colOff>85725</xdr:colOff>
                <xdr:row>12</xdr:row>
                <xdr:rowOff>123825</xdr:rowOff>
              </to>
            </anchor>
          </objectPr>
        </oleObject>
      </mc:Choice>
      <mc:Fallback>
        <oleObject progId="Equation.DSMT4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5">
            <anchor moveWithCells="1" sizeWithCells="1">
              <from>
                <xdr:col>2</xdr:col>
                <xdr:colOff>142875</xdr:colOff>
                <xdr:row>16</xdr:row>
                <xdr:rowOff>171450</xdr:rowOff>
              </from>
              <to>
                <xdr:col>8</xdr:col>
                <xdr:colOff>704850</xdr:colOff>
                <xdr:row>18</xdr:row>
                <xdr:rowOff>19050</xdr:rowOff>
              </to>
            </anchor>
          </objectPr>
        </oleObject>
      </mc:Choice>
      <mc:Fallback>
        <oleObject progId="Equation.3" shapeId="1031" r:id="rId16"/>
      </mc:Fallback>
    </mc:AlternateContent>
    <mc:AlternateContent xmlns:mc="http://schemas.openxmlformats.org/markup-compatibility/2006">
      <mc:Choice Requires="x14">
        <oleObject progId="Equation.3" shapeId="1032" r:id="rId17">
          <objectPr defaultSize="0" autoPict="0" r:id="rId7">
            <anchor moveWithCells="1" sizeWithCells="1">
              <from>
                <xdr:col>9</xdr:col>
                <xdr:colOff>161925</xdr:colOff>
                <xdr:row>16</xdr:row>
                <xdr:rowOff>95250</xdr:rowOff>
              </from>
              <to>
                <xdr:col>13</xdr:col>
                <xdr:colOff>219075</xdr:colOff>
                <xdr:row>18</xdr:row>
                <xdr:rowOff>142875</xdr:rowOff>
              </to>
            </anchor>
          </objectPr>
        </oleObject>
      </mc:Choice>
      <mc:Fallback>
        <oleObject progId="Equation.3" shapeId="1032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O19" sqref="O19"/>
    </sheetView>
  </sheetViews>
  <sheetFormatPr baseColWidth="10" defaultRowHeight="15" x14ac:dyDescent="0.25"/>
  <sheetData>
    <row r="1" spans="1:16" ht="18" x14ac:dyDescent="0.35">
      <c r="A1" s="5" t="s">
        <v>17</v>
      </c>
      <c r="B1" s="5" t="s">
        <v>18</v>
      </c>
      <c r="O1" t="s">
        <v>26</v>
      </c>
      <c r="P1" t="s">
        <v>27</v>
      </c>
    </row>
    <row r="2" spans="1:16" x14ac:dyDescent="0.25">
      <c r="A2" s="5">
        <v>0</v>
      </c>
      <c r="B2" s="5">
        <v>574</v>
      </c>
      <c r="O2">
        <f t="array" ref="O2:O10">MMULT(D9:G17,J21:J24)</f>
        <v>504.77777777775782</v>
      </c>
      <c r="P2">
        <f>(B2-O2)^2</f>
        <v>4791.716049385479</v>
      </c>
    </row>
    <row r="3" spans="1:16" x14ac:dyDescent="0.25">
      <c r="A3" s="5">
        <v>1</v>
      </c>
      <c r="B3" s="5">
        <v>56</v>
      </c>
      <c r="D3" t="s">
        <v>19</v>
      </c>
      <c r="O3">
        <v>192.42929292929747</v>
      </c>
      <c r="P3">
        <f t="shared" ref="P3:P10" si="0">(B3-O3)^2</f>
        <v>18612.95196918806</v>
      </c>
    </row>
    <row r="4" spans="1:16" x14ac:dyDescent="0.25">
      <c r="A4" s="5">
        <v>2</v>
      </c>
      <c r="B4" s="5">
        <v>30</v>
      </c>
      <c r="O4">
        <v>24.883838383851611</v>
      </c>
      <c r="P4">
        <f t="shared" si="0"/>
        <v>26.175109682550097</v>
      </c>
    </row>
    <row r="5" spans="1:16" x14ac:dyDescent="0.25">
      <c r="A5" s="5">
        <v>3</v>
      </c>
      <c r="B5" s="5">
        <v>26</v>
      </c>
      <c r="E5" s="6"/>
      <c r="O5">
        <v>-34.984848484837443</v>
      </c>
      <c r="P5">
        <f t="shared" si="0"/>
        <v>3719.1517447185797</v>
      </c>
    </row>
    <row r="6" spans="1:16" x14ac:dyDescent="0.25">
      <c r="A6" s="5">
        <v>4</v>
      </c>
      <c r="B6" s="5">
        <v>22</v>
      </c>
      <c r="D6" s="4"/>
      <c r="E6" s="4"/>
      <c r="F6" s="4"/>
      <c r="G6" s="4"/>
      <c r="O6">
        <v>-24.303030303027072</v>
      </c>
      <c r="P6">
        <f t="shared" si="0"/>
        <v>2143.9706152430431</v>
      </c>
    </row>
    <row r="7" spans="1:16" x14ac:dyDescent="0.25">
      <c r="A7" s="5">
        <v>5</v>
      </c>
      <c r="B7" s="5">
        <v>21</v>
      </c>
      <c r="D7" s="4"/>
      <c r="E7" s="4"/>
      <c r="F7" s="4"/>
      <c r="G7" s="4"/>
      <c r="O7">
        <v>19.803030303024912</v>
      </c>
      <c r="P7">
        <f t="shared" si="0"/>
        <v>1.4327364554766351</v>
      </c>
    </row>
    <row r="8" spans="1:16" x14ac:dyDescent="0.25">
      <c r="A8" s="5">
        <v>6</v>
      </c>
      <c r="B8" s="5">
        <v>19</v>
      </c>
      <c r="D8" s="4"/>
      <c r="E8" s="4"/>
      <c r="F8" s="4" t="s">
        <v>0</v>
      </c>
      <c r="G8" s="4"/>
      <c r="K8" t="s">
        <v>21</v>
      </c>
      <c r="O8">
        <v>60.207070707060893</v>
      </c>
      <c r="P8">
        <f t="shared" si="0"/>
        <v>1698.0226762567158</v>
      </c>
    </row>
    <row r="9" spans="1:16" x14ac:dyDescent="0.25">
      <c r="A9" s="5">
        <v>7</v>
      </c>
      <c r="B9" s="5">
        <v>19</v>
      </c>
      <c r="D9" s="4">
        <v>1</v>
      </c>
      <c r="E9" s="5">
        <v>0</v>
      </c>
      <c r="F9" s="4">
        <f>E9^2</f>
        <v>0</v>
      </c>
      <c r="G9" s="4">
        <f>E9^3</f>
        <v>0</v>
      </c>
      <c r="I9">
        <f t="array" ref="I9:L12">MMULT(TRANSPOSE(D9:G17),D9:G17)</f>
        <v>9</v>
      </c>
      <c r="J9">
        <v>36</v>
      </c>
      <c r="K9">
        <v>204</v>
      </c>
      <c r="L9">
        <v>1296</v>
      </c>
      <c r="O9">
        <v>59.78282828282363</v>
      </c>
      <c r="P9">
        <f t="shared" si="0"/>
        <v>1663.2390827462789</v>
      </c>
    </row>
    <row r="10" spans="1:16" x14ac:dyDescent="0.25">
      <c r="A10" s="5">
        <v>8</v>
      </c>
      <c r="B10" s="5">
        <v>17</v>
      </c>
      <c r="D10" s="4">
        <v>1</v>
      </c>
      <c r="E10" s="5">
        <v>1</v>
      </c>
      <c r="F10" s="4">
        <f t="shared" ref="F10:F17" si="1">E10^2</f>
        <v>1</v>
      </c>
      <c r="G10" s="4">
        <f t="shared" ref="G10:G17" si="2">E10^3</f>
        <v>1</v>
      </c>
      <c r="I10">
        <v>36</v>
      </c>
      <c r="J10">
        <v>204</v>
      </c>
      <c r="K10">
        <v>1296</v>
      </c>
      <c r="L10">
        <v>8772</v>
      </c>
      <c r="O10">
        <v>-18.59595959594526</v>
      </c>
      <c r="P10">
        <f t="shared" si="0"/>
        <v>1267.0723395561674</v>
      </c>
    </row>
    <row r="11" spans="1:16" x14ac:dyDescent="0.25">
      <c r="D11" s="7">
        <v>1</v>
      </c>
      <c r="E11" s="5">
        <v>2</v>
      </c>
      <c r="F11" s="4">
        <f t="shared" si="1"/>
        <v>4</v>
      </c>
      <c r="G11" s="4">
        <f t="shared" si="2"/>
        <v>8</v>
      </c>
      <c r="I11">
        <v>204</v>
      </c>
      <c r="J11">
        <v>1296</v>
      </c>
      <c r="K11">
        <v>8772</v>
      </c>
      <c r="L11">
        <v>61776</v>
      </c>
    </row>
    <row r="12" spans="1:16" x14ac:dyDescent="0.25">
      <c r="D12" s="4">
        <v>1</v>
      </c>
      <c r="E12" s="5">
        <v>3</v>
      </c>
      <c r="F12" s="4">
        <f t="shared" si="1"/>
        <v>9</v>
      </c>
      <c r="G12" s="4">
        <f t="shared" si="2"/>
        <v>27</v>
      </c>
      <c r="I12">
        <v>1296</v>
      </c>
      <c r="J12">
        <v>8772</v>
      </c>
      <c r="K12">
        <v>61776</v>
      </c>
      <c r="L12">
        <v>446964</v>
      </c>
      <c r="O12" t="s">
        <v>28</v>
      </c>
      <c r="P12">
        <f>AVERAGE(P2:P10)</f>
        <v>3769.3035914702614</v>
      </c>
    </row>
    <row r="13" spans="1:16" x14ac:dyDescent="0.25">
      <c r="D13" s="4">
        <v>1</v>
      </c>
      <c r="E13" s="5">
        <v>4</v>
      </c>
      <c r="F13" s="4">
        <f t="shared" si="1"/>
        <v>16</v>
      </c>
      <c r="G13" s="4">
        <f t="shared" si="2"/>
        <v>64</v>
      </c>
    </row>
    <row r="14" spans="1:16" x14ac:dyDescent="0.25">
      <c r="D14" s="4">
        <v>1</v>
      </c>
      <c r="E14" s="5">
        <v>5</v>
      </c>
      <c r="F14" s="4">
        <f t="shared" si="1"/>
        <v>25</v>
      </c>
      <c r="G14" s="4">
        <f t="shared" si="2"/>
        <v>125</v>
      </c>
    </row>
    <row r="15" spans="1:16" x14ac:dyDescent="0.25">
      <c r="D15" s="4">
        <v>1</v>
      </c>
      <c r="E15" s="5">
        <v>6</v>
      </c>
      <c r="F15" s="4">
        <f t="shared" si="1"/>
        <v>36</v>
      </c>
      <c r="G15" s="4">
        <f t="shared" si="2"/>
        <v>216</v>
      </c>
    </row>
    <row r="16" spans="1:16" x14ac:dyDescent="0.25">
      <c r="D16" s="4">
        <v>1</v>
      </c>
      <c r="E16" s="5">
        <v>7</v>
      </c>
      <c r="F16" s="4">
        <f t="shared" si="1"/>
        <v>49</v>
      </c>
      <c r="G16" s="4">
        <f t="shared" si="2"/>
        <v>343</v>
      </c>
    </row>
    <row r="17" spans="3:10" x14ac:dyDescent="0.25">
      <c r="D17" s="4">
        <v>1</v>
      </c>
      <c r="E17" s="5">
        <v>8</v>
      </c>
      <c r="F17" s="4">
        <f t="shared" si="1"/>
        <v>64</v>
      </c>
      <c r="G17" s="4">
        <f t="shared" si="2"/>
        <v>512</v>
      </c>
    </row>
    <row r="20" spans="3:10" x14ac:dyDescent="0.25">
      <c r="E20" t="s">
        <v>22</v>
      </c>
      <c r="H20" t="s">
        <v>23</v>
      </c>
      <c r="J20" t="s">
        <v>20</v>
      </c>
    </row>
    <row r="21" spans="3:10" x14ac:dyDescent="0.25">
      <c r="C21">
        <f t="array" ref="C21:F24">MINVERSE(I9:L12)</f>
        <v>0.85858585858582515</v>
      </c>
      <c r="D21">
        <v>-0.73569023569017289</v>
      </c>
      <c r="E21">
        <v>0.17171717171715062</v>
      </c>
      <c r="F21">
        <v>-1.1784511784510059E-2</v>
      </c>
      <c r="H21">
        <f t="array" ref="H21:H24">MMULT(TRANSPOSE(D9:G17),B2:B10)</f>
        <v>784</v>
      </c>
      <c r="J21">
        <f t="array" ref="J21:J24">MMULT(C21:F24,H21:H24)</f>
        <v>504.77777777775782</v>
      </c>
    </row>
    <row r="22" spans="3:10" x14ac:dyDescent="0.25">
      <c r="C22">
        <v>-0.73569023569017178</v>
      </c>
      <c r="D22">
        <v>1.1436788520120613</v>
      </c>
      <c r="E22">
        <v>-0.3306878306877909</v>
      </c>
      <c r="F22">
        <v>2.5392817059480471E-2</v>
      </c>
      <c r="H22">
        <v>770</v>
      </c>
      <c r="J22">
        <v>-397.12542087538679</v>
      </c>
    </row>
    <row r="23" spans="3:10" x14ac:dyDescent="0.25">
      <c r="C23">
        <v>0.17171717171715187</v>
      </c>
      <c r="D23">
        <v>-0.33068783068779212</v>
      </c>
      <c r="E23">
        <v>0.10425685425684193</v>
      </c>
      <c r="F23">
        <v>-8.4175084175074095E-3</v>
      </c>
      <c r="G23" t="s">
        <v>24</v>
      </c>
      <c r="H23">
        <v>3990</v>
      </c>
      <c r="I23" t="s">
        <v>25</v>
      </c>
      <c r="J23">
        <v>90.964646464636047</v>
      </c>
    </row>
    <row r="24" spans="3:10" x14ac:dyDescent="0.25">
      <c r="C24">
        <v>-1.1784511784510199E-2</v>
      </c>
      <c r="D24">
        <v>2.5392817059480644E-2</v>
      </c>
      <c r="E24">
        <v>-8.4175084175074338E-3</v>
      </c>
      <c r="F24">
        <v>7.0145903479228763E-4</v>
      </c>
      <c r="H24">
        <v>24356</v>
      </c>
      <c r="J24">
        <v>-6.1877104377096011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4097" r:id="rId3">
          <objectPr defaultSize="0" r:id="rId4">
            <anchor moveWithCells="1">
              <from>
                <xdr:col>3</xdr:col>
                <xdr:colOff>152400</xdr:colOff>
                <xdr:row>3</xdr:row>
                <xdr:rowOff>114300</xdr:rowOff>
              </from>
              <to>
                <xdr:col>5</xdr:col>
                <xdr:colOff>219075</xdr:colOff>
                <xdr:row>4</xdr:row>
                <xdr:rowOff>180975</xdr:rowOff>
              </to>
            </anchor>
          </objectPr>
        </oleObject>
      </mc:Choice>
      <mc:Fallback>
        <oleObject progId="Equation.DSMT4" shapeId="409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pol.satisface</vt:lpstr>
      <vt:lpstr>interpolacion sucesiva</vt:lpstr>
      <vt:lpstr>ejercicio ajuste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Ignacio</cp:lastModifiedBy>
  <dcterms:created xsi:type="dcterms:W3CDTF">2022-12-12T07:23:08Z</dcterms:created>
  <dcterms:modified xsi:type="dcterms:W3CDTF">2022-12-12T10:57:10Z</dcterms:modified>
</cp:coreProperties>
</file>