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sabel\FYC\CURSO 2022-2023\CLASE ESTUDIANTES UNIVERSIDAD DE COLORADO\"/>
    </mc:Choice>
  </mc:AlternateContent>
  <bookViews>
    <workbookView xWindow="240" yWindow="36" windowWidth="18780" windowHeight="7308" activeTab="2"/>
  </bookViews>
  <sheets>
    <sheet name="MUESTRAS" sheetId="6" r:id="rId1"/>
    <sheet name="MEDIA MUESTRAL" sheetId="8" r:id="rId2"/>
    <sheet name="GRÁFICO MEDIA MUESTRAL" sheetId="9" r:id="rId3"/>
    <sheet name="CHI-DOS (n g.l.)" sheetId="13" r:id="rId4"/>
    <sheet name="GRÁFICO CHI-DOS (n g.l.)" sheetId="14" r:id="rId5"/>
    <sheet name="CHI-DOS (n-1 g.l.)" sheetId="23" r:id="rId6"/>
    <sheet name="GRÁFICO CHI-DOS (n-1 g.l.)" sheetId="24" r:id="rId7"/>
    <sheet name="t DE STUDENT (n-1 g.l.)" sheetId="10" r:id="rId8"/>
    <sheet name="GRÁFICO t DE STUDENT (n-1 g.l.)" sheetId="11" r:id="rId9"/>
    <sheet name="INTERVALOS" sheetId="7" r:id="rId10"/>
    <sheet name="Hoja1" sheetId="4" r:id="rId11"/>
  </sheets>
  <calcPr calcId="162913"/>
</workbook>
</file>

<file path=xl/calcChain.xml><?xml version="1.0" encoding="utf-8"?>
<calcChain xmlns="http://schemas.openxmlformats.org/spreadsheetml/2006/main">
  <c r="I39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94" i="6"/>
  <c r="X195" i="6"/>
  <c r="X196" i="6"/>
  <c r="X197" i="6"/>
  <c r="X198" i="6"/>
  <c r="X199" i="6"/>
  <c r="X200" i="6"/>
  <c r="X201" i="6"/>
  <c r="X202" i="6"/>
  <c r="X203" i="6"/>
  <c r="X204" i="6"/>
  <c r="X205" i="6"/>
  <c r="X206" i="6"/>
  <c r="X207" i="6"/>
  <c r="X208" i="6"/>
  <c r="X209" i="6"/>
  <c r="X210" i="6"/>
  <c r="X211" i="6"/>
  <c r="X212" i="6"/>
  <c r="X213" i="6"/>
  <c r="X214" i="6"/>
  <c r="X215" i="6"/>
  <c r="X216" i="6"/>
  <c r="X217" i="6"/>
  <c r="X218" i="6"/>
  <c r="X219" i="6"/>
  <c r="X220" i="6"/>
  <c r="X221" i="6"/>
  <c r="X222" i="6"/>
  <c r="X223" i="6"/>
  <c r="X224" i="6"/>
  <c r="X225" i="6"/>
  <c r="X226" i="6"/>
  <c r="X227" i="6"/>
  <c r="X228" i="6"/>
  <c r="X229" i="6"/>
  <c r="X230" i="6"/>
  <c r="X231" i="6"/>
  <c r="X232" i="6"/>
  <c r="X233" i="6"/>
  <c r="X234" i="6"/>
  <c r="X235" i="6"/>
  <c r="X236" i="6"/>
  <c r="X237" i="6"/>
  <c r="X238" i="6"/>
  <c r="X239" i="6"/>
  <c r="X240" i="6"/>
  <c r="X241" i="6"/>
  <c r="X242" i="6"/>
  <c r="X243" i="6"/>
  <c r="X244" i="6"/>
  <c r="X245" i="6"/>
  <c r="X246" i="6"/>
  <c r="X247" i="6"/>
  <c r="X248" i="6"/>
  <c r="X249" i="6"/>
  <c r="X250" i="6"/>
  <c r="X251" i="6"/>
  <c r="X252" i="6"/>
  <c r="X253" i="6"/>
  <c r="X254" i="6"/>
  <c r="X255" i="6"/>
  <c r="X256" i="6"/>
  <c r="X257" i="6"/>
  <c r="X258" i="6"/>
  <c r="X259" i="6"/>
  <c r="X260" i="6"/>
  <c r="X261" i="6"/>
  <c r="X262" i="6"/>
  <c r="X263" i="6"/>
  <c r="X264" i="6"/>
  <c r="X265" i="6"/>
  <c r="X266" i="6"/>
  <c r="X267" i="6"/>
  <c r="X268" i="6"/>
  <c r="X269" i="6"/>
  <c r="X270" i="6"/>
  <c r="X271" i="6"/>
  <c r="X272" i="6"/>
  <c r="X273" i="6"/>
  <c r="X274" i="6"/>
  <c r="X275" i="6"/>
  <c r="X276" i="6"/>
  <c r="X277" i="6"/>
  <c r="X278" i="6"/>
  <c r="X279" i="6"/>
  <c r="X280" i="6"/>
  <c r="X281" i="6"/>
  <c r="X282" i="6"/>
  <c r="X283" i="6"/>
  <c r="X284" i="6"/>
  <c r="X285" i="6"/>
  <c r="X286" i="6"/>
  <c r="X287" i="6"/>
  <c r="X288" i="6"/>
  <c r="X289" i="6"/>
  <c r="X290" i="6"/>
  <c r="X291" i="6"/>
  <c r="X292" i="6"/>
  <c r="X293" i="6"/>
  <c r="X294" i="6"/>
  <c r="X295" i="6"/>
  <c r="X296" i="6"/>
  <c r="X297" i="6"/>
  <c r="X298" i="6"/>
  <c r="X299" i="6"/>
  <c r="X300" i="6"/>
  <c r="X301" i="6"/>
  <c r="X302" i="6"/>
  <c r="X303" i="6"/>
  <c r="X304" i="6"/>
  <c r="X305" i="6"/>
  <c r="X306" i="6"/>
  <c r="X307" i="6"/>
  <c r="X308" i="6"/>
  <c r="X309" i="6"/>
  <c r="X310" i="6"/>
  <c r="X311" i="6"/>
  <c r="X312" i="6"/>
  <c r="X313" i="6"/>
  <c r="X314" i="6"/>
  <c r="X315" i="6"/>
  <c r="X316" i="6"/>
  <c r="X317" i="6"/>
  <c r="X318" i="6"/>
  <c r="X319" i="6"/>
  <c r="X320" i="6"/>
  <c r="X321" i="6"/>
  <c r="X322" i="6"/>
  <c r="X323" i="6"/>
  <c r="X324" i="6"/>
  <c r="X325" i="6"/>
  <c r="X326" i="6"/>
  <c r="X327" i="6"/>
  <c r="X328" i="6"/>
  <c r="X329" i="6"/>
  <c r="X330" i="6"/>
  <c r="X331" i="6"/>
  <c r="X332" i="6"/>
  <c r="X333" i="6"/>
  <c r="X334" i="6"/>
  <c r="X335" i="6"/>
  <c r="X336" i="6"/>
  <c r="X337" i="6"/>
  <c r="X338" i="6"/>
  <c r="X339" i="6"/>
  <c r="X340" i="6"/>
  <c r="X341" i="6"/>
  <c r="X342" i="6"/>
  <c r="X343" i="6"/>
  <c r="X344" i="6"/>
  <c r="X345" i="6"/>
  <c r="X346" i="6"/>
  <c r="X347" i="6"/>
  <c r="X348" i="6"/>
  <c r="X349" i="6"/>
  <c r="X350" i="6"/>
  <c r="X351" i="6"/>
  <c r="X352" i="6"/>
  <c r="X353" i="6"/>
  <c r="X354" i="6"/>
  <c r="X355" i="6"/>
  <c r="X356" i="6"/>
  <c r="X357" i="6"/>
  <c r="X358" i="6"/>
  <c r="X359" i="6"/>
  <c r="X360" i="6"/>
  <c r="X361" i="6"/>
  <c r="X362" i="6"/>
  <c r="X363" i="6"/>
  <c r="X364" i="6"/>
  <c r="X365" i="6"/>
  <c r="X366" i="6"/>
  <c r="X367" i="6"/>
  <c r="X368" i="6"/>
  <c r="X369" i="6"/>
  <c r="X370" i="6"/>
  <c r="X371" i="6"/>
  <c r="X372" i="6"/>
  <c r="X373" i="6"/>
  <c r="X374" i="6"/>
  <c r="X375" i="6"/>
  <c r="X376" i="6"/>
  <c r="X377" i="6"/>
  <c r="X378" i="6"/>
  <c r="X379" i="6"/>
  <c r="X380" i="6"/>
  <c r="X381" i="6"/>
  <c r="X382" i="6"/>
  <c r="X383" i="6"/>
  <c r="X384" i="6"/>
  <c r="X385" i="6"/>
  <c r="X386" i="6"/>
  <c r="X387" i="6"/>
  <c r="X388" i="6"/>
  <c r="X389" i="6"/>
  <c r="X390" i="6"/>
  <c r="X391" i="6"/>
  <c r="X392" i="6"/>
  <c r="X393" i="6"/>
  <c r="X394" i="6"/>
  <c r="X395" i="6"/>
  <c r="X396" i="6"/>
  <c r="X397" i="6"/>
  <c r="X398" i="6"/>
  <c r="X399" i="6"/>
  <c r="X400" i="6"/>
  <c r="X401" i="6"/>
  <c r="X402" i="6"/>
  <c r="X403" i="6"/>
  <c r="X404" i="6"/>
  <c r="X405" i="6"/>
  <c r="X406" i="6"/>
  <c r="X407" i="6"/>
  <c r="X408" i="6"/>
  <c r="X409" i="6"/>
  <c r="X410" i="6"/>
  <c r="X411" i="6"/>
  <c r="X412" i="6"/>
  <c r="X413" i="6"/>
  <c r="X414" i="6"/>
  <c r="X415" i="6"/>
  <c r="X416" i="6"/>
  <c r="X417" i="6"/>
  <c r="X418" i="6"/>
  <c r="X419" i="6"/>
  <c r="X420" i="6"/>
  <c r="X421" i="6"/>
  <c r="X422" i="6"/>
  <c r="X423" i="6"/>
  <c r="X424" i="6"/>
  <c r="X425" i="6"/>
  <c r="X426" i="6"/>
  <c r="X427" i="6"/>
  <c r="X428" i="6"/>
  <c r="X429" i="6"/>
  <c r="X430" i="6"/>
  <c r="X431" i="6"/>
  <c r="X432" i="6"/>
  <c r="X433" i="6"/>
  <c r="X434" i="6"/>
  <c r="X435" i="6"/>
  <c r="X436" i="6"/>
  <c r="X437" i="6"/>
  <c r="X438" i="6"/>
  <c r="X439" i="6"/>
  <c r="X440" i="6"/>
  <c r="X441" i="6"/>
  <c r="X442" i="6"/>
  <c r="X443" i="6"/>
  <c r="X444" i="6"/>
  <c r="X445" i="6"/>
  <c r="X446" i="6"/>
  <c r="X447" i="6"/>
  <c r="X448" i="6"/>
  <c r="X449" i="6"/>
  <c r="X450" i="6"/>
  <c r="X451" i="6"/>
  <c r="X452" i="6"/>
  <c r="X453" i="6"/>
  <c r="X454" i="6"/>
  <c r="X455" i="6"/>
  <c r="X456" i="6"/>
  <c r="X457" i="6"/>
  <c r="X458" i="6"/>
  <c r="X459" i="6"/>
  <c r="X460" i="6"/>
  <c r="X461" i="6"/>
  <c r="X462" i="6"/>
  <c r="X463" i="6"/>
  <c r="X464" i="6"/>
  <c r="X465" i="6"/>
  <c r="X466" i="6"/>
  <c r="X467" i="6"/>
  <c r="X468" i="6"/>
  <c r="X469" i="6"/>
  <c r="X470" i="6"/>
  <c r="X471" i="6"/>
  <c r="X472" i="6"/>
  <c r="X473" i="6"/>
  <c r="X474" i="6"/>
  <c r="X475" i="6"/>
  <c r="X476" i="6"/>
  <c r="X477" i="6"/>
  <c r="X478" i="6"/>
  <c r="X479" i="6"/>
  <c r="X480" i="6"/>
  <c r="X481" i="6"/>
  <c r="X482" i="6"/>
  <c r="X483" i="6"/>
  <c r="X484" i="6"/>
  <c r="X485" i="6"/>
  <c r="X486" i="6"/>
  <c r="X487" i="6"/>
  <c r="X488" i="6"/>
  <c r="X489" i="6"/>
  <c r="X490" i="6"/>
  <c r="X491" i="6"/>
  <c r="X492" i="6"/>
  <c r="X493" i="6"/>
  <c r="X494" i="6"/>
  <c r="X495" i="6"/>
  <c r="X496" i="6"/>
  <c r="X497" i="6"/>
  <c r="X498" i="6"/>
  <c r="X499" i="6"/>
  <c r="X500" i="6"/>
  <c r="X501" i="6"/>
  <c r="X502" i="6"/>
  <c r="X503" i="6"/>
  <c r="X504" i="6"/>
  <c r="X505" i="6"/>
  <c r="X506" i="6"/>
  <c r="X507" i="6"/>
  <c r="X508" i="6"/>
  <c r="X509" i="6"/>
  <c r="X510" i="6"/>
  <c r="X511" i="6"/>
  <c r="X512" i="6"/>
  <c r="X513" i="6"/>
  <c r="X514" i="6"/>
  <c r="X515" i="6"/>
  <c r="X516" i="6"/>
  <c r="X517" i="6"/>
  <c r="X518" i="6"/>
  <c r="X519" i="6"/>
  <c r="X520" i="6"/>
  <c r="X521" i="6"/>
  <c r="X522" i="6"/>
  <c r="X523" i="6"/>
  <c r="X524" i="6"/>
  <c r="X525" i="6"/>
  <c r="X526" i="6"/>
  <c r="X527" i="6"/>
  <c r="X528" i="6"/>
  <c r="X529" i="6"/>
  <c r="X530" i="6"/>
  <c r="X531" i="6"/>
  <c r="X532" i="6"/>
  <c r="X533" i="6"/>
  <c r="X534" i="6"/>
  <c r="X535" i="6"/>
  <c r="X536" i="6"/>
  <c r="X537" i="6"/>
  <c r="X538" i="6"/>
  <c r="X539" i="6"/>
  <c r="X540" i="6"/>
  <c r="X541" i="6"/>
  <c r="X542" i="6"/>
  <c r="X543" i="6"/>
  <c r="X544" i="6"/>
  <c r="X545" i="6"/>
  <c r="X546" i="6"/>
  <c r="X547" i="6"/>
  <c r="X548" i="6"/>
  <c r="X549" i="6"/>
  <c r="X550" i="6"/>
  <c r="X551" i="6"/>
  <c r="X552" i="6"/>
  <c r="X553" i="6"/>
  <c r="X554" i="6"/>
  <c r="X555" i="6"/>
  <c r="X556" i="6"/>
  <c r="X557" i="6"/>
  <c r="X558" i="6"/>
  <c r="X559" i="6"/>
  <c r="X560" i="6"/>
  <c r="X561" i="6"/>
  <c r="X562" i="6"/>
  <c r="X563" i="6"/>
  <c r="X564" i="6"/>
  <c r="X565" i="6"/>
  <c r="X566" i="6"/>
  <c r="X567" i="6"/>
  <c r="X568" i="6"/>
  <c r="X569" i="6"/>
  <c r="X570" i="6"/>
  <c r="X571" i="6"/>
  <c r="X572" i="6"/>
  <c r="X573" i="6"/>
  <c r="X574" i="6"/>
  <c r="X575" i="6"/>
  <c r="X576" i="6"/>
  <c r="X577" i="6"/>
  <c r="X578" i="6"/>
  <c r="X579" i="6"/>
  <c r="X580" i="6"/>
  <c r="X581" i="6"/>
  <c r="X582" i="6"/>
  <c r="X583" i="6"/>
  <c r="X584" i="6"/>
  <c r="X585" i="6"/>
  <c r="X586" i="6"/>
  <c r="X587" i="6"/>
  <c r="X588" i="6"/>
  <c r="X589" i="6"/>
  <c r="X590" i="6"/>
  <c r="X591" i="6"/>
  <c r="X592" i="6"/>
  <c r="X593" i="6"/>
  <c r="X594" i="6"/>
  <c r="X595" i="6"/>
  <c r="X596" i="6"/>
  <c r="X597" i="6"/>
  <c r="X598" i="6"/>
  <c r="X599" i="6"/>
  <c r="X600" i="6"/>
  <c r="X601" i="6"/>
  <c r="X602" i="6"/>
  <c r="X603" i="6"/>
  <c r="X604" i="6"/>
  <c r="X605" i="6"/>
  <c r="X606" i="6"/>
  <c r="X607" i="6"/>
  <c r="X608" i="6"/>
  <c r="X609" i="6"/>
  <c r="X610" i="6"/>
  <c r="X611" i="6"/>
  <c r="X612" i="6"/>
  <c r="X613" i="6"/>
  <c r="X614" i="6"/>
  <c r="X615" i="6"/>
  <c r="X616" i="6"/>
  <c r="X617" i="6"/>
  <c r="X618" i="6"/>
  <c r="X619" i="6"/>
  <c r="X620" i="6"/>
  <c r="X621" i="6"/>
  <c r="X622" i="6"/>
  <c r="X623" i="6"/>
  <c r="X624" i="6"/>
  <c r="X625" i="6"/>
  <c r="X626" i="6"/>
  <c r="X627" i="6"/>
  <c r="X628" i="6"/>
  <c r="X629" i="6"/>
  <c r="X630" i="6"/>
  <c r="X631" i="6"/>
  <c r="X632" i="6"/>
  <c r="X633" i="6"/>
  <c r="X634" i="6"/>
  <c r="X635" i="6"/>
  <c r="X636" i="6"/>
  <c r="X637" i="6"/>
  <c r="X638" i="6"/>
  <c r="X639" i="6"/>
  <c r="X640" i="6"/>
  <c r="X641" i="6"/>
  <c r="X642" i="6"/>
  <c r="X643" i="6"/>
  <c r="X644" i="6"/>
  <c r="X645" i="6"/>
  <c r="X646" i="6"/>
  <c r="X647" i="6"/>
  <c r="X648" i="6"/>
  <c r="X649" i="6"/>
  <c r="X650" i="6"/>
  <c r="X651" i="6"/>
  <c r="X652" i="6"/>
  <c r="X653" i="6"/>
  <c r="X654" i="6"/>
  <c r="X655" i="6"/>
  <c r="X656" i="6"/>
  <c r="X657" i="6"/>
  <c r="X658" i="6"/>
  <c r="X659" i="6"/>
  <c r="X660" i="6"/>
  <c r="X661" i="6"/>
  <c r="X662" i="6"/>
  <c r="X663" i="6"/>
  <c r="X664" i="6"/>
  <c r="X665" i="6"/>
  <c r="X666" i="6"/>
  <c r="X667" i="6"/>
  <c r="X668" i="6"/>
  <c r="X669" i="6"/>
  <c r="X670" i="6"/>
  <c r="X671" i="6"/>
  <c r="X672" i="6"/>
  <c r="X673" i="6"/>
  <c r="X674" i="6"/>
  <c r="X675" i="6"/>
  <c r="X676" i="6"/>
  <c r="X677" i="6"/>
  <c r="X678" i="6"/>
  <c r="X679" i="6"/>
  <c r="X680" i="6"/>
  <c r="X681" i="6"/>
  <c r="X682" i="6"/>
  <c r="X683" i="6"/>
  <c r="X684" i="6"/>
  <c r="X685" i="6"/>
  <c r="X686" i="6"/>
  <c r="X687" i="6"/>
  <c r="X688" i="6"/>
  <c r="X689" i="6"/>
  <c r="X690" i="6"/>
  <c r="X691" i="6"/>
  <c r="X692" i="6"/>
  <c r="X693" i="6"/>
  <c r="X694" i="6"/>
  <c r="X695" i="6"/>
  <c r="X696" i="6"/>
  <c r="X697" i="6"/>
  <c r="X698" i="6"/>
  <c r="X699" i="6"/>
  <c r="X700" i="6"/>
  <c r="X701" i="6"/>
  <c r="X702" i="6"/>
  <c r="X703" i="6"/>
  <c r="X704" i="6"/>
  <c r="X705" i="6"/>
  <c r="X706" i="6"/>
  <c r="X707" i="6"/>
  <c r="X708" i="6"/>
  <c r="X709" i="6"/>
  <c r="X710" i="6"/>
  <c r="X711" i="6"/>
  <c r="X712" i="6"/>
  <c r="X713" i="6"/>
  <c r="X714" i="6"/>
  <c r="X715" i="6"/>
  <c r="X716" i="6"/>
  <c r="X717" i="6"/>
  <c r="X718" i="6"/>
  <c r="X719" i="6"/>
  <c r="X720" i="6"/>
  <c r="X721" i="6"/>
  <c r="X722" i="6"/>
  <c r="X723" i="6"/>
  <c r="X724" i="6"/>
  <c r="X725" i="6"/>
  <c r="X726" i="6"/>
  <c r="X727" i="6"/>
  <c r="X728" i="6"/>
  <c r="X729" i="6"/>
  <c r="X730" i="6"/>
  <c r="X731" i="6"/>
  <c r="X732" i="6"/>
  <c r="X733" i="6"/>
  <c r="X734" i="6"/>
  <c r="X735" i="6"/>
  <c r="X736" i="6"/>
  <c r="X737" i="6"/>
  <c r="X738" i="6"/>
  <c r="X739" i="6"/>
  <c r="X740" i="6"/>
  <c r="X741" i="6"/>
  <c r="X742" i="6"/>
  <c r="X743" i="6"/>
  <c r="X744" i="6"/>
  <c r="X745" i="6"/>
  <c r="X746" i="6"/>
  <c r="X747" i="6"/>
  <c r="X748" i="6"/>
  <c r="X749" i="6"/>
  <c r="X750" i="6"/>
  <c r="X751" i="6"/>
  <c r="X752" i="6"/>
  <c r="X753" i="6"/>
  <c r="X754" i="6"/>
  <c r="X755" i="6"/>
  <c r="X756" i="6"/>
  <c r="X757" i="6"/>
  <c r="X758" i="6"/>
  <c r="X759" i="6"/>
  <c r="X760" i="6"/>
  <c r="X761" i="6"/>
  <c r="X762" i="6"/>
  <c r="X763" i="6"/>
  <c r="X764" i="6"/>
  <c r="X765" i="6"/>
  <c r="X766" i="6"/>
  <c r="X767" i="6"/>
  <c r="X768" i="6"/>
  <c r="X769" i="6"/>
  <c r="X770" i="6"/>
  <c r="X771" i="6"/>
  <c r="X772" i="6"/>
  <c r="X773" i="6"/>
  <c r="X774" i="6"/>
  <c r="X775" i="6"/>
  <c r="X776" i="6"/>
  <c r="X777" i="6"/>
  <c r="X778" i="6"/>
  <c r="X779" i="6"/>
  <c r="X780" i="6"/>
  <c r="X781" i="6"/>
  <c r="X782" i="6"/>
  <c r="X783" i="6"/>
  <c r="X784" i="6"/>
  <c r="X785" i="6"/>
  <c r="X786" i="6"/>
  <c r="X787" i="6"/>
  <c r="X788" i="6"/>
  <c r="X789" i="6"/>
  <c r="X790" i="6"/>
  <c r="X791" i="6"/>
  <c r="X792" i="6"/>
  <c r="X793" i="6"/>
  <c r="X794" i="6"/>
  <c r="X795" i="6"/>
  <c r="X796" i="6"/>
  <c r="X797" i="6"/>
  <c r="X798" i="6"/>
  <c r="X799" i="6"/>
  <c r="X800" i="6"/>
  <c r="X801" i="6"/>
  <c r="X802" i="6"/>
  <c r="X803" i="6"/>
  <c r="X804" i="6"/>
  <c r="X805" i="6"/>
  <c r="X806" i="6"/>
  <c r="X807" i="6"/>
  <c r="X808" i="6"/>
  <c r="X809" i="6"/>
  <c r="X810" i="6"/>
  <c r="X811" i="6"/>
  <c r="X812" i="6"/>
  <c r="X813" i="6"/>
  <c r="X814" i="6"/>
  <c r="X815" i="6"/>
  <c r="X816" i="6"/>
  <c r="X817" i="6"/>
  <c r="X818" i="6"/>
  <c r="X819" i="6"/>
  <c r="X820" i="6"/>
  <c r="X821" i="6"/>
  <c r="X822" i="6"/>
  <c r="X823" i="6"/>
  <c r="X824" i="6"/>
  <c r="X825" i="6"/>
  <c r="X826" i="6"/>
  <c r="X827" i="6"/>
  <c r="X828" i="6"/>
  <c r="X829" i="6"/>
  <c r="X830" i="6"/>
  <c r="X831" i="6"/>
  <c r="X832" i="6"/>
  <c r="X833" i="6"/>
  <c r="X834" i="6"/>
  <c r="X835" i="6"/>
  <c r="X836" i="6"/>
  <c r="X837" i="6"/>
  <c r="X838" i="6"/>
  <c r="X839" i="6"/>
  <c r="X840" i="6"/>
  <c r="X841" i="6"/>
  <c r="X842" i="6"/>
  <c r="X843" i="6"/>
  <c r="X844" i="6"/>
  <c r="X845" i="6"/>
  <c r="X846" i="6"/>
  <c r="X847" i="6"/>
  <c r="X848" i="6"/>
  <c r="X849" i="6"/>
  <c r="X850" i="6"/>
  <c r="X851" i="6"/>
  <c r="X852" i="6"/>
  <c r="X853" i="6"/>
  <c r="X854" i="6"/>
  <c r="X855" i="6"/>
  <c r="X856" i="6"/>
  <c r="X857" i="6"/>
  <c r="X858" i="6"/>
  <c r="X859" i="6"/>
  <c r="X860" i="6"/>
  <c r="X861" i="6"/>
  <c r="X862" i="6"/>
  <c r="X863" i="6"/>
  <c r="X864" i="6"/>
  <c r="X865" i="6"/>
  <c r="X866" i="6"/>
  <c r="X867" i="6"/>
  <c r="X868" i="6"/>
  <c r="X869" i="6"/>
  <c r="X870" i="6"/>
  <c r="X871" i="6"/>
  <c r="X872" i="6"/>
  <c r="X873" i="6"/>
  <c r="X874" i="6"/>
  <c r="X875" i="6"/>
  <c r="X876" i="6"/>
  <c r="X877" i="6"/>
  <c r="X878" i="6"/>
  <c r="X879" i="6"/>
  <c r="X880" i="6"/>
  <c r="X881" i="6"/>
  <c r="X882" i="6"/>
  <c r="X883" i="6"/>
  <c r="X884" i="6"/>
  <c r="X885" i="6"/>
  <c r="X886" i="6"/>
  <c r="X887" i="6"/>
  <c r="X888" i="6"/>
  <c r="X889" i="6"/>
  <c r="X890" i="6"/>
  <c r="X891" i="6"/>
  <c r="X892" i="6"/>
  <c r="X893" i="6"/>
  <c r="X894" i="6"/>
  <c r="X895" i="6"/>
  <c r="X896" i="6"/>
  <c r="X897" i="6"/>
  <c r="X898" i="6"/>
  <c r="X899" i="6"/>
  <c r="X900" i="6"/>
  <c r="X901" i="6"/>
  <c r="X902" i="6"/>
  <c r="X903" i="6"/>
  <c r="X904" i="6"/>
  <c r="X905" i="6"/>
  <c r="X906" i="6"/>
  <c r="X907" i="6"/>
  <c r="X908" i="6"/>
  <c r="X909" i="6"/>
  <c r="X910" i="6"/>
  <c r="X911" i="6"/>
  <c r="X912" i="6"/>
  <c r="X913" i="6"/>
  <c r="X914" i="6"/>
  <c r="X915" i="6"/>
  <c r="X916" i="6"/>
  <c r="X917" i="6"/>
  <c r="X918" i="6"/>
  <c r="X919" i="6"/>
  <c r="X920" i="6"/>
  <c r="X921" i="6"/>
  <c r="X922" i="6"/>
  <c r="X923" i="6"/>
  <c r="X924" i="6"/>
  <c r="X925" i="6"/>
  <c r="X926" i="6"/>
  <c r="X927" i="6"/>
  <c r="X928" i="6"/>
  <c r="X929" i="6"/>
  <c r="X930" i="6"/>
  <c r="X931" i="6"/>
  <c r="X932" i="6"/>
  <c r="X933" i="6"/>
  <c r="X934" i="6"/>
  <c r="X935" i="6"/>
  <c r="X936" i="6"/>
  <c r="X937" i="6"/>
  <c r="X938" i="6"/>
  <c r="X939" i="6"/>
  <c r="X940" i="6"/>
  <c r="X941" i="6"/>
  <c r="X942" i="6"/>
  <c r="X943" i="6"/>
  <c r="X944" i="6"/>
  <c r="X945" i="6"/>
  <c r="X946" i="6"/>
  <c r="X947" i="6"/>
  <c r="X948" i="6"/>
  <c r="X949" i="6"/>
  <c r="X950" i="6"/>
  <c r="X951" i="6"/>
  <c r="X952" i="6"/>
  <c r="X953" i="6"/>
  <c r="X954" i="6"/>
  <c r="X955" i="6"/>
  <c r="X956" i="6"/>
  <c r="X957" i="6"/>
  <c r="X958" i="6"/>
  <c r="X959" i="6"/>
  <c r="X960" i="6"/>
  <c r="X961" i="6"/>
  <c r="X962" i="6"/>
  <c r="X963" i="6"/>
  <c r="X964" i="6"/>
  <c r="X965" i="6"/>
  <c r="X966" i="6"/>
  <c r="X967" i="6"/>
  <c r="X968" i="6"/>
  <c r="X969" i="6"/>
  <c r="X970" i="6"/>
  <c r="X971" i="6"/>
  <c r="X972" i="6"/>
  <c r="X973" i="6"/>
  <c r="X974" i="6"/>
  <c r="X975" i="6"/>
  <c r="X976" i="6"/>
  <c r="X977" i="6"/>
  <c r="X978" i="6"/>
  <c r="X979" i="6"/>
  <c r="X980" i="6"/>
  <c r="X981" i="6"/>
  <c r="X982" i="6"/>
  <c r="X983" i="6"/>
  <c r="X984" i="6"/>
  <c r="X985" i="6"/>
  <c r="X986" i="6"/>
  <c r="X987" i="6"/>
  <c r="X988" i="6"/>
  <c r="X989" i="6"/>
  <c r="X990" i="6"/>
  <c r="X991" i="6"/>
  <c r="X992" i="6"/>
  <c r="X993" i="6"/>
  <c r="X994" i="6"/>
  <c r="X995" i="6"/>
  <c r="X996" i="6"/>
  <c r="X997" i="6"/>
  <c r="X998" i="6"/>
  <c r="X999" i="6"/>
  <c r="X1000" i="6"/>
  <c r="X1001" i="6"/>
  <c r="X1002" i="6"/>
  <c r="X1003" i="6"/>
  <c r="X1004" i="6"/>
  <c r="X1005" i="6"/>
  <c r="X1006" i="6"/>
  <c r="X1007" i="6"/>
  <c r="X1008" i="6"/>
  <c r="X1009" i="6"/>
  <c r="X1010" i="6"/>
  <c r="X1011" i="6"/>
  <c r="X1012" i="6"/>
  <c r="X1013" i="6"/>
  <c r="X1014" i="6"/>
  <c r="X1015" i="6"/>
  <c r="X1016" i="6"/>
  <c r="X1017" i="6"/>
  <c r="X1018" i="6"/>
  <c r="X1019" i="6"/>
  <c r="X1020" i="6"/>
  <c r="X1021" i="6"/>
  <c r="X1022" i="6"/>
  <c r="X1023" i="6"/>
  <c r="X1024" i="6"/>
  <c r="X1025" i="6"/>
  <c r="X1026" i="6"/>
  <c r="X1027" i="6"/>
  <c r="X1028" i="6"/>
  <c r="X1029" i="6"/>
  <c r="X1030" i="6"/>
  <c r="X1031" i="6"/>
  <c r="X1032" i="6"/>
  <c r="X1033" i="6"/>
  <c r="X1034" i="6"/>
  <c r="X1035" i="6"/>
  <c r="X1036" i="6"/>
  <c r="X1037" i="6"/>
  <c r="X1038" i="6"/>
  <c r="X1039" i="6"/>
  <c r="X1040" i="6"/>
  <c r="X1041" i="6"/>
  <c r="X1042" i="6"/>
  <c r="X1043" i="6"/>
  <c r="X1044" i="6"/>
  <c r="X1045" i="6"/>
  <c r="X1046" i="6"/>
  <c r="X1047" i="6"/>
  <c r="X1048" i="6"/>
  <c r="X1049" i="6"/>
  <c r="X1050" i="6"/>
  <c r="X1051" i="6"/>
  <c r="X1052" i="6"/>
  <c r="X1053" i="6"/>
  <c r="X1054" i="6"/>
  <c r="X1055" i="6"/>
  <c r="X1056" i="6"/>
  <c r="X1057" i="6"/>
  <c r="X1058" i="6"/>
  <c r="X1059" i="6"/>
  <c r="X1060" i="6"/>
  <c r="X1061" i="6"/>
  <c r="X1062" i="6"/>
  <c r="X1063" i="6"/>
  <c r="X1064" i="6"/>
  <c r="X1065" i="6"/>
  <c r="X1066" i="6"/>
  <c r="X1067" i="6"/>
  <c r="X1068" i="6"/>
  <c r="X1069" i="6"/>
  <c r="X1070" i="6"/>
  <c r="X1071" i="6"/>
  <c r="X1072" i="6"/>
  <c r="X1073" i="6"/>
  <c r="X1074" i="6"/>
  <c r="X1075" i="6"/>
  <c r="X1076" i="6"/>
  <c r="X1077" i="6"/>
  <c r="X1078" i="6"/>
  <c r="X1079" i="6"/>
  <c r="X1080" i="6"/>
  <c r="X1081" i="6"/>
  <c r="X1082" i="6"/>
  <c r="X1083" i="6"/>
  <c r="X1084" i="6"/>
  <c r="X1085" i="6"/>
  <c r="X1086" i="6"/>
  <c r="X1087" i="6"/>
  <c r="X1088" i="6"/>
  <c r="X1089" i="6"/>
  <c r="X1090" i="6"/>
  <c r="X1091" i="6"/>
  <c r="X1092" i="6"/>
  <c r="X1093" i="6"/>
  <c r="X1094" i="6"/>
  <c r="X1095" i="6"/>
  <c r="X1096" i="6"/>
  <c r="X1097" i="6"/>
  <c r="X1098" i="6"/>
  <c r="X1099" i="6"/>
  <c r="X1100" i="6"/>
  <c r="X1101" i="6"/>
  <c r="X1102" i="6"/>
  <c r="X1103" i="6"/>
  <c r="X1104" i="6"/>
  <c r="X1105" i="6"/>
  <c r="X1106" i="6"/>
  <c r="X1107" i="6"/>
  <c r="X1108" i="6"/>
  <c r="X1109" i="6"/>
  <c r="X1110" i="6"/>
  <c r="X1111" i="6"/>
  <c r="X1112" i="6"/>
  <c r="X1113" i="6"/>
  <c r="X1114" i="6"/>
  <c r="X1115" i="6"/>
  <c r="X1116" i="6"/>
  <c r="X1117" i="6"/>
  <c r="X1118" i="6"/>
  <c r="X1119" i="6"/>
  <c r="X1120" i="6"/>
  <c r="X1121" i="6"/>
  <c r="X1122" i="6"/>
  <c r="X1123" i="6"/>
  <c r="X1124" i="6"/>
  <c r="X1125" i="6"/>
  <c r="X1126" i="6"/>
  <c r="X1127" i="6"/>
  <c r="X1128" i="6"/>
  <c r="X1129" i="6"/>
  <c r="X1130" i="6"/>
  <c r="X1131" i="6"/>
  <c r="X1132" i="6"/>
  <c r="X1133" i="6"/>
  <c r="X1134" i="6"/>
  <c r="X1135" i="6"/>
  <c r="X1136" i="6"/>
  <c r="X1137" i="6"/>
  <c r="X1138" i="6"/>
  <c r="X1139" i="6"/>
  <c r="X1140" i="6"/>
  <c r="X1141" i="6"/>
  <c r="X1142" i="6"/>
  <c r="X1143" i="6"/>
  <c r="X1144" i="6"/>
  <c r="X1145" i="6"/>
  <c r="X1146" i="6"/>
  <c r="X1147" i="6"/>
  <c r="X1148" i="6"/>
  <c r="X1149" i="6"/>
  <c r="X1150" i="6"/>
  <c r="X1151" i="6"/>
  <c r="X1152" i="6"/>
  <c r="X1153" i="6"/>
  <c r="X1154" i="6"/>
  <c r="X1155" i="6"/>
  <c r="X1156" i="6"/>
  <c r="X1157" i="6"/>
  <c r="X1158" i="6"/>
  <c r="X1159" i="6"/>
  <c r="X1160" i="6"/>
  <c r="X1161" i="6"/>
  <c r="X1162" i="6"/>
  <c r="X1163" i="6"/>
  <c r="X1164" i="6"/>
  <c r="X1165" i="6"/>
  <c r="X1166" i="6"/>
  <c r="X1167" i="6"/>
  <c r="X1168" i="6"/>
  <c r="X1169" i="6"/>
  <c r="X1170" i="6"/>
  <c r="X1171" i="6"/>
  <c r="X1172" i="6"/>
  <c r="X1173" i="6"/>
  <c r="X1174" i="6"/>
  <c r="X1175" i="6"/>
  <c r="X1176" i="6"/>
  <c r="X1177" i="6"/>
  <c r="X1178" i="6"/>
  <c r="X1179" i="6"/>
  <c r="X1180" i="6"/>
  <c r="X1181" i="6"/>
  <c r="X1182" i="6"/>
  <c r="X1183" i="6"/>
  <c r="X1184" i="6"/>
  <c r="X1185" i="6"/>
  <c r="X1186" i="6"/>
  <c r="X1187" i="6"/>
  <c r="X1188" i="6"/>
  <c r="X1189" i="6"/>
  <c r="X1190" i="6"/>
  <c r="X1191" i="6"/>
  <c r="X1192" i="6"/>
  <c r="X1193" i="6"/>
  <c r="X1194" i="6"/>
  <c r="X1195" i="6"/>
  <c r="X1196" i="6"/>
  <c r="X1197" i="6"/>
  <c r="X1198" i="6"/>
  <c r="X1199" i="6"/>
  <c r="X1200" i="6"/>
  <c r="X1201" i="6"/>
  <c r="X1202" i="6"/>
  <c r="X1203" i="6"/>
  <c r="X1204" i="6"/>
  <c r="X1205" i="6"/>
  <c r="X1206" i="6"/>
  <c r="X1207" i="6"/>
  <c r="X1208" i="6"/>
  <c r="X1209" i="6"/>
  <c r="X1210" i="6"/>
  <c r="X1211" i="6"/>
  <c r="X1212" i="6"/>
  <c r="X1213" i="6"/>
  <c r="X1214" i="6"/>
  <c r="X1215" i="6"/>
  <c r="X1216" i="6"/>
  <c r="X1217" i="6"/>
  <c r="X1218" i="6"/>
  <c r="X1219" i="6"/>
  <c r="X1220" i="6"/>
  <c r="X1221" i="6"/>
  <c r="X1222" i="6"/>
  <c r="X1223" i="6"/>
  <c r="X1224" i="6"/>
  <c r="X1225" i="6"/>
  <c r="X1226" i="6"/>
  <c r="X1227" i="6"/>
  <c r="X1228" i="6"/>
  <c r="X1229" i="6"/>
  <c r="X1230" i="6"/>
  <c r="X1231" i="6"/>
  <c r="X1232" i="6"/>
  <c r="X1233" i="6"/>
  <c r="X1234" i="6"/>
  <c r="X1235" i="6"/>
  <c r="X1236" i="6"/>
  <c r="X1237" i="6"/>
  <c r="X1238" i="6"/>
  <c r="X1239" i="6"/>
  <c r="X1240" i="6"/>
  <c r="X1241" i="6"/>
  <c r="X1242" i="6"/>
  <c r="X1243" i="6"/>
  <c r="X1244" i="6"/>
  <c r="X1245" i="6"/>
  <c r="X1246" i="6"/>
  <c r="X1247" i="6"/>
  <c r="X1248" i="6"/>
  <c r="X1249" i="6"/>
  <c r="X1250" i="6"/>
  <c r="X1251" i="6"/>
  <c r="X1252" i="6"/>
  <c r="X1253" i="6"/>
  <c r="X1254" i="6"/>
  <c r="X1255" i="6"/>
  <c r="X1256" i="6"/>
  <c r="X1257" i="6"/>
  <c r="X1258" i="6"/>
  <c r="X1259" i="6"/>
  <c r="X1260" i="6"/>
  <c r="X1261" i="6"/>
  <c r="X1262" i="6"/>
  <c r="X1263" i="6"/>
  <c r="X1264" i="6"/>
  <c r="X1265" i="6"/>
  <c r="X1266" i="6"/>
  <c r="X1267" i="6"/>
  <c r="X1268" i="6"/>
  <c r="X1269" i="6"/>
  <c r="X1270" i="6"/>
  <c r="X1271" i="6"/>
  <c r="X1272" i="6"/>
  <c r="X1273" i="6"/>
  <c r="X1274" i="6"/>
  <c r="X1275" i="6"/>
  <c r="X1276" i="6"/>
  <c r="X1277" i="6"/>
  <c r="X1278" i="6"/>
  <c r="X1279" i="6"/>
  <c r="X1280" i="6"/>
  <c r="X1281" i="6"/>
  <c r="X1282" i="6"/>
  <c r="X1283" i="6"/>
  <c r="X1284" i="6"/>
  <c r="X1285" i="6"/>
  <c r="X1286" i="6"/>
  <c r="X1287" i="6"/>
  <c r="X1288" i="6"/>
  <c r="X1289" i="6"/>
  <c r="X1290" i="6"/>
  <c r="X1291" i="6"/>
  <c r="X1292" i="6"/>
  <c r="X1293" i="6"/>
  <c r="X1294" i="6"/>
  <c r="X1295" i="6"/>
  <c r="X1296" i="6"/>
  <c r="X1297" i="6"/>
  <c r="X1298" i="6"/>
  <c r="X1299" i="6"/>
  <c r="X1300" i="6"/>
  <c r="X1301" i="6"/>
  <c r="X1302" i="6"/>
  <c r="X1303" i="6"/>
  <c r="X1304" i="6"/>
  <c r="X1305" i="6"/>
  <c r="X1306" i="6"/>
  <c r="X1307" i="6"/>
  <c r="X1308" i="6"/>
  <c r="X1309" i="6"/>
  <c r="X1310" i="6"/>
  <c r="X1311" i="6"/>
  <c r="X1312" i="6"/>
  <c r="X1313" i="6"/>
  <c r="X1314" i="6"/>
  <c r="X1315" i="6"/>
  <c r="X1316" i="6"/>
  <c r="X1317" i="6"/>
  <c r="X1318" i="6"/>
  <c r="X1319" i="6"/>
  <c r="X1320" i="6"/>
  <c r="X1321" i="6"/>
  <c r="X1322" i="6"/>
  <c r="X1323" i="6"/>
  <c r="X1324" i="6"/>
  <c r="X1325" i="6"/>
  <c r="X1326" i="6"/>
  <c r="X1327" i="6"/>
  <c r="X1328" i="6"/>
  <c r="X1329" i="6"/>
  <c r="X1330" i="6"/>
  <c r="X1331" i="6"/>
  <c r="X1332" i="6"/>
  <c r="X1333" i="6"/>
  <c r="X1334" i="6"/>
  <c r="X1335" i="6"/>
  <c r="X1336" i="6"/>
  <c r="X1337" i="6"/>
  <c r="X1338" i="6"/>
  <c r="X1339" i="6"/>
  <c r="X1340" i="6"/>
  <c r="X1341" i="6"/>
  <c r="X1342" i="6"/>
  <c r="X1343" i="6"/>
  <c r="X1344" i="6"/>
  <c r="X1345" i="6"/>
  <c r="X1346" i="6"/>
  <c r="X1347" i="6"/>
  <c r="X1348" i="6"/>
  <c r="X1349" i="6"/>
  <c r="X1350" i="6"/>
  <c r="X1351" i="6"/>
  <c r="X1352" i="6"/>
  <c r="X1353" i="6"/>
  <c r="X1354" i="6"/>
  <c r="X1355" i="6"/>
  <c r="X1356" i="6"/>
  <c r="X1357" i="6"/>
  <c r="X1358" i="6"/>
  <c r="X1359" i="6"/>
  <c r="X1360" i="6"/>
  <c r="X1361" i="6"/>
  <c r="X1362" i="6"/>
  <c r="X1363" i="6"/>
  <c r="X1364" i="6"/>
  <c r="X1365" i="6"/>
  <c r="X1366" i="6"/>
  <c r="X1367" i="6"/>
  <c r="X1368" i="6"/>
  <c r="X1369" i="6"/>
  <c r="X1370" i="6"/>
  <c r="X1371" i="6"/>
  <c r="X1372" i="6"/>
  <c r="X1373" i="6"/>
  <c r="X1374" i="6"/>
  <c r="X1375" i="6"/>
  <c r="X1376" i="6"/>
  <c r="X1377" i="6"/>
  <c r="X1378" i="6"/>
  <c r="X1379" i="6"/>
  <c r="X1380" i="6"/>
  <c r="X1381" i="6"/>
  <c r="X1382" i="6"/>
  <c r="X1383" i="6"/>
  <c r="X1384" i="6"/>
  <c r="X1385" i="6"/>
  <c r="X1386" i="6"/>
  <c r="X1387" i="6"/>
  <c r="X1388" i="6"/>
  <c r="X1389" i="6"/>
  <c r="X1390" i="6"/>
  <c r="X1391" i="6"/>
  <c r="X1392" i="6"/>
  <c r="X1393" i="6"/>
  <c r="X1394" i="6"/>
  <c r="X1395" i="6"/>
  <c r="X1396" i="6"/>
  <c r="X1397" i="6"/>
  <c r="X1398" i="6"/>
  <c r="X1399" i="6"/>
  <c r="X1400" i="6"/>
  <c r="X1401" i="6"/>
  <c r="X1402" i="6"/>
  <c r="X1403" i="6"/>
  <c r="X1404" i="6"/>
  <c r="X1405" i="6"/>
  <c r="X1406" i="6"/>
  <c r="X1407" i="6"/>
  <c r="X1408" i="6"/>
  <c r="X1409" i="6"/>
  <c r="X1410" i="6"/>
  <c r="X1411" i="6"/>
  <c r="X1412" i="6"/>
  <c r="X1413" i="6"/>
  <c r="X1414" i="6"/>
  <c r="X1415" i="6"/>
  <c r="X1416" i="6"/>
  <c r="X1417" i="6"/>
  <c r="X1418" i="6"/>
  <c r="X1419" i="6"/>
  <c r="X1420" i="6"/>
  <c r="X1421" i="6"/>
  <c r="X1422" i="6"/>
  <c r="X1423" i="6"/>
  <c r="X1424" i="6"/>
  <c r="X1425" i="6"/>
  <c r="X1426" i="6"/>
  <c r="X1427" i="6"/>
  <c r="X1428" i="6"/>
  <c r="X1429" i="6"/>
  <c r="X1430" i="6"/>
  <c r="X1431" i="6"/>
  <c r="X1432" i="6"/>
  <c r="X1433" i="6"/>
  <c r="X1434" i="6"/>
  <c r="X1435" i="6"/>
  <c r="X1436" i="6"/>
  <c r="X1437" i="6"/>
  <c r="X1438" i="6"/>
  <c r="X1439" i="6"/>
  <c r="X1440" i="6"/>
  <c r="X1441" i="6"/>
  <c r="X1442" i="6"/>
  <c r="X1443" i="6"/>
  <c r="X1444" i="6"/>
  <c r="X1445" i="6"/>
  <c r="X1446" i="6"/>
  <c r="X1447" i="6"/>
  <c r="X1448" i="6"/>
  <c r="X1449" i="6"/>
  <c r="X1450" i="6"/>
  <c r="X1451" i="6"/>
  <c r="X1452" i="6"/>
  <c r="X1453" i="6"/>
  <c r="X1454" i="6"/>
  <c r="X1455" i="6"/>
  <c r="X1456" i="6"/>
  <c r="X1457" i="6"/>
  <c r="X1458" i="6"/>
  <c r="X1459" i="6"/>
  <c r="X1460" i="6"/>
  <c r="X1461" i="6"/>
  <c r="X1462" i="6"/>
  <c r="X1463" i="6"/>
  <c r="X1464" i="6"/>
  <c r="X1465" i="6"/>
  <c r="X1466" i="6"/>
  <c r="X1467" i="6"/>
  <c r="X1468" i="6"/>
  <c r="X1469" i="6"/>
  <c r="X1470" i="6"/>
  <c r="X1471" i="6"/>
  <c r="X1472" i="6"/>
  <c r="X1473" i="6"/>
  <c r="X1474" i="6"/>
  <c r="X1475" i="6"/>
  <c r="X1476" i="6"/>
  <c r="X1477" i="6"/>
  <c r="X1478" i="6"/>
  <c r="X1479" i="6"/>
  <c r="X1480" i="6"/>
  <c r="X1481" i="6"/>
  <c r="X1482" i="6"/>
  <c r="X1483" i="6"/>
  <c r="X1484" i="6"/>
  <c r="X1485" i="6"/>
  <c r="X1486" i="6"/>
  <c r="X1487" i="6"/>
  <c r="X1488" i="6"/>
  <c r="X1489" i="6"/>
  <c r="X1490" i="6"/>
  <c r="X1491" i="6"/>
  <c r="X1492" i="6"/>
  <c r="X1493" i="6"/>
  <c r="X1494" i="6"/>
  <c r="X1495" i="6"/>
  <c r="X1496" i="6"/>
  <c r="X1497" i="6"/>
  <c r="X1498" i="6"/>
  <c r="X1499" i="6"/>
  <c r="X1500" i="6"/>
  <c r="X1501" i="6"/>
  <c r="X1502" i="6"/>
  <c r="X1503" i="6"/>
  <c r="X1504" i="6"/>
  <c r="X1505" i="6"/>
  <c r="X1506" i="6"/>
  <c r="X1507" i="6"/>
  <c r="X1508" i="6"/>
  <c r="X10" i="6"/>
  <c r="X11" i="6"/>
  <c r="X12" i="6"/>
  <c r="X13" i="6"/>
  <c r="X14" i="6"/>
  <c r="X9" i="6"/>
  <c r="W9" i="6"/>
  <c r="W1508" i="6"/>
  <c r="V1508" i="6"/>
  <c r="Y1508" i="6" s="1"/>
  <c r="U1508" i="6"/>
  <c r="W1507" i="6"/>
  <c r="V1507" i="6"/>
  <c r="Y1507" i="6" s="1"/>
  <c r="U1507" i="6"/>
  <c r="W1506" i="6"/>
  <c r="V1506" i="6"/>
  <c r="Y1506" i="6" s="1"/>
  <c r="U1506" i="6"/>
  <c r="Z1506" i="6" s="1"/>
  <c r="W1505" i="6"/>
  <c r="V1505" i="6"/>
  <c r="Y1505" i="6" s="1"/>
  <c r="U1505" i="6"/>
  <c r="Z1505" i="6" s="1"/>
  <c r="W1504" i="6"/>
  <c r="V1504" i="6"/>
  <c r="Y1504" i="6" s="1"/>
  <c r="U1504" i="6"/>
  <c r="W1503" i="6"/>
  <c r="V1503" i="6"/>
  <c r="Y1503" i="6" s="1"/>
  <c r="U1503" i="6"/>
  <c r="W1502" i="6"/>
  <c r="V1502" i="6"/>
  <c r="Y1502" i="6" s="1"/>
  <c r="U1502" i="6"/>
  <c r="Z1502" i="6" s="1"/>
  <c r="W1501" i="6"/>
  <c r="V1501" i="6"/>
  <c r="Y1501" i="6" s="1"/>
  <c r="U1501" i="6"/>
  <c r="Z1501" i="6" s="1"/>
  <c r="W1500" i="6"/>
  <c r="V1500" i="6"/>
  <c r="Y1500" i="6" s="1"/>
  <c r="U1500" i="6"/>
  <c r="W1499" i="6"/>
  <c r="V1499" i="6"/>
  <c r="Y1499" i="6" s="1"/>
  <c r="U1499" i="6"/>
  <c r="W1498" i="6"/>
  <c r="V1498" i="6"/>
  <c r="Y1498" i="6" s="1"/>
  <c r="U1498" i="6"/>
  <c r="Z1498" i="6" s="1"/>
  <c r="W1497" i="6"/>
  <c r="V1497" i="6"/>
  <c r="Y1497" i="6" s="1"/>
  <c r="U1497" i="6"/>
  <c r="Z1497" i="6" s="1"/>
  <c r="W1496" i="6"/>
  <c r="V1496" i="6"/>
  <c r="Y1496" i="6" s="1"/>
  <c r="U1496" i="6"/>
  <c r="W1495" i="6"/>
  <c r="V1495" i="6"/>
  <c r="Y1495" i="6" s="1"/>
  <c r="U1495" i="6"/>
  <c r="W1494" i="6"/>
  <c r="V1494" i="6"/>
  <c r="Y1494" i="6" s="1"/>
  <c r="U1494" i="6"/>
  <c r="Z1494" i="6" s="1"/>
  <c r="W1493" i="6"/>
  <c r="V1493" i="6"/>
  <c r="Y1493" i="6" s="1"/>
  <c r="U1493" i="6"/>
  <c r="Z1493" i="6" s="1"/>
  <c r="W1492" i="6"/>
  <c r="V1492" i="6"/>
  <c r="Y1492" i="6" s="1"/>
  <c r="U1492" i="6"/>
  <c r="W1491" i="6"/>
  <c r="V1491" i="6"/>
  <c r="Y1491" i="6" s="1"/>
  <c r="U1491" i="6"/>
  <c r="W1490" i="6"/>
  <c r="V1490" i="6"/>
  <c r="Y1490" i="6" s="1"/>
  <c r="U1490" i="6"/>
  <c r="Z1490" i="6" s="1"/>
  <c r="W1489" i="6"/>
  <c r="V1489" i="6"/>
  <c r="Y1489" i="6" s="1"/>
  <c r="U1489" i="6"/>
  <c r="Z1489" i="6" s="1"/>
  <c r="W1488" i="6"/>
  <c r="V1488" i="6"/>
  <c r="Y1488" i="6" s="1"/>
  <c r="U1488" i="6"/>
  <c r="W1487" i="6"/>
  <c r="V1487" i="6"/>
  <c r="Y1487" i="6" s="1"/>
  <c r="U1487" i="6"/>
  <c r="W1486" i="6"/>
  <c r="V1486" i="6"/>
  <c r="Y1486" i="6" s="1"/>
  <c r="U1486" i="6"/>
  <c r="Z1486" i="6" s="1"/>
  <c r="W1485" i="6"/>
  <c r="V1485" i="6"/>
  <c r="Y1485" i="6" s="1"/>
  <c r="U1485" i="6"/>
  <c r="Z1485" i="6" s="1"/>
  <c r="W1484" i="6"/>
  <c r="V1484" i="6"/>
  <c r="Y1484" i="6" s="1"/>
  <c r="U1484" i="6"/>
  <c r="W1483" i="6"/>
  <c r="V1483" i="6"/>
  <c r="Y1483" i="6" s="1"/>
  <c r="U1483" i="6"/>
  <c r="W1482" i="6"/>
  <c r="V1482" i="6"/>
  <c r="Y1482" i="6" s="1"/>
  <c r="U1482" i="6"/>
  <c r="Z1482" i="6" s="1"/>
  <c r="W1481" i="6"/>
  <c r="V1481" i="6"/>
  <c r="Y1481" i="6" s="1"/>
  <c r="U1481" i="6"/>
  <c r="Z1481" i="6" s="1"/>
  <c r="W1480" i="6"/>
  <c r="V1480" i="6"/>
  <c r="Y1480" i="6" s="1"/>
  <c r="U1480" i="6"/>
  <c r="W1479" i="6"/>
  <c r="V1479" i="6"/>
  <c r="Y1479" i="6" s="1"/>
  <c r="U1479" i="6"/>
  <c r="W1478" i="6"/>
  <c r="V1478" i="6"/>
  <c r="Y1478" i="6" s="1"/>
  <c r="U1478" i="6"/>
  <c r="Z1478" i="6" s="1"/>
  <c r="W1477" i="6"/>
  <c r="V1477" i="6"/>
  <c r="Y1477" i="6" s="1"/>
  <c r="U1477" i="6"/>
  <c r="Z1477" i="6" s="1"/>
  <c r="W1476" i="6"/>
  <c r="V1476" i="6"/>
  <c r="Y1476" i="6" s="1"/>
  <c r="U1476" i="6"/>
  <c r="W1475" i="6"/>
  <c r="V1475" i="6"/>
  <c r="Y1475" i="6" s="1"/>
  <c r="U1475" i="6"/>
  <c r="W1474" i="6"/>
  <c r="V1474" i="6"/>
  <c r="Y1474" i="6" s="1"/>
  <c r="U1474" i="6"/>
  <c r="Z1474" i="6" s="1"/>
  <c r="W1473" i="6"/>
  <c r="V1473" i="6"/>
  <c r="Y1473" i="6" s="1"/>
  <c r="U1473" i="6"/>
  <c r="Z1473" i="6" s="1"/>
  <c r="W1472" i="6"/>
  <c r="V1472" i="6"/>
  <c r="Y1472" i="6" s="1"/>
  <c r="U1472" i="6"/>
  <c r="W1471" i="6"/>
  <c r="V1471" i="6"/>
  <c r="Y1471" i="6" s="1"/>
  <c r="U1471" i="6"/>
  <c r="W1470" i="6"/>
  <c r="V1470" i="6"/>
  <c r="Y1470" i="6" s="1"/>
  <c r="U1470" i="6"/>
  <c r="Z1470" i="6" s="1"/>
  <c r="W1469" i="6"/>
  <c r="V1469" i="6"/>
  <c r="Y1469" i="6" s="1"/>
  <c r="U1469" i="6"/>
  <c r="Z1469" i="6" s="1"/>
  <c r="W1468" i="6"/>
  <c r="V1468" i="6"/>
  <c r="Y1468" i="6" s="1"/>
  <c r="U1468" i="6"/>
  <c r="W1467" i="6"/>
  <c r="V1467" i="6"/>
  <c r="Y1467" i="6" s="1"/>
  <c r="U1467" i="6"/>
  <c r="W1466" i="6"/>
  <c r="V1466" i="6"/>
  <c r="Y1466" i="6" s="1"/>
  <c r="U1466" i="6"/>
  <c r="Z1466" i="6" s="1"/>
  <c r="W1465" i="6"/>
  <c r="V1465" i="6"/>
  <c r="Y1465" i="6" s="1"/>
  <c r="U1465" i="6"/>
  <c r="Z1465" i="6" s="1"/>
  <c r="W1464" i="6"/>
  <c r="V1464" i="6"/>
  <c r="Y1464" i="6" s="1"/>
  <c r="U1464" i="6"/>
  <c r="W1463" i="6"/>
  <c r="V1463" i="6"/>
  <c r="Y1463" i="6" s="1"/>
  <c r="U1463" i="6"/>
  <c r="W1462" i="6"/>
  <c r="V1462" i="6"/>
  <c r="Y1462" i="6" s="1"/>
  <c r="U1462" i="6"/>
  <c r="Z1462" i="6" s="1"/>
  <c r="W1461" i="6"/>
  <c r="V1461" i="6"/>
  <c r="Y1461" i="6" s="1"/>
  <c r="U1461" i="6"/>
  <c r="Z1461" i="6" s="1"/>
  <c r="W1460" i="6"/>
  <c r="V1460" i="6"/>
  <c r="Y1460" i="6" s="1"/>
  <c r="U1460" i="6"/>
  <c r="W1459" i="6"/>
  <c r="V1459" i="6"/>
  <c r="Y1459" i="6" s="1"/>
  <c r="U1459" i="6"/>
  <c r="W1458" i="6"/>
  <c r="V1458" i="6"/>
  <c r="Y1458" i="6" s="1"/>
  <c r="U1458" i="6"/>
  <c r="Z1458" i="6" s="1"/>
  <c r="W1457" i="6"/>
  <c r="V1457" i="6"/>
  <c r="Y1457" i="6" s="1"/>
  <c r="U1457" i="6"/>
  <c r="Z1457" i="6" s="1"/>
  <c r="W1456" i="6"/>
  <c r="V1456" i="6"/>
  <c r="Y1456" i="6" s="1"/>
  <c r="U1456" i="6"/>
  <c r="W1455" i="6"/>
  <c r="V1455" i="6"/>
  <c r="Y1455" i="6" s="1"/>
  <c r="U1455" i="6"/>
  <c r="W1454" i="6"/>
  <c r="V1454" i="6"/>
  <c r="Y1454" i="6" s="1"/>
  <c r="U1454" i="6"/>
  <c r="Z1454" i="6" s="1"/>
  <c r="W1453" i="6"/>
  <c r="V1453" i="6"/>
  <c r="Y1453" i="6" s="1"/>
  <c r="U1453" i="6"/>
  <c r="Z1453" i="6" s="1"/>
  <c r="W1452" i="6"/>
  <c r="V1452" i="6"/>
  <c r="Y1452" i="6" s="1"/>
  <c r="U1452" i="6"/>
  <c r="W1451" i="6"/>
  <c r="V1451" i="6"/>
  <c r="Y1451" i="6" s="1"/>
  <c r="U1451" i="6"/>
  <c r="W1450" i="6"/>
  <c r="V1450" i="6"/>
  <c r="Y1450" i="6" s="1"/>
  <c r="U1450" i="6"/>
  <c r="Z1450" i="6" s="1"/>
  <c r="W1449" i="6"/>
  <c r="V1449" i="6"/>
  <c r="Y1449" i="6" s="1"/>
  <c r="U1449" i="6"/>
  <c r="Z1449" i="6" s="1"/>
  <c r="W1448" i="6"/>
  <c r="V1448" i="6"/>
  <c r="Y1448" i="6" s="1"/>
  <c r="U1448" i="6"/>
  <c r="W1447" i="6"/>
  <c r="V1447" i="6"/>
  <c r="Y1447" i="6" s="1"/>
  <c r="U1447" i="6"/>
  <c r="W1446" i="6"/>
  <c r="V1446" i="6"/>
  <c r="Y1446" i="6" s="1"/>
  <c r="U1446" i="6"/>
  <c r="Z1446" i="6" s="1"/>
  <c r="W1445" i="6"/>
  <c r="V1445" i="6"/>
  <c r="Y1445" i="6" s="1"/>
  <c r="U1445" i="6"/>
  <c r="Z1445" i="6" s="1"/>
  <c r="W1444" i="6"/>
  <c r="V1444" i="6"/>
  <c r="Y1444" i="6" s="1"/>
  <c r="U1444" i="6"/>
  <c r="W1443" i="6"/>
  <c r="V1443" i="6"/>
  <c r="Y1443" i="6" s="1"/>
  <c r="U1443" i="6"/>
  <c r="W1442" i="6"/>
  <c r="V1442" i="6"/>
  <c r="Y1442" i="6" s="1"/>
  <c r="U1442" i="6"/>
  <c r="Z1442" i="6" s="1"/>
  <c r="W1441" i="6"/>
  <c r="V1441" i="6"/>
  <c r="Y1441" i="6" s="1"/>
  <c r="U1441" i="6"/>
  <c r="Z1441" i="6" s="1"/>
  <c r="W1440" i="6"/>
  <c r="V1440" i="6"/>
  <c r="Y1440" i="6" s="1"/>
  <c r="U1440" i="6"/>
  <c r="W1439" i="6"/>
  <c r="V1439" i="6"/>
  <c r="Y1439" i="6" s="1"/>
  <c r="U1439" i="6"/>
  <c r="W1438" i="6"/>
  <c r="V1438" i="6"/>
  <c r="Y1438" i="6" s="1"/>
  <c r="U1438" i="6"/>
  <c r="Z1438" i="6" s="1"/>
  <c r="W1437" i="6"/>
  <c r="V1437" i="6"/>
  <c r="Y1437" i="6" s="1"/>
  <c r="U1437" i="6"/>
  <c r="Z1437" i="6" s="1"/>
  <c r="W1436" i="6"/>
  <c r="V1436" i="6"/>
  <c r="Y1436" i="6" s="1"/>
  <c r="U1436" i="6"/>
  <c r="W1435" i="6"/>
  <c r="V1435" i="6"/>
  <c r="Y1435" i="6" s="1"/>
  <c r="U1435" i="6"/>
  <c r="W1434" i="6"/>
  <c r="V1434" i="6"/>
  <c r="Y1434" i="6" s="1"/>
  <c r="U1434" i="6"/>
  <c r="Z1434" i="6" s="1"/>
  <c r="W1433" i="6"/>
  <c r="V1433" i="6"/>
  <c r="Y1433" i="6" s="1"/>
  <c r="U1433" i="6"/>
  <c r="Z1433" i="6" s="1"/>
  <c r="W1432" i="6"/>
  <c r="V1432" i="6"/>
  <c r="Y1432" i="6" s="1"/>
  <c r="U1432" i="6"/>
  <c r="W1431" i="6"/>
  <c r="V1431" i="6"/>
  <c r="Y1431" i="6" s="1"/>
  <c r="U1431" i="6"/>
  <c r="W1430" i="6"/>
  <c r="V1430" i="6"/>
  <c r="Y1430" i="6" s="1"/>
  <c r="U1430" i="6"/>
  <c r="Z1430" i="6" s="1"/>
  <c r="W1429" i="6"/>
  <c r="V1429" i="6"/>
  <c r="Y1429" i="6" s="1"/>
  <c r="U1429" i="6"/>
  <c r="Z1429" i="6" s="1"/>
  <c r="W1428" i="6"/>
  <c r="V1428" i="6"/>
  <c r="Y1428" i="6" s="1"/>
  <c r="U1428" i="6"/>
  <c r="W1427" i="6"/>
  <c r="V1427" i="6"/>
  <c r="Y1427" i="6" s="1"/>
  <c r="U1427" i="6"/>
  <c r="W1426" i="6"/>
  <c r="V1426" i="6"/>
  <c r="Y1426" i="6" s="1"/>
  <c r="U1426" i="6"/>
  <c r="Z1426" i="6" s="1"/>
  <c r="W1425" i="6"/>
  <c r="V1425" i="6"/>
  <c r="Y1425" i="6" s="1"/>
  <c r="U1425" i="6"/>
  <c r="Z1425" i="6" s="1"/>
  <c r="W1424" i="6"/>
  <c r="V1424" i="6"/>
  <c r="Y1424" i="6" s="1"/>
  <c r="U1424" i="6"/>
  <c r="W1423" i="6"/>
  <c r="V1423" i="6"/>
  <c r="Y1423" i="6" s="1"/>
  <c r="U1423" i="6"/>
  <c r="W1422" i="6"/>
  <c r="V1422" i="6"/>
  <c r="Y1422" i="6" s="1"/>
  <c r="U1422" i="6"/>
  <c r="Z1422" i="6" s="1"/>
  <c r="W1421" i="6"/>
  <c r="V1421" i="6"/>
  <c r="Y1421" i="6" s="1"/>
  <c r="U1421" i="6"/>
  <c r="Z1421" i="6" s="1"/>
  <c r="W1420" i="6"/>
  <c r="V1420" i="6"/>
  <c r="Y1420" i="6" s="1"/>
  <c r="U1420" i="6"/>
  <c r="W1419" i="6"/>
  <c r="V1419" i="6"/>
  <c r="Y1419" i="6" s="1"/>
  <c r="U1419" i="6"/>
  <c r="W1418" i="6"/>
  <c r="V1418" i="6"/>
  <c r="Y1418" i="6" s="1"/>
  <c r="U1418" i="6"/>
  <c r="Z1418" i="6" s="1"/>
  <c r="W1417" i="6"/>
  <c r="V1417" i="6"/>
  <c r="Y1417" i="6" s="1"/>
  <c r="U1417" i="6"/>
  <c r="Z1417" i="6" s="1"/>
  <c r="W1416" i="6"/>
  <c r="V1416" i="6"/>
  <c r="Y1416" i="6" s="1"/>
  <c r="U1416" i="6"/>
  <c r="W1415" i="6"/>
  <c r="V1415" i="6"/>
  <c r="Y1415" i="6" s="1"/>
  <c r="U1415" i="6"/>
  <c r="W1414" i="6"/>
  <c r="V1414" i="6"/>
  <c r="Y1414" i="6" s="1"/>
  <c r="U1414" i="6"/>
  <c r="Z1414" i="6" s="1"/>
  <c r="W1413" i="6"/>
  <c r="V1413" i="6"/>
  <c r="Y1413" i="6" s="1"/>
  <c r="U1413" i="6"/>
  <c r="Z1413" i="6" s="1"/>
  <c r="W1412" i="6"/>
  <c r="V1412" i="6"/>
  <c r="Y1412" i="6" s="1"/>
  <c r="U1412" i="6"/>
  <c r="W1411" i="6"/>
  <c r="V1411" i="6"/>
  <c r="Y1411" i="6" s="1"/>
  <c r="U1411" i="6"/>
  <c r="W1410" i="6"/>
  <c r="V1410" i="6"/>
  <c r="Y1410" i="6" s="1"/>
  <c r="U1410" i="6"/>
  <c r="Z1410" i="6" s="1"/>
  <c r="W1409" i="6"/>
  <c r="V1409" i="6"/>
  <c r="Y1409" i="6" s="1"/>
  <c r="U1409" i="6"/>
  <c r="Z1409" i="6" s="1"/>
  <c r="W1408" i="6"/>
  <c r="V1408" i="6"/>
  <c r="Y1408" i="6" s="1"/>
  <c r="U1408" i="6"/>
  <c r="W1407" i="6"/>
  <c r="V1407" i="6"/>
  <c r="Y1407" i="6" s="1"/>
  <c r="U1407" i="6"/>
  <c r="W1406" i="6"/>
  <c r="V1406" i="6"/>
  <c r="Y1406" i="6" s="1"/>
  <c r="U1406" i="6"/>
  <c r="Z1406" i="6" s="1"/>
  <c r="W1405" i="6"/>
  <c r="V1405" i="6"/>
  <c r="Y1405" i="6" s="1"/>
  <c r="U1405" i="6"/>
  <c r="Z1405" i="6" s="1"/>
  <c r="W1404" i="6"/>
  <c r="V1404" i="6"/>
  <c r="Y1404" i="6" s="1"/>
  <c r="U1404" i="6"/>
  <c r="W1403" i="6"/>
  <c r="V1403" i="6"/>
  <c r="Y1403" i="6" s="1"/>
  <c r="U1403" i="6"/>
  <c r="W1402" i="6"/>
  <c r="V1402" i="6"/>
  <c r="Y1402" i="6" s="1"/>
  <c r="U1402" i="6"/>
  <c r="Z1402" i="6" s="1"/>
  <c r="W1401" i="6"/>
  <c r="V1401" i="6"/>
  <c r="Y1401" i="6" s="1"/>
  <c r="U1401" i="6"/>
  <c r="Z1401" i="6" s="1"/>
  <c r="W1400" i="6"/>
  <c r="V1400" i="6"/>
  <c r="Y1400" i="6" s="1"/>
  <c r="U1400" i="6"/>
  <c r="W1399" i="6"/>
  <c r="V1399" i="6"/>
  <c r="Y1399" i="6" s="1"/>
  <c r="U1399" i="6"/>
  <c r="W1398" i="6"/>
  <c r="V1398" i="6"/>
  <c r="Y1398" i="6" s="1"/>
  <c r="U1398" i="6"/>
  <c r="Z1398" i="6" s="1"/>
  <c r="W1397" i="6"/>
  <c r="V1397" i="6"/>
  <c r="Y1397" i="6" s="1"/>
  <c r="U1397" i="6"/>
  <c r="Z1397" i="6" s="1"/>
  <c r="W1396" i="6"/>
  <c r="V1396" i="6"/>
  <c r="Y1396" i="6" s="1"/>
  <c r="U1396" i="6"/>
  <c r="W1395" i="6"/>
  <c r="V1395" i="6"/>
  <c r="Y1395" i="6" s="1"/>
  <c r="U1395" i="6"/>
  <c r="W1394" i="6"/>
  <c r="V1394" i="6"/>
  <c r="Y1394" i="6" s="1"/>
  <c r="U1394" i="6"/>
  <c r="Z1394" i="6" s="1"/>
  <c r="W1393" i="6"/>
  <c r="V1393" i="6"/>
  <c r="Y1393" i="6" s="1"/>
  <c r="U1393" i="6"/>
  <c r="Z1393" i="6" s="1"/>
  <c r="W1392" i="6"/>
  <c r="V1392" i="6"/>
  <c r="Y1392" i="6" s="1"/>
  <c r="U1392" i="6"/>
  <c r="W1391" i="6"/>
  <c r="V1391" i="6"/>
  <c r="Y1391" i="6" s="1"/>
  <c r="U1391" i="6"/>
  <c r="W1390" i="6"/>
  <c r="V1390" i="6"/>
  <c r="Y1390" i="6" s="1"/>
  <c r="U1390" i="6"/>
  <c r="Z1390" i="6" s="1"/>
  <c r="W1389" i="6"/>
  <c r="V1389" i="6"/>
  <c r="Y1389" i="6" s="1"/>
  <c r="U1389" i="6"/>
  <c r="Z1389" i="6" s="1"/>
  <c r="W1388" i="6"/>
  <c r="V1388" i="6"/>
  <c r="Y1388" i="6" s="1"/>
  <c r="U1388" i="6"/>
  <c r="W1387" i="6"/>
  <c r="V1387" i="6"/>
  <c r="Y1387" i="6" s="1"/>
  <c r="U1387" i="6"/>
  <c r="W1386" i="6"/>
  <c r="V1386" i="6"/>
  <c r="Y1386" i="6" s="1"/>
  <c r="U1386" i="6"/>
  <c r="Z1386" i="6" s="1"/>
  <c r="W1385" i="6"/>
  <c r="V1385" i="6"/>
  <c r="Y1385" i="6" s="1"/>
  <c r="U1385" i="6"/>
  <c r="Z1385" i="6" s="1"/>
  <c r="W1384" i="6"/>
  <c r="V1384" i="6"/>
  <c r="Y1384" i="6" s="1"/>
  <c r="U1384" i="6"/>
  <c r="W1383" i="6"/>
  <c r="V1383" i="6"/>
  <c r="Y1383" i="6" s="1"/>
  <c r="U1383" i="6"/>
  <c r="W1382" i="6"/>
  <c r="V1382" i="6"/>
  <c r="Y1382" i="6" s="1"/>
  <c r="U1382" i="6"/>
  <c r="Z1382" i="6" s="1"/>
  <c r="W1381" i="6"/>
  <c r="V1381" i="6"/>
  <c r="Y1381" i="6" s="1"/>
  <c r="U1381" i="6"/>
  <c r="Z1381" i="6" s="1"/>
  <c r="W1380" i="6"/>
  <c r="V1380" i="6"/>
  <c r="Y1380" i="6" s="1"/>
  <c r="U1380" i="6"/>
  <c r="W1379" i="6"/>
  <c r="V1379" i="6"/>
  <c r="Y1379" i="6" s="1"/>
  <c r="U1379" i="6"/>
  <c r="W1378" i="6"/>
  <c r="V1378" i="6"/>
  <c r="Y1378" i="6" s="1"/>
  <c r="U1378" i="6"/>
  <c r="Z1378" i="6" s="1"/>
  <c r="W1377" i="6"/>
  <c r="V1377" i="6"/>
  <c r="Y1377" i="6" s="1"/>
  <c r="U1377" i="6"/>
  <c r="Z1377" i="6" s="1"/>
  <c r="W1376" i="6"/>
  <c r="V1376" i="6"/>
  <c r="Y1376" i="6" s="1"/>
  <c r="U1376" i="6"/>
  <c r="W1375" i="6"/>
  <c r="V1375" i="6"/>
  <c r="Y1375" i="6" s="1"/>
  <c r="U1375" i="6"/>
  <c r="W1374" i="6"/>
  <c r="V1374" i="6"/>
  <c r="Y1374" i="6" s="1"/>
  <c r="U1374" i="6"/>
  <c r="Z1374" i="6" s="1"/>
  <c r="W1373" i="6"/>
  <c r="V1373" i="6"/>
  <c r="Y1373" i="6" s="1"/>
  <c r="U1373" i="6"/>
  <c r="Z1373" i="6" s="1"/>
  <c r="W1372" i="6"/>
  <c r="V1372" i="6"/>
  <c r="Y1372" i="6" s="1"/>
  <c r="U1372" i="6"/>
  <c r="W1371" i="6"/>
  <c r="V1371" i="6"/>
  <c r="Y1371" i="6" s="1"/>
  <c r="U1371" i="6"/>
  <c r="W1370" i="6"/>
  <c r="V1370" i="6"/>
  <c r="Y1370" i="6" s="1"/>
  <c r="U1370" i="6"/>
  <c r="Z1370" i="6" s="1"/>
  <c r="W1369" i="6"/>
  <c r="V1369" i="6"/>
  <c r="Y1369" i="6" s="1"/>
  <c r="U1369" i="6"/>
  <c r="Z1369" i="6" s="1"/>
  <c r="W1368" i="6"/>
  <c r="V1368" i="6"/>
  <c r="Y1368" i="6" s="1"/>
  <c r="U1368" i="6"/>
  <c r="W1367" i="6"/>
  <c r="V1367" i="6"/>
  <c r="Y1367" i="6" s="1"/>
  <c r="U1367" i="6"/>
  <c r="W1366" i="6"/>
  <c r="V1366" i="6"/>
  <c r="Y1366" i="6" s="1"/>
  <c r="U1366" i="6"/>
  <c r="Z1366" i="6" s="1"/>
  <c r="W1365" i="6"/>
  <c r="V1365" i="6"/>
  <c r="Y1365" i="6" s="1"/>
  <c r="U1365" i="6"/>
  <c r="Z1365" i="6" s="1"/>
  <c r="W1364" i="6"/>
  <c r="V1364" i="6"/>
  <c r="Y1364" i="6" s="1"/>
  <c r="U1364" i="6"/>
  <c r="W1363" i="6"/>
  <c r="V1363" i="6"/>
  <c r="Y1363" i="6" s="1"/>
  <c r="U1363" i="6"/>
  <c r="W1362" i="6"/>
  <c r="V1362" i="6"/>
  <c r="Y1362" i="6" s="1"/>
  <c r="U1362" i="6"/>
  <c r="Z1362" i="6" s="1"/>
  <c r="W1361" i="6"/>
  <c r="V1361" i="6"/>
  <c r="Y1361" i="6" s="1"/>
  <c r="U1361" i="6"/>
  <c r="Z1361" i="6" s="1"/>
  <c r="W1360" i="6"/>
  <c r="V1360" i="6"/>
  <c r="Y1360" i="6" s="1"/>
  <c r="U1360" i="6"/>
  <c r="W1359" i="6"/>
  <c r="V1359" i="6"/>
  <c r="Y1359" i="6" s="1"/>
  <c r="U1359" i="6"/>
  <c r="W1358" i="6"/>
  <c r="V1358" i="6"/>
  <c r="Y1358" i="6" s="1"/>
  <c r="U1358" i="6"/>
  <c r="Z1358" i="6" s="1"/>
  <c r="W1357" i="6"/>
  <c r="V1357" i="6"/>
  <c r="Y1357" i="6" s="1"/>
  <c r="U1357" i="6"/>
  <c r="Z1357" i="6" s="1"/>
  <c r="W1356" i="6"/>
  <c r="V1356" i="6"/>
  <c r="Y1356" i="6" s="1"/>
  <c r="U1356" i="6"/>
  <c r="W1355" i="6"/>
  <c r="V1355" i="6"/>
  <c r="Y1355" i="6" s="1"/>
  <c r="U1355" i="6"/>
  <c r="W1354" i="6"/>
  <c r="V1354" i="6"/>
  <c r="Y1354" i="6" s="1"/>
  <c r="U1354" i="6"/>
  <c r="Z1354" i="6" s="1"/>
  <c r="W1353" i="6"/>
  <c r="V1353" i="6"/>
  <c r="Y1353" i="6" s="1"/>
  <c r="U1353" i="6"/>
  <c r="Z1353" i="6" s="1"/>
  <c r="W1352" i="6"/>
  <c r="V1352" i="6"/>
  <c r="Y1352" i="6" s="1"/>
  <c r="U1352" i="6"/>
  <c r="W1351" i="6"/>
  <c r="V1351" i="6"/>
  <c r="Y1351" i="6" s="1"/>
  <c r="U1351" i="6"/>
  <c r="W1350" i="6"/>
  <c r="V1350" i="6"/>
  <c r="Y1350" i="6" s="1"/>
  <c r="U1350" i="6"/>
  <c r="Z1350" i="6" s="1"/>
  <c r="W1349" i="6"/>
  <c r="V1349" i="6"/>
  <c r="Y1349" i="6" s="1"/>
  <c r="U1349" i="6"/>
  <c r="Z1349" i="6" s="1"/>
  <c r="W1348" i="6"/>
  <c r="V1348" i="6"/>
  <c r="Y1348" i="6" s="1"/>
  <c r="U1348" i="6"/>
  <c r="W1347" i="6"/>
  <c r="V1347" i="6"/>
  <c r="Y1347" i="6" s="1"/>
  <c r="U1347" i="6"/>
  <c r="W1346" i="6"/>
  <c r="V1346" i="6"/>
  <c r="Y1346" i="6" s="1"/>
  <c r="U1346" i="6"/>
  <c r="Z1346" i="6" s="1"/>
  <c r="W1345" i="6"/>
  <c r="V1345" i="6"/>
  <c r="Y1345" i="6" s="1"/>
  <c r="U1345" i="6"/>
  <c r="Z1345" i="6" s="1"/>
  <c r="W1344" i="6"/>
  <c r="V1344" i="6"/>
  <c r="Y1344" i="6" s="1"/>
  <c r="U1344" i="6"/>
  <c r="W1343" i="6"/>
  <c r="V1343" i="6"/>
  <c r="Y1343" i="6" s="1"/>
  <c r="U1343" i="6"/>
  <c r="W1342" i="6"/>
  <c r="V1342" i="6"/>
  <c r="Y1342" i="6" s="1"/>
  <c r="U1342" i="6"/>
  <c r="Z1342" i="6" s="1"/>
  <c r="W1341" i="6"/>
  <c r="V1341" i="6"/>
  <c r="Y1341" i="6" s="1"/>
  <c r="U1341" i="6"/>
  <c r="Z1341" i="6" s="1"/>
  <c r="W1340" i="6"/>
  <c r="V1340" i="6"/>
  <c r="Y1340" i="6" s="1"/>
  <c r="U1340" i="6"/>
  <c r="W1339" i="6"/>
  <c r="V1339" i="6"/>
  <c r="Y1339" i="6" s="1"/>
  <c r="U1339" i="6"/>
  <c r="W1338" i="6"/>
  <c r="V1338" i="6"/>
  <c r="Y1338" i="6" s="1"/>
  <c r="U1338" i="6"/>
  <c r="Z1338" i="6" s="1"/>
  <c r="W1337" i="6"/>
  <c r="V1337" i="6"/>
  <c r="Y1337" i="6" s="1"/>
  <c r="U1337" i="6"/>
  <c r="Z1337" i="6" s="1"/>
  <c r="W1336" i="6"/>
  <c r="V1336" i="6"/>
  <c r="Y1336" i="6" s="1"/>
  <c r="U1336" i="6"/>
  <c r="W1335" i="6"/>
  <c r="V1335" i="6"/>
  <c r="Y1335" i="6" s="1"/>
  <c r="U1335" i="6"/>
  <c r="W1334" i="6"/>
  <c r="V1334" i="6"/>
  <c r="Y1334" i="6" s="1"/>
  <c r="U1334" i="6"/>
  <c r="Z1334" i="6" s="1"/>
  <c r="W1333" i="6"/>
  <c r="V1333" i="6"/>
  <c r="Y1333" i="6" s="1"/>
  <c r="U1333" i="6"/>
  <c r="Z1333" i="6" s="1"/>
  <c r="W1332" i="6"/>
  <c r="V1332" i="6"/>
  <c r="Y1332" i="6" s="1"/>
  <c r="U1332" i="6"/>
  <c r="W1331" i="6"/>
  <c r="V1331" i="6"/>
  <c r="Y1331" i="6" s="1"/>
  <c r="U1331" i="6"/>
  <c r="W1330" i="6"/>
  <c r="V1330" i="6"/>
  <c r="Y1330" i="6" s="1"/>
  <c r="U1330" i="6"/>
  <c r="Z1330" i="6" s="1"/>
  <c r="W1329" i="6"/>
  <c r="V1329" i="6"/>
  <c r="Y1329" i="6" s="1"/>
  <c r="U1329" i="6"/>
  <c r="Z1329" i="6" s="1"/>
  <c r="W1328" i="6"/>
  <c r="V1328" i="6"/>
  <c r="Y1328" i="6" s="1"/>
  <c r="U1328" i="6"/>
  <c r="W1327" i="6"/>
  <c r="V1327" i="6"/>
  <c r="Y1327" i="6" s="1"/>
  <c r="U1327" i="6"/>
  <c r="W1326" i="6"/>
  <c r="V1326" i="6"/>
  <c r="Y1326" i="6" s="1"/>
  <c r="U1326" i="6"/>
  <c r="Z1326" i="6" s="1"/>
  <c r="W1325" i="6"/>
  <c r="V1325" i="6"/>
  <c r="Y1325" i="6" s="1"/>
  <c r="U1325" i="6"/>
  <c r="Z1325" i="6" s="1"/>
  <c r="W1324" i="6"/>
  <c r="V1324" i="6"/>
  <c r="Y1324" i="6" s="1"/>
  <c r="U1324" i="6"/>
  <c r="W1323" i="6"/>
  <c r="V1323" i="6"/>
  <c r="Y1323" i="6" s="1"/>
  <c r="U1323" i="6"/>
  <c r="W1322" i="6"/>
  <c r="V1322" i="6"/>
  <c r="Y1322" i="6" s="1"/>
  <c r="U1322" i="6"/>
  <c r="Z1322" i="6" s="1"/>
  <c r="W1321" i="6"/>
  <c r="V1321" i="6"/>
  <c r="Y1321" i="6" s="1"/>
  <c r="U1321" i="6"/>
  <c r="Z1321" i="6" s="1"/>
  <c r="W1320" i="6"/>
  <c r="V1320" i="6"/>
  <c r="Y1320" i="6" s="1"/>
  <c r="U1320" i="6"/>
  <c r="W1319" i="6"/>
  <c r="V1319" i="6"/>
  <c r="Y1319" i="6" s="1"/>
  <c r="U1319" i="6"/>
  <c r="W1318" i="6"/>
  <c r="V1318" i="6"/>
  <c r="Y1318" i="6" s="1"/>
  <c r="U1318" i="6"/>
  <c r="Z1318" i="6" s="1"/>
  <c r="W1317" i="6"/>
  <c r="V1317" i="6"/>
  <c r="Y1317" i="6" s="1"/>
  <c r="U1317" i="6"/>
  <c r="Z1317" i="6" s="1"/>
  <c r="W1316" i="6"/>
  <c r="V1316" i="6"/>
  <c r="Y1316" i="6" s="1"/>
  <c r="U1316" i="6"/>
  <c r="W1315" i="6"/>
  <c r="V1315" i="6"/>
  <c r="Y1315" i="6" s="1"/>
  <c r="U1315" i="6"/>
  <c r="W1314" i="6"/>
  <c r="V1314" i="6"/>
  <c r="Y1314" i="6" s="1"/>
  <c r="U1314" i="6"/>
  <c r="Z1314" i="6" s="1"/>
  <c r="W1313" i="6"/>
  <c r="V1313" i="6"/>
  <c r="Y1313" i="6" s="1"/>
  <c r="U1313" i="6"/>
  <c r="Z1313" i="6" s="1"/>
  <c r="W1312" i="6"/>
  <c r="V1312" i="6"/>
  <c r="Y1312" i="6" s="1"/>
  <c r="U1312" i="6"/>
  <c r="W1311" i="6"/>
  <c r="V1311" i="6"/>
  <c r="Y1311" i="6" s="1"/>
  <c r="U1311" i="6"/>
  <c r="W1310" i="6"/>
  <c r="V1310" i="6"/>
  <c r="Y1310" i="6" s="1"/>
  <c r="U1310" i="6"/>
  <c r="Z1310" i="6" s="1"/>
  <c r="W1309" i="6"/>
  <c r="V1309" i="6"/>
  <c r="Y1309" i="6" s="1"/>
  <c r="U1309" i="6"/>
  <c r="Z1309" i="6" s="1"/>
  <c r="W1308" i="6"/>
  <c r="V1308" i="6"/>
  <c r="Y1308" i="6" s="1"/>
  <c r="U1308" i="6"/>
  <c r="W1307" i="6"/>
  <c r="V1307" i="6"/>
  <c r="Y1307" i="6" s="1"/>
  <c r="U1307" i="6"/>
  <c r="W1306" i="6"/>
  <c r="V1306" i="6"/>
  <c r="Y1306" i="6" s="1"/>
  <c r="U1306" i="6"/>
  <c r="Z1306" i="6" s="1"/>
  <c r="W1305" i="6"/>
  <c r="V1305" i="6"/>
  <c r="Y1305" i="6" s="1"/>
  <c r="U1305" i="6"/>
  <c r="Z1305" i="6" s="1"/>
  <c r="W1304" i="6"/>
  <c r="V1304" i="6"/>
  <c r="Y1304" i="6" s="1"/>
  <c r="U1304" i="6"/>
  <c r="W1303" i="6"/>
  <c r="V1303" i="6"/>
  <c r="Y1303" i="6" s="1"/>
  <c r="U1303" i="6"/>
  <c r="W1302" i="6"/>
  <c r="V1302" i="6"/>
  <c r="Y1302" i="6" s="1"/>
  <c r="U1302" i="6"/>
  <c r="Z1302" i="6" s="1"/>
  <c r="W1301" i="6"/>
  <c r="V1301" i="6"/>
  <c r="Y1301" i="6" s="1"/>
  <c r="U1301" i="6"/>
  <c r="Z1301" i="6" s="1"/>
  <c r="W1300" i="6"/>
  <c r="V1300" i="6"/>
  <c r="Y1300" i="6" s="1"/>
  <c r="U1300" i="6"/>
  <c r="W1299" i="6"/>
  <c r="V1299" i="6"/>
  <c r="Y1299" i="6" s="1"/>
  <c r="U1299" i="6"/>
  <c r="W1298" i="6"/>
  <c r="V1298" i="6"/>
  <c r="Y1298" i="6" s="1"/>
  <c r="U1298" i="6"/>
  <c r="Z1298" i="6" s="1"/>
  <c r="W1297" i="6"/>
  <c r="V1297" i="6"/>
  <c r="Y1297" i="6" s="1"/>
  <c r="U1297" i="6"/>
  <c r="Z1297" i="6" s="1"/>
  <c r="W1296" i="6"/>
  <c r="V1296" i="6"/>
  <c r="Y1296" i="6" s="1"/>
  <c r="U1296" i="6"/>
  <c r="W1295" i="6"/>
  <c r="V1295" i="6"/>
  <c r="Y1295" i="6" s="1"/>
  <c r="U1295" i="6"/>
  <c r="W1294" i="6"/>
  <c r="V1294" i="6"/>
  <c r="Y1294" i="6" s="1"/>
  <c r="U1294" i="6"/>
  <c r="Z1294" i="6" s="1"/>
  <c r="W1293" i="6"/>
  <c r="V1293" i="6"/>
  <c r="Y1293" i="6" s="1"/>
  <c r="U1293" i="6"/>
  <c r="Z1293" i="6" s="1"/>
  <c r="W1292" i="6"/>
  <c r="V1292" i="6"/>
  <c r="Y1292" i="6" s="1"/>
  <c r="U1292" i="6"/>
  <c r="W1291" i="6"/>
  <c r="V1291" i="6"/>
  <c r="Y1291" i="6" s="1"/>
  <c r="U1291" i="6"/>
  <c r="W1290" i="6"/>
  <c r="V1290" i="6"/>
  <c r="Y1290" i="6" s="1"/>
  <c r="U1290" i="6"/>
  <c r="Z1290" i="6" s="1"/>
  <c r="W1289" i="6"/>
  <c r="V1289" i="6"/>
  <c r="Y1289" i="6" s="1"/>
  <c r="U1289" i="6"/>
  <c r="Z1289" i="6" s="1"/>
  <c r="W1288" i="6"/>
  <c r="V1288" i="6"/>
  <c r="Y1288" i="6" s="1"/>
  <c r="U1288" i="6"/>
  <c r="W1287" i="6"/>
  <c r="V1287" i="6"/>
  <c r="Y1287" i="6" s="1"/>
  <c r="U1287" i="6"/>
  <c r="W1286" i="6"/>
  <c r="V1286" i="6"/>
  <c r="Y1286" i="6" s="1"/>
  <c r="U1286" i="6"/>
  <c r="Z1286" i="6" s="1"/>
  <c r="W1285" i="6"/>
  <c r="V1285" i="6"/>
  <c r="Y1285" i="6" s="1"/>
  <c r="U1285" i="6"/>
  <c r="Z1285" i="6" s="1"/>
  <c r="W1284" i="6"/>
  <c r="V1284" i="6"/>
  <c r="Y1284" i="6" s="1"/>
  <c r="U1284" i="6"/>
  <c r="W1283" i="6"/>
  <c r="V1283" i="6"/>
  <c r="Y1283" i="6" s="1"/>
  <c r="U1283" i="6"/>
  <c r="W1282" i="6"/>
  <c r="V1282" i="6"/>
  <c r="Y1282" i="6" s="1"/>
  <c r="U1282" i="6"/>
  <c r="Z1282" i="6" s="1"/>
  <c r="W1281" i="6"/>
  <c r="V1281" i="6"/>
  <c r="Y1281" i="6" s="1"/>
  <c r="U1281" i="6"/>
  <c r="Z1281" i="6" s="1"/>
  <c r="W1280" i="6"/>
  <c r="V1280" i="6"/>
  <c r="Y1280" i="6" s="1"/>
  <c r="U1280" i="6"/>
  <c r="W1279" i="6"/>
  <c r="V1279" i="6"/>
  <c r="Y1279" i="6" s="1"/>
  <c r="U1279" i="6"/>
  <c r="W1278" i="6"/>
  <c r="V1278" i="6"/>
  <c r="Y1278" i="6" s="1"/>
  <c r="U1278" i="6"/>
  <c r="Z1278" i="6" s="1"/>
  <c r="W1277" i="6"/>
  <c r="V1277" i="6"/>
  <c r="Y1277" i="6" s="1"/>
  <c r="U1277" i="6"/>
  <c r="Z1277" i="6" s="1"/>
  <c r="W1276" i="6"/>
  <c r="V1276" i="6"/>
  <c r="Y1276" i="6" s="1"/>
  <c r="U1276" i="6"/>
  <c r="W1275" i="6"/>
  <c r="V1275" i="6"/>
  <c r="Y1275" i="6" s="1"/>
  <c r="U1275" i="6"/>
  <c r="W1274" i="6"/>
  <c r="V1274" i="6"/>
  <c r="Y1274" i="6" s="1"/>
  <c r="U1274" i="6"/>
  <c r="Z1274" i="6" s="1"/>
  <c r="W1273" i="6"/>
  <c r="V1273" i="6"/>
  <c r="Y1273" i="6" s="1"/>
  <c r="U1273" i="6"/>
  <c r="Z1273" i="6" s="1"/>
  <c r="W1272" i="6"/>
  <c r="V1272" i="6"/>
  <c r="Y1272" i="6" s="1"/>
  <c r="U1272" i="6"/>
  <c r="W1271" i="6"/>
  <c r="V1271" i="6"/>
  <c r="Y1271" i="6" s="1"/>
  <c r="U1271" i="6"/>
  <c r="W1270" i="6"/>
  <c r="V1270" i="6"/>
  <c r="Y1270" i="6" s="1"/>
  <c r="U1270" i="6"/>
  <c r="Z1270" i="6" s="1"/>
  <c r="W1269" i="6"/>
  <c r="V1269" i="6"/>
  <c r="Y1269" i="6" s="1"/>
  <c r="U1269" i="6"/>
  <c r="Z1269" i="6" s="1"/>
  <c r="W1268" i="6"/>
  <c r="V1268" i="6"/>
  <c r="Y1268" i="6" s="1"/>
  <c r="U1268" i="6"/>
  <c r="W1267" i="6"/>
  <c r="V1267" i="6"/>
  <c r="Y1267" i="6" s="1"/>
  <c r="U1267" i="6"/>
  <c r="W1266" i="6"/>
  <c r="V1266" i="6"/>
  <c r="Y1266" i="6" s="1"/>
  <c r="U1266" i="6"/>
  <c r="Z1266" i="6" s="1"/>
  <c r="W1265" i="6"/>
  <c r="V1265" i="6"/>
  <c r="Y1265" i="6" s="1"/>
  <c r="U1265" i="6"/>
  <c r="Z1265" i="6" s="1"/>
  <c r="W1264" i="6"/>
  <c r="V1264" i="6"/>
  <c r="Y1264" i="6" s="1"/>
  <c r="U1264" i="6"/>
  <c r="W1263" i="6"/>
  <c r="V1263" i="6"/>
  <c r="Y1263" i="6" s="1"/>
  <c r="U1263" i="6"/>
  <c r="W1262" i="6"/>
  <c r="V1262" i="6"/>
  <c r="Y1262" i="6" s="1"/>
  <c r="U1262" i="6"/>
  <c r="Z1262" i="6" s="1"/>
  <c r="W1261" i="6"/>
  <c r="V1261" i="6"/>
  <c r="Y1261" i="6" s="1"/>
  <c r="U1261" i="6"/>
  <c r="Z1261" i="6" s="1"/>
  <c r="W1260" i="6"/>
  <c r="V1260" i="6"/>
  <c r="Y1260" i="6" s="1"/>
  <c r="U1260" i="6"/>
  <c r="W1259" i="6"/>
  <c r="V1259" i="6"/>
  <c r="Y1259" i="6" s="1"/>
  <c r="U1259" i="6"/>
  <c r="W1258" i="6"/>
  <c r="V1258" i="6"/>
  <c r="Y1258" i="6" s="1"/>
  <c r="U1258" i="6"/>
  <c r="Z1258" i="6" s="1"/>
  <c r="W1257" i="6"/>
  <c r="V1257" i="6"/>
  <c r="Y1257" i="6" s="1"/>
  <c r="U1257" i="6"/>
  <c r="Z1257" i="6" s="1"/>
  <c r="W1256" i="6"/>
  <c r="V1256" i="6"/>
  <c r="Y1256" i="6" s="1"/>
  <c r="U1256" i="6"/>
  <c r="W1255" i="6"/>
  <c r="V1255" i="6"/>
  <c r="Y1255" i="6" s="1"/>
  <c r="U1255" i="6"/>
  <c r="W1254" i="6"/>
  <c r="V1254" i="6"/>
  <c r="Y1254" i="6" s="1"/>
  <c r="U1254" i="6"/>
  <c r="Z1254" i="6" s="1"/>
  <c r="W1253" i="6"/>
  <c r="V1253" i="6"/>
  <c r="Y1253" i="6" s="1"/>
  <c r="U1253" i="6"/>
  <c r="Z1253" i="6" s="1"/>
  <c r="W1252" i="6"/>
  <c r="V1252" i="6"/>
  <c r="Y1252" i="6" s="1"/>
  <c r="U1252" i="6"/>
  <c r="W1251" i="6"/>
  <c r="V1251" i="6"/>
  <c r="Y1251" i="6" s="1"/>
  <c r="U1251" i="6"/>
  <c r="W1250" i="6"/>
  <c r="V1250" i="6"/>
  <c r="Y1250" i="6" s="1"/>
  <c r="U1250" i="6"/>
  <c r="Z1250" i="6" s="1"/>
  <c r="W1249" i="6"/>
  <c r="V1249" i="6"/>
  <c r="Y1249" i="6" s="1"/>
  <c r="U1249" i="6"/>
  <c r="Z1249" i="6" s="1"/>
  <c r="W1248" i="6"/>
  <c r="V1248" i="6"/>
  <c r="Y1248" i="6" s="1"/>
  <c r="U1248" i="6"/>
  <c r="W1247" i="6"/>
  <c r="V1247" i="6"/>
  <c r="Y1247" i="6" s="1"/>
  <c r="U1247" i="6"/>
  <c r="W1246" i="6"/>
  <c r="V1246" i="6"/>
  <c r="Y1246" i="6" s="1"/>
  <c r="U1246" i="6"/>
  <c r="Z1246" i="6" s="1"/>
  <c r="W1245" i="6"/>
  <c r="V1245" i="6"/>
  <c r="Y1245" i="6" s="1"/>
  <c r="U1245" i="6"/>
  <c r="Z1245" i="6" s="1"/>
  <c r="W1244" i="6"/>
  <c r="V1244" i="6"/>
  <c r="Y1244" i="6" s="1"/>
  <c r="U1244" i="6"/>
  <c r="W1243" i="6"/>
  <c r="V1243" i="6"/>
  <c r="Y1243" i="6" s="1"/>
  <c r="U1243" i="6"/>
  <c r="W1242" i="6"/>
  <c r="V1242" i="6"/>
  <c r="Y1242" i="6" s="1"/>
  <c r="U1242" i="6"/>
  <c r="Z1242" i="6" s="1"/>
  <c r="W1241" i="6"/>
  <c r="V1241" i="6"/>
  <c r="Y1241" i="6" s="1"/>
  <c r="U1241" i="6"/>
  <c r="Z1241" i="6" s="1"/>
  <c r="W1240" i="6"/>
  <c r="V1240" i="6"/>
  <c r="Y1240" i="6" s="1"/>
  <c r="U1240" i="6"/>
  <c r="W1239" i="6"/>
  <c r="V1239" i="6"/>
  <c r="Y1239" i="6" s="1"/>
  <c r="U1239" i="6"/>
  <c r="W1238" i="6"/>
  <c r="V1238" i="6"/>
  <c r="Y1238" i="6" s="1"/>
  <c r="U1238" i="6"/>
  <c r="Z1238" i="6" s="1"/>
  <c r="W1237" i="6"/>
  <c r="V1237" i="6"/>
  <c r="Y1237" i="6" s="1"/>
  <c r="U1237" i="6"/>
  <c r="Z1237" i="6" s="1"/>
  <c r="W1236" i="6"/>
  <c r="V1236" i="6"/>
  <c r="Y1236" i="6" s="1"/>
  <c r="U1236" i="6"/>
  <c r="W1235" i="6"/>
  <c r="V1235" i="6"/>
  <c r="Y1235" i="6" s="1"/>
  <c r="U1235" i="6"/>
  <c r="W1234" i="6"/>
  <c r="V1234" i="6"/>
  <c r="Y1234" i="6" s="1"/>
  <c r="U1234" i="6"/>
  <c r="Z1234" i="6" s="1"/>
  <c r="W1233" i="6"/>
  <c r="V1233" i="6"/>
  <c r="Y1233" i="6" s="1"/>
  <c r="U1233" i="6"/>
  <c r="Z1233" i="6" s="1"/>
  <c r="W1232" i="6"/>
  <c r="V1232" i="6"/>
  <c r="Y1232" i="6" s="1"/>
  <c r="U1232" i="6"/>
  <c r="W1231" i="6"/>
  <c r="V1231" i="6"/>
  <c r="Y1231" i="6" s="1"/>
  <c r="U1231" i="6"/>
  <c r="W1230" i="6"/>
  <c r="V1230" i="6"/>
  <c r="Y1230" i="6" s="1"/>
  <c r="U1230" i="6"/>
  <c r="Z1230" i="6" s="1"/>
  <c r="W1229" i="6"/>
  <c r="V1229" i="6"/>
  <c r="Y1229" i="6" s="1"/>
  <c r="U1229" i="6"/>
  <c r="Z1229" i="6" s="1"/>
  <c r="W1228" i="6"/>
  <c r="V1228" i="6"/>
  <c r="Y1228" i="6" s="1"/>
  <c r="U1228" i="6"/>
  <c r="W1227" i="6"/>
  <c r="V1227" i="6"/>
  <c r="Y1227" i="6" s="1"/>
  <c r="U1227" i="6"/>
  <c r="W1226" i="6"/>
  <c r="V1226" i="6"/>
  <c r="Y1226" i="6" s="1"/>
  <c r="U1226" i="6"/>
  <c r="Z1226" i="6" s="1"/>
  <c r="W1225" i="6"/>
  <c r="V1225" i="6"/>
  <c r="Y1225" i="6" s="1"/>
  <c r="U1225" i="6"/>
  <c r="Z1225" i="6" s="1"/>
  <c r="W1224" i="6"/>
  <c r="V1224" i="6"/>
  <c r="Y1224" i="6" s="1"/>
  <c r="U1224" i="6"/>
  <c r="W1223" i="6"/>
  <c r="V1223" i="6"/>
  <c r="Y1223" i="6" s="1"/>
  <c r="U1223" i="6"/>
  <c r="W1222" i="6"/>
  <c r="V1222" i="6"/>
  <c r="Y1222" i="6" s="1"/>
  <c r="U1222" i="6"/>
  <c r="Z1222" i="6" s="1"/>
  <c r="W1221" i="6"/>
  <c r="V1221" i="6"/>
  <c r="Y1221" i="6" s="1"/>
  <c r="U1221" i="6"/>
  <c r="Z1221" i="6" s="1"/>
  <c r="W1220" i="6"/>
  <c r="V1220" i="6"/>
  <c r="Y1220" i="6" s="1"/>
  <c r="U1220" i="6"/>
  <c r="W1219" i="6"/>
  <c r="V1219" i="6"/>
  <c r="Y1219" i="6" s="1"/>
  <c r="U1219" i="6"/>
  <c r="W1218" i="6"/>
  <c r="V1218" i="6"/>
  <c r="Y1218" i="6" s="1"/>
  <c r="U1218" i="6"/>
  <c r="Z1218" i="6" s="1"/>
  <c r="W1217" i="6"/>
  <c r="V1217" i="6"/>
  <c r="Y1217" i="6" s="1"/>
  <c r="U1217" i="6"/>
  <c r="Z1217" i="6" s="1"/>
  <c r="W1216" i="6"/>
  <c r="V1216" i="6"/>
  <c r="Y1216" i="6" s="1"/>
  <c r="U1216" i="6"/>
  <c r="W1215" i="6"/>
  <c r="V1215" i="6"/>
  <c r="Y1215" i="6" s="1"/>
  <c r="U1215" i="6"/>
  <c r="W1214" i="6"/>
  <c r="V1214" i="6"/>
  <c r="Y1214" i="6" s="1"/>
  <c r="U1214" i="6"/>
  <c r="Z1214" i="6" s="1"/>
  <c r="W1213" i="6"/>
  <c r="V1213" i="6"/>
  <c r="Y1213" i="6" s="1"/>
  <c r="U1213" i="6"/>
  <c r="Z1213" i="6" s="1"/>
  <c r="W1212" i="6"/>
  <c r="V1212" i="6"/>
  <c r="Y1212" i="6" s="1"/>
  <c r="U1212" i="6"/>
  <c r="W1211" i="6"/>
  <c r="V1211" i="6"/>
  <c r="Y1211" i="6" s="1"/>
  <c r="U1211" i="6"/>
  <c r="W1210" i="6"/>
  <c r="V1210" i="6"/>
  <c r="Y1210" i="6" s="1"/>
  <c r="U1210" i="6"/>
  <c r="Z1210" i="6" s="1"/>
  <c r="W1209" i="6"/>
  <c r="V1209" i="6"/>
  <c r="Y1209" i="6" s="1"/>
  <c r="U1209" i="6"/>
  <c r="Z1209" i="6" s="1"/>
  <c r="W1208" i="6"/>
  <c r="V1208" i="6"/>
  <c r="Y1208" i="6" s="1"/>
  <c r="U1208" i="6"/>
  <c r="W1207" i="6"/>
  <c r="V1207" i="6"/>
  <c r="Y1207" i="6" s="1"/>
  <c r="U1207" i="6"/>
  <c r="W1206" i="6"/>
  <c r="V1206" i="6"/>
  <c r="Y1206" i="6" s="1"/>
  <c r="U1206" i="6"/>
  <c r="Z1206" i="6" s="1"/>
  <c r="W1205" i="6"/>
  <c r="V1205" i="6"/>
  <c r="Y1205" i="6" s="1"/>
  <c r="U1205" i="6"/>
  <c r="Z1205" i="6" s="1"/>
  <c r="W1204" i="6"/>
  <c r="V1204" i="6"/>
  <c r="Y1204" i="6" s="1"/>
  <c r="U1204" i="6"/>
  <c r="W1203" i="6"/>
  <c r="V1203" i="6"/>
  <c r="Y1203" i="6" s="1"/>
  <c r="U1203" i="6"/>
  <c r="W1202" i="6"/>
  <c r="V1202" i="6"/>
  <c r="Y1202" i="6" s="1"/>
  <c r="U1202" i="6"/>
  <c r="Z1202" i="6" s="1"/>
  <c r="W1201" i="6"/>
  <c r="V1201" i="6"/>
  <c r="Y1201" i="6" s="1"/>
  <c r="U1201" i="6"/>
  <c r="Z1201" i="6" s="1"/>
  <c r="W1200" i="6"/>
  <c r="V1200" i="6"/>
  <c r="Y1200" i="6" s="1"/>
  <c r="U1200" i="6"/>
  <c r="W1199" i="6"/>
  <c r="V1199" i="6"/>
  <c r="Y1199" i="6" s="1"/>
  <c r="U1199" i="6"/>
  <c r="W1198" i="6"/>
  <c r="V1198" i="6"/>
  <c r="Y1198" i="6" s="1"/>
  <c r="U1198" i="6"/>
  <c r="Z1198" i="6" s="1"/>
  <c r="W1197" i="6"/>
  <c r="V1197" i="6"/>
  <c r="Y1197" i="6" s="1"/>
  <c r="U1197" i="6"/>
  <c r="Z1197" i="6" s="1"/>
  <c r="W1196" i="6"/>
  <c r="V1196" i="6"/>
  <c r="Y1196" i="6" s="1"/>
  <c r="U1196" i="6"/>
  <c r="W1195" i="6"/>
  <c r="V1195" i="6"/>
  <c r="Y1195" i="6" s="1"/>
  <c r="U1195" i="6"/>
  <c r="W1194" i="6"/>
  <c r="V1194" i="6"/>
  <c r="Y1194" i="6" s="1"/>
  <c r="U1194" i="6"/>
  <c r="Z1194" i="6" s="1"/>
  <c r="W1193" i="6"/>
  <c r="V1193" i="6"/>
  <c r="Y1193" i="6" s="1"/>
  <c r="U1193" i="6"/>
  <c r="Z1193" i="6" s="1"/>
  <c r="W1192" i="6"/>
  <c r="V1192" i="6"/>
  <c r="Y1192" i="6" s="1"/>
  <c r="U1192" i="6"/>
  <c r="W1191" i="6"/>
  <c r="V1191" i="6"/>
  <c r="Y1191" i="6" s="1"/>
  <c r="U1191" i="6"/>
  <c r="W1190" i="6"/>
  <c r="V1190" i="6"/>
  <c r="Y1190" i="6" s="1"/>
  <c r="U1190" i="6"/>
  <c r="Z1190" i="6" s="1"/>
  <c r="W1189" i="6"/>
  <c r="V1189" i="6"/>
  <c r="Y1189" i="6" s="1"/>
  <c r="U1189" i="6"/>
  <c r="Z1189" i="6" s="1"/>
  <c r="W1188" i="6"/>
  <c r="V1188" i="6"/>
  <c r="Y1188" i="6" s="1"/>
  <c r="U1188" i="6"/>
  <c r="W1187" i="6"/>
  <c r="V1187" i="6"/>
  <c r="Y1187" i="6" s="1"/>
  <c r="U1187" i="6"/>
  <c r="W1186" i="6"/>
  <c r="V1186" i="6"/>
  <c r="Y1186" i="6" s="1"/>
  <c r="U1186" i="6"/>
  <c r="Z1186" i="6" s="1"/>
  <c r="W1185" i="6"/>
  <c r="V1185" i="6"/>
  <c r="Y1185" i="6" s="1"/>
  <c r="U1185" i="6"/>
  <c r="Z1185" i="6" s="1"/>
  <c r="W1184" i="6"/>
  <c r="V1184" i="6"/>
  <c r="Y1184" i="6" s="1"/>
  <c r="U1184" i="6"/>
  <c r="W1183" i="6"/>
  <c r="V1183" i="6"/>
  <c r="Y1183" i="6" s="1"/>
  <c r="U1183" i="6"/>
  <c r="W1182" i="6"/>
  <c r="V1182" i="6"/>
  <c r="Y1182" i="6" s="1"/>
  <c r="U1182" i="6"/>
  <c r="Z1182" i="6" s="1"/>
  <c r="W1181" i="6"/>
  <c r="V1181" i="6"/>
  <c r="Y1181" i="6" s="1"/>
  <c r="U1181" i="6"/>
  <c r="Z1181" i="6" s="1"/>
  <c r="W1180" i="6"/>
  <c r="V1180" i="6"/>
  <c r="Y1180" i="6" s="1"/>
  <c r="U1180" i="6"/>
  <c r="W1179" i="6"/>
  <c r="V1179" i="6"/>
  <c r="Y1179" i="6" s="1"/>
  <c r="U1179" i="6"/>
  <c r="W1178" i="6"/>
  <c r="V1178" i="6"/>
  <c r="Y1178" i="6" s="1"/>
  <c r="U1178" i="6"/>
  <c r="Z1178" i="6" s="1"/>
  <c r="W1177" i="6"/>
  <c r="V1177" i="6"/>
  <c r="Y1177" i="6" s="1"/>
  <c r="U1177" i="6"/>
  <c r="Z1177" i="6" s="1"/>
  <c r="W1176" i="6"/>
  <c r="V1176" i="6"/>
  <c r="Y1176" i="6" s="1"/>
  <c r="U1176" i="6"/>
  <c r="W1175" i="6"/>
  <c r="V1175" i="6"/>
  <c r="Y1175" i="6" s="1"/>
  <c r="U1175" i="6"/>
  <c r="W1174" i="6"/>
  <c r="V1174" i="6"/>
  <c r="Y1174" i="6" s="1"/>
  <c r="U1174" i="6"/>
  <c r="Z1174" i="6" s="1"/>
  <c r="W1173" i="6"/>
  <c r="V1173" i="6"/>
  <c r="Y1173" i="6" s="1"/>
  <c r="U1173" i="6"/>
  <c r="Z1173" i="6" s="1"/>
  <c r="W1172" i="6"/>
  <c r="V1172" i="6"/>
  <c r="Y1172" i="6" s="1"/>
  <c r="U1172" i="6"/>
  <c r="W1171" i="6"/>
  <c r="V1171" i="6"/>
  <c r="Y1171" i="6" s="1"/>
  <c r="U1171" i="6"/>
  <c r="W1170" i="6"/>
  <c r="V1170" i="6"/>
  <c r="Y1170" i="6" s="1"/>
  <c r="U1170" i="6"/>
  <c r="Z1170" i="6" s="1"/>
  <c r="W1169" i="6"/>
  <c r="V1169" i="6"/>
  <c r="Y1169" i="6" s="1"/>
  <c r="U1169" i="6"/>
  <c r="Z1169" i="6" s="1"/>
  <c r="W1168" i="6"/>
  <c r="V1168" i="6"/>
  <c r="Y1168" i="6" s="1"/>
  <c r="U1168" i="6"/>
  <c r="W1167" i="6"/>
  <c r="V1167" i="6"/>
  <c r="Y1167" i="6" s="1"/>
  <c r="U1167" i="6"/>
  <c r="W1166" i="6"/>
  <c r="V1166" i="6"/>
  <c r="Y1166" i="6" s="1"/>
  <c r="U1166" i="6"/>
  <c r="Z1166" i="6" s="1"/>
  <c r="W1165" i="6"/>
  <c r="V1165" i="6"/>
  <c r="Y1165" i="6" s="1"/>
  <c r="U1165" i="6"/>
  <c r="Z1165" i="6" s="1"/>
  <c r="W1164" i="6"/>
  <c r="V1164" i="6"/>
  <c r="Y1164" i="6" s="1"/>
  <c r="U1164" i="6"/>
  <c r="W1163" i="6"/>
  <c r="V1163" i="6"/>
  <c r="Y1163" i="6" s="1"/>
  <c r="U1163" i="6"/>
  <c r="W1162" i="6"/>
  <c r="V1162" i="6"/>
  <c r="Y1162" i="6" s="1"/>
  <c r="U1162" i="6"/>
  <c r="Z1162" i="6" s="1"/>
  <c r="W1161" i="6"/>
  <c r="V1161" i="6"/>
  <c r="Y1161" i="6" s="1"/>
  <c r="U1161" i="6"/>
  <c r="Z1161" i="6" s="1"/>
  <c r="W1160" i="6"/>
  <c r="V1160" i="6"/>
  <c r="Y1160" i="6" s="1"/>
  <c r="U1160" i="6"/>
  <c r="W1159" i="6"/>
  <c r="V1159" i="6"/>
  <c r="Y1159" i="6" s="1"/>
  <c r="U1159" i="6"/>
  <c r="W1158" i="6"/>
  <c r="V1158" i="6"/>
  <c r="Y1158" i="6" s="1"/>
  <c r="U1158" i="6"/>
  <c r="Z1158" i="6" s="1"/>
  <c r="W1157" i="6"/>
  <c r="V1157" i="6"/>
  <c r="Y1157" i="6" s="1"/>
  <c r="U1157" i="6"/>
  <c r="Z1157" i="6" s="1"/>
  <c r="W1156" i="6"/>
  <c r="V1156" i="6"/>
  <c r="Y1156" i="6" s="1"/>
  <c r="U1156" i="6"/>
  <c r="W1155" i="6"/>
  <c r="V1155" i="6"/>
  <c r="Y1155" i="6" s="1"/>
  <c r="U1155" i="6"/>
  <c r="W1154" i="6"/>
  <c r="V1154" i="6"/>
  <c r="Y1154" i="6" s="1"/>
  <c r="U1154" i="6"/>
  <c r="Z1154" i="6" s="1"/>
  <c r="W1153" i="6"/>
  <c r="V1153" i="6"/>
  <c r="Y1153" i="6" s="1"/>
  <c r="U1153" i="6"/>
  <c r="Z1153" i="6" s="1"/>
  <c r="W1152" i="6"/>
  <c r="V1152" i="6"/>
  <c r="Y1152" i="6" s="1"/>
  <c r="U1152" i="6"/>
  <c r="W1151" i="6"/>
  <c r="V1151" i="6"/>
  <c r="Y1151" i="6" s="1"/>
  <c r="U1151" i="6"/>
  <c r="W1150" i="6"/>
  <c r="V1150" i="6"/>
  <c r="Y1150" i="6" s="1"/>
  <c r="U1150" i="6"/>
  <c r="Z1150" i="6" s="1"/>
  <c r="W1149" i="6"/>
  <c r="V1149" i="6"/>
  <c r="Y1149" i="6" s="1"/>
  <c r="U1149" i="6"/>
  <c r="Z1149" i="6" s="1"/>
  <c r="W1148" i="6"/>
  <c r="V1148" i="6"/>
  <c r="Y1148" i="6" s="1"/>
  <c r="U1148" i="6"/>
  <c r="W1147" i="6"/>
  <c r="V1147" i="6"/>
  <c r="Y1147" i="6" s="1"/>
  <c r="U1147" i="6"/>
  <c r="W1146" i="6"/>
  <c r="V1146" i="6"/>
  <c r="Y1146" i="6" s="1"/>
  <c r="U1146" i="6"/>
  <c r="Z1146" i="6" s="1"/>
  <c r="W1145" i="6"/>
  <c r="V1145" i="6"/>
  <c r="Y1145" i="6" s="1"/>
  <c r="U1145" i="6"/>
  <c r="Z1145" i="6" s="1"/>
  <c r="W1144" i="6"/>
  <c r="V1144" i="6"/>
  <c r="Y1144" i="6" s="1"/>
  <c r="U1144" i="6"/>
  <c r="W1143" i="6"/>
  <c r="V1143" i="6"/>
  <c r="Y1143" i="6" s="1"/>
  <c r="U1143" i="6"/>
  <c r="W1142" i="6"/>
  <c r="V1142" i="6"/>
  <c r="Y1142" i="6" s="1"/>
  <c r="U1142" i="6"/>
  <c r="Z1142" i="6" s="1"/>
  <c r="W1141" i="6"/>
  <c r="V1141" i="6"/>
  <c r="Y1141" i="6" s="1"/>
  <c r="U1141" i="6"/>
  <c r="Z1141" i="6" s="1"/>
  <c r="W1140" i="6"/>
  <c r="V1140" i="6"/>
  <c r="Y1140" i="6" s="1"/>
  <c r="U1140" i="6"/>
  <c r="W1139" i="6"/>
  <c r="V1139" i="6"/>
  <c r="Y1139" i="6" s="1"/>
  <c r="U1139" i="6"/>
  <c r="W1138" i="6"/>
  <c r="V1138" i="6"/>
  <c r="Y1138" i="6" s="1"/>
  <c r="U1138" i="6"/>
  <c r="Z1138" i="6" s="1"/>
  <c r="W1137" i="6"/>
  <c r="V1137" i="6"/>
  <c r="Y1137" i="6" s="1"/>
  <c r="U1137" i="6"/>
  <c r="Z1137" i="6" s="1"/>
  <c r="W1136" i="6"/>
  <c r="V1136" i="6"/>
  <c r="Y1136" i="6" s="1"/>
  <c r="U1136" i="6"/>
  <c r="W1135" i="6"/>
  <c r="V1135" i="6"/>
  <c r="Y1135" i="6" s="1"/>
  <c r="U1135" i="6"/>
  <c r="W1134" i="6"/>
  <c r="V1134" i="6"/>
  <c r="Y1134" i="6" s="1"/>
  <c r="U1134" i="6"/>
  <c r="Z1134" i="6" s="1"/>
  <c r="W1133" i="6"/>
  <c r="V1133" i="6"/>
  <c r="Y1133" i="6" s="1"/>
  <c r="U1133" i="6"/>
  <c r="Z1133" i="6" s="1"/>
  <c r="W1132" i="6"/>
  <c r="V1132" i="6"/>
  <c r="Y1132" i="6" s="1"/>
  <c r="U1132" i="6"/>
  <c r="W1131" i="6"/>
  <c r="V1131" i="6"/>
  <c r="Y1131" i="6" s="1"/>
  <c r="U1131" i="6"/>
  <c r="W1130" i="6"/>
  <c r="V1130" i="6"/>
  <c r="Y1130" i="6" s="1"/>
  <c r="U1130" i="6"/>
  <c r="Z1130" i="6" s="1"/>
  <c r="W1129" i="6"/>
  <c r="V1129" i="6"/>
  <c r="Y1129" i="6" s="1"/>
  <c r="U1129" i="6"/>
  <c r="Z1129" i="6" s="1"/>
  <c r="W1128" i="6"/>
  <c r="V1128" i="6"/>
  <c r="Y1128" i="6" s="1"/>
  <c r="U1128" i="6"/>
  <c r="W1127" i="6"/>
  <c r="V1127" i="6"/>
  <c r="Y1127" i="6" s="1"/>
  <c r="U1127" i="6"/>
  <c r="W1126" i="6"/>
  <c r="V1126" i="6"/>
  <c r="Y1126" i="6" s="1"/>
  <c r="U1126" i="6"/>
  <c r="Z1126" i="6" s="1"/>
  <c r="W1125" i="6"/>
  <c r="V1125" i="6"/>
  <c r="Y1125" i="6" s="1"/>
  <c r="U1125" i="6"/>
  <c r="Z1125" i="6" s="1"/>
  <c r="W1124" i="6"/>
  <c r="V1124" i="6"/>
  <c r="Y1124" i="6" s="1"/>
  <c r="U1124" i="6"/>
  <c r="W1123" i="6"/>
  <c r="V1123" i="6"/>
  <c r="Y1123" i="6" s="1"/>
  <c r="U1123" i="6"/>
  <c r="W1122" i="6"/>
  <c r="V1122" i="6"/>
  <c r="Y1122" i="6" s="1"/>
  <c r="U1122" i="6"/>
  <c r="Z1122" i="6" s="1"/>
  <c r="W1121" i="6"/>
  <c r="V1121" i="6"/>
  <c r="Y1121" i="6" s="1"/>
  <c r="U1121" i="6"/>
  <c r="Z1121" i="6" s="1"/>
  <c r="W1120" i="6"/>
  <c r="V1120" i="6"/>
  <c r="Y1120" i="6" s="1"/>
  <c r="U1120" i="6"/>
  <c r="W1119" i="6"/>
  <c r="V1119" i="6"/>
  <c r="Y1119" i="6" s="1"/>
  <c r="U1119" i="6"/>
  <c r="W1118" i="6"/>
  <c r="V1118" i="6"/>
  <c r="Y1118" i="6" s="1"/>
  <c r="U1118" i="6"/>
  <c r="Z1118" i="6" s="1"/>
  <c r="W1117" i="6"/>
  <c r="V1117" i="6"/>
  <c r="Y1117" i="6" s="1"/>
  <c r="U1117" i="6"/>
  <c r="Z1117" i="6" s="1"/>
  <c r="W1116" i="6"/>
  <c r="V1116" i="6"/>
  <c r="Y1116" i="6" s="1"/>
  <c r="U1116" i="6"/>
  <c r="W1115" i="6"/>
  <c r="V1115" i="6"/>
  <c r="Y1115" i="6" s="1"/>
  <c r="U1115" i="6"/>
  <c r="W1114" i="6"/>
  <c r="V1114" i="6"/>
  <c r="Y1114" i="6" s="1"/>
  <c r="U1114" i="6"/>
  <c r="Z1114" i="6" s="1"/>
  <c r="W1113" i="6"/>
  <c r="V1113" i="6"/>
  <c r="Y1113" i="6" s="1"/>
  <c r="U1113" i="6"/>
  <c r="Z1113" i="6" s="1"/>
  <c r="W1112" i="6"/>
  <c r="V1112" i="6"/>
  <c r="Y1112" i="6" s="1"/>
  <c r="U1112" i="6"/>
  <c r="W1111" i="6"/>
  <c r="V1111" i="6"/>
  <c r="Y1111" i="6" s="1"/>
  <c r="U1111" i="6"/>
  <c r="W1110" i="6"/>
  <c r="V1110" i="6"/>
  <c r="Y1110" i="6" s="1"/>
  <c r="U1110" i="6"/>
  <c r="Z1110" i="6" s="1"/>
  <c r="W1109" i="6"/>
  <c r="V1109" i="6"/>
  <c r="Y1109" i="6" s="1"/>
  <c r="U1109" i="6"/>
  <c r="Z1109" i="6" s="1"/>
  <c r="W1108" i="6"/>
  <c r="V1108" i="6"/>
  <c r="Y1108" i="6" s="1"/>
  <c r="U1108" i="6"/>
  <c r="W1107" i="6"/>
  <c r="V1107" i="6"/>
  <c r="Y1107" i="6" s="1"/>
  <c r="U1107" i="6"/>
  <c r="W1106" i="6"/>
  <c r="V1106" i="6"/>
  <c r="Y1106" i="6" s="1"/>
  <c r="U1106" i="6"/>
  <c r="Z1106" i="6" s="1"/>
  <c r="W1105" i="6"/>
  <c r="V1105" i="6"/>
  <c r="Y1105" i="6" s="1"/>
  <c r="U1105" i="6"/>
  <c r="Z1105" i="6" s="1"/>
  <c r="W1104" i="6"/>
  <c r="V1104" i="6"/>
  <c r="Y1104" i="6" s="1"/>
  <c r="U1104" i="6"/>
  <c r="W1103" i="6"/>
  <c r="V1103" i="6"/>
  <c r="Y1103" i="6" s="1"/>
  <c r="U1103" i="6"/>
  <c r="W1102" i="6"/>
  <c r="V1102" i="6"/>
  <c r="Y1102" i="6" s="1"/>
  <c r="U1102" i="6"/>
  <c r="Z1102" i="6" s="1"/>
  <c r="W1101" i="6"/>
  <c r="V1101" i="6"/>
  <c r="Y1101" i="6" s="1"/>
  <c r="U1101" i="6"/>
  <c r="Z1101" i="6" s="1"/>
  <c r="W1100" i="6"/>
  <c r="V1100" i="6"/>
  <c r="Y1100" i="6" s="1"/>
  <c r="U1100" i="6"/>
  <c r="W1099" i="6"/>
  <c r="V1099" i="6"/>
  <c r="Y1099" i="6" s="1"/>
  <c r="U1099" i="6"/>
  <c r="W1098" i="6"/>
  <c r="V1098" i="6"/>
  <c r="Y1098" i="6" s="1"/>
  <c r="U1098" i="6"/>
  <c r="Z1098" i="6" s="1"/>
  <c r="W1097" i="6"/>
  <c r="V1097" i="6"/>
  <c r="Y1097" i="6" s="1"/>
  <c r="U1097" i="6"/>
  <c r="Z1097" i="6" s="1"/>
  <c r="W1096" i="6"/>
  <c r="V1096" i="6"/>
  <c r="Y1096" i="6" s="1"/>
  <c r="U1096" i="6"/>
  <c r="W1095" i="6"/>
  <c r="V1095" i="6"/>
  <c r="Y1095" i="6" s="1"/>
  <c r="U1095" i="6"/>
  <c r="W1094" i="6"/>
  <c r="V1094" i="6"/>
  <c r="Y1094" i="6" s="1"/>
  <c r="U1094" i="6"/>
  <c r="Z1094" i="6" s="1"/>
  <c r="W1093" i="6"/>
  <c r="V1093" i="6"/>
  <c r="Y1093" i="6" s="1"/>
  <c r="U1093" i="6"/>
  <c r="Z1093" i="6" s="1"/>
  <c r="W1092" i="6"/>
  <c r="V1092" i="6"/>
  <c r="Y1092" i="6" s="1"/>
  <c r="U1092" i="6"/>
  <c r="W1091" i="6"/>
  <c r="V1091" i="6"/>
  <c r="Y1091" i="6" s="1"/>
  <c r="U1091" i="6"/>
  <c r="W1090" i="6"/>
  <c r="V1090" i="6"/>
  <c r="Y1090" i="6" s="1"/>
  <c r="U1090" i="6"/>
  <c r="Z1090" i="6" s="1"/>
  <c r="W1089" i="6"/>
  <c r="V1089" i="6"/>
  <c r="Y1089" i="6" s="1"/>
  <c r="U1089" i="6"/>
  <c r="Z1089" i="6" s="1"/>
  <c r="W1088" i="6"/>
  <c r="V1088" i="6"/>
  <c r="Y1088" i="6" s="1"/>
  <c r="U1088" i="6"/>
  <c r="W1087" i="6"/>
  <c r="V1087" i="6"/>
  <c r="Y1087" i="6" s="1"/>
  <c r="U1087" i="6"/>
  <c r="W1086" i="6"/>
  <c r="V1086" i="6"/>
  <c r="Y1086" i="6" s="1"/>
  <c r="U1086" i="6"/>
  <c r="Z1086" i="6" s="1"/>
  <c r="W1085" i="6"/>
  <c r="V1085" i="6"/>
  <c r="Y1085" i="6" s="1"/>
  <c r="U1085" i="6"/>
  <c r="Z1085" i="6" s="1"/>
  <c r="W1084" i="6"/>
  <c r="V1084" i="6"/>
  <c r="Y1084" i="6" s="1"/>
  <c r="U1084" i="6"/>
  <c r="W1083" i="6"/>
  <c r="V1083" i="6"/>
  <c r="Y1083" i="6" s="1"/>
  <c r="U1083" i="6"/>
  <c r="W1082" i="6"/>
  <c r="V1082" i="6"/>
  <c r="Y1082" i="6" s="1"/>
  <c r="U1082" i="6"/>
  <c r="Z1082" i="6" s="1"/>
  <c r="W1081" i="6"/>
  <c r="V1081" i="6"/>
  <c r="Y1081" i="6" s="1"/>
  <c r="U1081" i="6"/>
  <c r="Z1081" i="6" s="1"/>
  <c r="W1080" i="6"/>
  <c r="V1080" i="6"/>
  <c r="Y1080" i="6" s="1"/>
  <c r="U1080" i="6"/>
  <c r="Z1080" i="6" s="1"/>
  <c r="W1079" i="6"/>
  <c r="V1079" i="6"/>
  <c r="Y1079" i="6" s="1"/>
  <c r="U1079" i="6"/>
  <c r="W1078" i="6"/>
  <c r="V1078" i="6"/>
  <c r="Y1078" i="6" s="1"/>
  <c r="U1078" i="6"/>
  <c r="Z1078" i="6" s="1"/>
  <c r="W1077" i="6"/>
  <c r="V1077" i="6"/>
  <c r="Y1077" i="6" s="1"/>
  <c r="U1077" i="6"/>
  <c r="Z1077" i="6" s="1"/>
  <c r="W1076" i="6"/>
  <c r="V1076" i="6"/>
  <c r="Y1076" i="6" s="1"/>
  <c r="U1076" i="6"/>
  <c r="Z1076" i="6" s="1"/>
  <c r="W1075" i="6"/>
  <c r="V1075" i="6"/>
  <c r="Y1075" i="6" s="1"/>
  <c r="U1075" i="6"/>
  <c r="W1074" i="6"/>
  <c r="V1074" i="6"/>
  <c r="Y1074" i="6" s="1"/>
  <c r="U1074" i="6"/>
  <c r="Z1074" i="6" s="1"/>
  <c r="W1073" i="6"/>
  <c r="V1073" i="6"/>
  <c r="Y1073" i="6" s="1"/>
  <c r="U1073" i="6"/>
  <c r="Z1073" i="6" s="1"/>
  <c r="W1072" i="6"/>
  <c r="V1072" i="6"/>
  <c r="Y1072" i="6" s="1"/>
  <c r="U1072" i="6"/>
  <c r="Z1072" i="6" s="1"/>
  <c r="W1071" i="6"/>
  <c r="V1071" i="6"/>
  <c r="Y1071" i="6" s="1"/>
  <c r="U1071" i="6"/>
  <c r="W1070" i="6"/>
  <c r="V1070" i="6"/>
  <c r="Y1070" i="6" s="1"/>
  <c r="U1070" i="6"/>
  <c r="Z1070" i="6" s="1"/>
  <c r="W1069" i="6"/>
  <c r="V1069" i="6"/>
  <c r="Y1069" i="6" s="1"/>
  <c r="U1069" i="6"/>
  <c r="Z1069" i="6" s="1"/>
  <c r="W1068" i="6"/>
  <c r="V1068" i="6"/>
  <c r="Y1068" i="6" s="1"/>
  <c r="U1068" i="6"/>
  <c r="Z1068" i="6" s="1"/>
  <c r="W1067" i="6"/>
  <c r="V1067" i="6"/>
  <c r="Y1067" i="6" s="1"/>
  <c r="U1067" i="6"/>
  <c r="W1066" i="6"/>
  <c r="V1066" i="6"/>
  <c r="Y1066" i="6" s="1"/>
  <c r="U1066" i="6"/>
  <c r="Z1066" i="6" s="1"/>
  <c r="W1065" i="6"/>
  <c r="V1065" i="6"/>
  <c r="Y1065" i="6" s="1"/>
  <c r="U1065" i="6"/>
  <c r="Z1065" i="6" s="1"/>
  <c r="W1064" i="6"/>
  <c r="V1064" i="6"/>
  <c r="Y1064" i="6" s="1"/>
  <c r="U1064" i="6"/>
  <c r="Z1064" i="6" s="1"/>
  <c r="W1063" i="6"/>
  <c r="V1063" i="6"/>
  <c r="Y1063" i="6" s="1"/>
  <c r="U1063" i="6"/>
  <c r="W1062" i="6"/>
  <c r="V1062" i="6"/>
  <c r="Y1062" i="6" s="1"/>
  <c r="U1062" i="6"/>
  <c r="Z1062" i="6" s="1"/>
  <c r="W1061" i="6"/>
  <c r="V1061" i="6"/>
  <c r="Y1061" i="6" s="1"/>
  <c r="U1061" i="6"/>
  <c r="Z1061" i="6" s="1"/>
  <c r="W1060" i="6"/>
  <c r="V1060" i="6"/>
  <c r="Y1060" i="6" s="1"/>
  <c r="U1060" i="6"/>
  <c r="Z1060" i="6" s="1"/>
  <c r="W1059" i="6"/>
  <c r="V1059" i="6"/>
  <c r="Y1059" i="6" s="1"/>
  <c r="U1059" i="6"/>
  <c r="W1058" i="6"/>
  <c r="V1058" i="6"/>
  <c r="Y1058" i="6" s="1"/>
  <c r="U1058" i="6"/>
  <c r="Z1058" i="6" s="1"/>
  <c r="W1057" i="6"/>
  <c r="V1057" i="6"/>
  <c r="Y1057" i="6" s="1"/>
  <c r="U1057" i="6"/>
  <c r="Z1057" i="6" s="1"/>
  <c r="W1056" i="6"/>
  <c r="V1056" i="6"/>
  <c r="Y1056" i="6" s="1"/>
  <c r="U1056" i="6"/>
  <c r="Z1056" i="6" s="1"/>
  <c r="W1055" i="6"/>
  <c r="V1055" i="6"/>
  <c r="Y1055" i="6" s="1"/>
  <c r="U1055" i="6"/>
  <c r="W1054" i="6"/>
  <c r="V1054" i="6"/>
  <c r="Y1054" i="6" s="1"/>
  <c r="U1054" i="6"/>
  <c r="Z1054" i="6" s="1"/>
  <c r="W1053" i="6"/>
  <c r="V1053" i="6"/>
  <c r="Y1053" i="6" s="1"/>
  <c r="U1053" i="6"/>
  <c r="Z1053" i="6" s="1"/>
  <c r="W1052" i="6"/>
  <c r="V1052" i="6"/>
  <c r="Y1052" i="6" s="1"/>
  <c r="U1052" i="6"/>
  <c r="Z1052" i="6" s="1"/>
  <c r="W1051" i="6"/>
  <c r="V1051" i="6"/>
  <c r="Y1051" i="6" s="1"/>
  <c r="U1051" i="6"/>
  <c r="W1050" i="6"/>
  <c r="V1050" i="6"/>
  <c r="Y1050" i="6" s="1"/>
  <c r="U1050" i="6"/>
  <c r="Z1050" i="6" s="1"/>
  <c r="W1049" i="6"/>
  <c r="V1049" i="6"/>
  <c r="Y1049" i="6" s="1"/>
  <c r="U1049" i="6"/>
  <c r="Z1049" i="6" s="1"/>
  <c r="W1048" i="6"/>
  <c r="V1048" i="6"/>
  <c r="Y1048" i="6" s="1"/>
  <c r="U1048" i="6"/>
  <c r="Z1048" i="6" s="1"/>
  <c r="W1047" i="6"/>
  <c r="V1047" i="6"/>
  <c r="Y1047" i="6" s="1"/>
  <c r="U1047" i="6"/>
  <c r="W1046" i="6"/>
  <c r="V1046" i="6"/>
  <c r="Y1046" i="6" s="1"/>
  <c r="U1046" i="6"/>
  <c r="Z1046" i="6" s="1"/>
  <c r="W1045" i="6"/>
  <c r="V1045" i="6"/>
  <c r="Y1045" i="6" s="1"/>
  <c r="U1045" i="6"/>
  <c r="Z1045" i="6" s="1"/>
  <c r="W1044" i="6"/>
  <c r="V1044" i="6"/>
  <c r="Y1044" i="6" s="1"/>
  <c r="U1044" i="6"/>
  <c r="Z1044" i="6" s="1"/>
  <c r="W1043" i="6"/>
  <c r="V1043" i="6"/>
  <c r="Y1043" i="6" s="1"/>
  <c r="U1043" i="6"/>
  <c r="W1042" i="6"/>
  <c r="V1042" i="6"/>
  <c r="Y1042" i="6" s="1"/>
  <c r="U1042" i="6"/>
  <c r="Z1042" i="6" s="1"/>
  <c r="W1041" i="6"/>
  <c r="V1041" i="6"/>
  <c r="Y1041" i="6" s="1"/>
  <c r="U1041" i="6"/>
  <c r="Z1041" i="6" s="1"/>
  <c r="W1040" i="6"/>
  <c r="V1040" i="6"/>
  <c r="Y1040" i="6" s="1"/>
  <c r="U1040" i="6"/>
  <c r="Z1040" i="6" s="1"/>
  <c r="W1039" i="6"/>
  <c r="V1039" i="6"/>
  <c r="Y1039" i="6" s="1"/>
  <c r="U1039" i="6"/>
  <c r="W1038" i="6"/>
  <c r="V1038" i="6"/>
  <c r="Y1038" i="6" s="1"/>
  <c r="U1038" i="6"/>
  <c r="Z1038" i="6" s="1"/>
  <c r="W1037" i="6"/>
  <c r="V1037" i="6"/>
  <c r="Y1037" i="6" s="1"/>
  <c r="U1037" i="6"/>
  <c r="Z1037" i="6" s="1"/>
  <c r="W1036" i="6"/>
  <c r="V1036" i="6"/>
  <c r="Y1036" i="6" s="1"/>
  <c r="U1036" i="6"/>
  <c r="Z1036" i="6" s="1"/>
  <c r="W1035" i="6"/>
  <c r="V1035" i="6"/>
  <c r="Y1035" i="6" s="1"/>
  <c r="U1035" i="6"/>
  <c r="W1034" i="6"/>
  <c r="V1034" i="6"/>
  <c r="Y1034" i="6" s="1"/>
  <c r="U1034" i="6"/>
  <c r="Z1034" i="6" s="1"/>
  <c r="W1033" i="6"/>
  <c r="V1033" i="6"/>
  <c r="Y1033" i="6" s="1"/>
  <c r="U1033" i="6"/>
  <c r="Z1033" i="6" s="1"/>
  <c r="W1032" i="6"/>
  <c r="V1032" i="6"/>
  <c r="Y1032" i="6" s="1"/>
  <c r="U1032" i="6"/>
  <c r="Z1032" i="6" s="1"/>
  <c r="W1031" i="6"/>
  <c r="V1031" i="6"/>
  <c r="Y1031" i="6" s="1"/>
  <c r="U1031" i="6"/>
  <c r="W1030" i="6"/>
  <c r="V1030" i="6"/>
  <c r="Y1030" i="6" s="1"/>
  <c r="U1030" i="6"/>
  <c r="Z1030" i="6" s="1"/>
  <c r="W1029" i="6"/>
  <c r="V1029" i="6"/>
  <c r="Y1029" i="6" s="1"/>
  <c r="U1029" i="6"/>
  <c r="Z1029" i="6" s="1"/>
  <c r="W1028" i="6"/>
  <c r="V1028" i="6"/>
  <c r="Y1028" i="6" s="1"/>
  <c r="U1028" i="6"/>
  <c r="Z1028" i="6" s="1"/>
  <c r="W1027" i="6"/>
  <c r="V1027" i="6"/>
  <c r="Y1027" i="6" s="1"/>
  <c r="U1027" i="6"/>
  <c r="W1026" i="6"/>
  <c r="V1026" i="6"/>
  <c r="Y1026" i="6" s="1"/>
  <c r="U1026" i="6"/>
  <c r="Z1026" i="6" s="1"/>
  <c r="W1025" i="6"/>
  <c r="V1025" i="6"/>
  <c r="Y1025" i="6" s="1"/>
  <c r="U1025" i="6"/>
  <c r="Z1025" i="6" s="1"/>
  <c r="W1024" i="6"/>
  <c r="V1024" i="6"/>
  <c r="Y1024" i="6" s="1"/>
  <c r="U1024" i="6"/>
  <c r="Z1024" i="6" s="1"/>
  <c r="W1023" i="6"/>
  <c r="V1023" i="6"/>
  <c r="Y1023" i="6" s="1"/>
  <c r="U1023" i="6"/>
  <c r="W1022" i="6"/>
  <c r="V1022" i="6"/>
  <c r="Y1022" i="6" s="1"/>
  <c r="U1022" i="6"/>
  <c r="Z1022" i="6" s="1"/>
  <c r="W1021" i="6"/>
  <c r="V1021" i="6"/>
  <c r="Y1021" i="6" s="1"/>
  <c r="U1021" i="6"/>
  <c r="Z1021" i="6" s="1"/>
  <c r="W1020" i="6"/>
  <c r="V1020" i="6"/>
  <c r="Y1020" i="6" s="1"/>
  <c r="U1020" i="6"/>
  <c r="Z1020" i="6" s="1"/>
  <c r="W1019" i="6"/>
  <c r="V1019" i="6"/>
  <c r="Y1019" i="6" s="1"/>
  <c r="U1019" i="6"/>
  <c r="W1018" i="6"/>
  <c r="V1018" i="6"/>
  <c r="Y1018" i="6" s="1"/>
  <c r="U1018" i="6"/>
  <c r="Z1018" i="6" s="1"/>
  <c r="W1017" i="6"/>
  <c r="V1017" i="6"/>
  <c r="Y1017" i="6" s="1"/>
  <c r="U1017" i="6"/>
  <c r="Z1017" i="6" s="1"/>
  <c r="W1016" i="6"/>
  <c r="V1016" i="6"/>
  <c r="Y1016" i="6" s="1"/>
  <c r="U1016" i="6"/>
  <c r="Z1016" i="6" s="1"/>
  <c r="W1015" i="6"/>
  <c r="V1015" i="6"/>
  <c r="Y1015" i="6" s="1"/>
  <c r="U1015" i="6"/>
  <c r="W1014" i="6"/>
  <c r="V1014" i="6"/>
  <c r="Y1014" i="6" s="1"/>
  <c r="U1014" i="6"/>
  <c r="Z1014" i="6" s="1"/>
  <c r="W1013" i="6"/>
  <c r="V1013" i="6"/>
  <c r="Y1013" i="6" s="1"/>
  <c r="U1013" i="6"/>
  <c r="Z1013" i="6" s="1"/>
  <c r="W1012" i="6"/>
  <c r="V1012" i="6"/>
  <c r="Y1012" i="6" s="1"/>
  <c r="U1012" i="6"/>
  <c r="Z1012" i="6" s="1"/>
  <c r="W1011" i="6"/>
  <c r="V1011" i="6"/>
  <c r="Y1011" i="6" s="1"/>
  <c r="U1011" i="6"/>
  <c r="W1010" i="6"/>
  <c r="V1010" i="6"/>
  <c r="Y1010" i="6" s="1"/>
  <c r="U1010" i="6"/>
  <c r="Z1010" i="6" s="1"/>
  <c r="W1009" i="6"/>
  <c r="V1009" i="6"/>
  <c r="Y1009" i="6" s="1"/>
  <c r="U1009" i="6"/>
  <c r="Z1009" i="6" s="1"/>
  <c r="W1008" i="6"/>
  <c r="V1008" i="6"/>
  <c r="Y1008" i="6" s="1"/>
  <c r="U1008" i="6"/>
  <c r="Z1008" i="6" s="1"/>
  <c r="W1007" i="6"/>
  <c r="V1007" i="6"/>
  <c r="Y1007" i="6" s="1"/>
  <c r="U1007" i="6"/>
  <c r="W1006" i="6"/>
  <c r="V1006" i="6"/>
  <c r="Y1006" i="6" s="1"/>
  <c r="U1006" i="6"/>
  <c r="Z1006" i="6" s="1"/>
  <c r="W1005" i="6"/>
  <c r="V1005" i="6"/>
  <c r="Y1005" i="6" s="1"/>
  <c r="U1005" i="6"/>
  <c r="Z1005" i="6" s="1"/>
  <c r="W1004" i="6"/>
  <c r="V1004" i="6"/>
  <c r="Y1004" i="6" s="1"/>
  <c r="U1004" i="6"/>
  <c r="Z1004" i="6" s="1"/>
  <c r="W1003" i="6"/>
  <c r="V1003" i="6"/>
  <c r="Y1003" i="6" s="1"/>
  <c r="U1003" i="6"/>
  <c r="W1002" i="6"/>
  <c r="V1002" i="6"/>
  <c r="Y1002" i="6" s="1"/>
  <c r="U1002" i="6"/>
  <c r="Z1002" i="6" s="1"/>
  <c r="W1001" i="6"/>
  <c r="V1001" i="6"/>
  <c r="Y1001" i="6" s="1"/>
  <c r="U1001" i="6"/>
  <c r="Z1001" i="6" s="1"/>
  <c r="W1000" i="6"/>
  <c r="V1000" i="6"/>
  <c r="Y1000" i="6" s="1"/>
  <c r="U1000" i="6"/>
  <c r="Z1000" i="6" s="1"/>
  <c r="W999" i="6"/>
  <c r="V999" i="6"/>
  <c r="Y999" i="6" s="1"/>
  <c r="U999" i="6"/>
  <c r="W998" i="6"/>
  <c r="V998" i="6"/>
  <c r="Y998" i="6" s="1"/>
  <c r="U998" i="6"/>
  <c r="Z998" i="6" s="1"/>
  <c r="W997" i="6"/>
  <c r="V997" i="6"/>
  <c r="Y997" i="6" s="1"/>
  <c r="U997" i="6"/>
  <c r="Z997" i="6" s="1"/>
  <c r="W996" i="6"/>
  <c r="V996" i="6"/>
  <c r="Y996" i="6" s="1"/>
  <c r="U996" i="6"/>
  <c r="Z996" i="6" s="1"/>
  <c r="W995" i="6"/>
  <c r="V995" i="6"/>
  <c r="Y995" i="6" s="1"/>
  <c r="U995" i="6"/>
  <c r="W994" i="6"/>
  <c r="V994" i="6"/>
  <c r="Y994" i="6" s="1"/>
  <c r="U994" i="6"/>
  <c r="Z994" i="6" s="1"/>
  <c r="W993" i="6"/>
  <c r="V993" i="6"/>
  <c r="Y993" i="6" s="1"/>
  <c r="U993" i="6"/>
  <c r="Z993" i="6" s="1"/>
  <c r="W992" i="6"/>
  <c r="V992" i="6"/>
  <c r="Y992" i="6" s="1"/>
  <c r="U992" i="6"/>
  <c r="Z992" i="6" s="1"/>
  <c r="W991" i="6"/>
  <c r="V991" i="6"/>
  <c r="Y991" i="6" s="1"/>
  <c r="U991" i="6"/>
  <c r="W990" i="6"/>
  <c r="V990" i="6"/>
  <c r="Y990" i="6" s="1"/>
  <c r="U990" i="6"/>
  <c r="Z990" i="6" s="1"/>
  <c r="W989" i="6"/>
  <c r="V989" i="6"/>
  <c r="Y989" i="6" s="1"/>
  <c r="U989" i="6"/>
  <c r="Z989" i="6" s="1"/>
  <c r="W988" i="6"/>
  <c r="V988" i="6"/>
  <c r="Y988" i="6" s="1"/>
  <c r="U988" i="6"/>
  <c r="Z988" i="6" s="1"/>
  <c r="W987" i="6"/>
  <c r="V987" i="6"/>
  <c r="Y987" i="6" s="1"/>
  <c r="U987" i="6"/>
  <c r="W986" i="6"/>
  <c r="V986" i="6"/>
  <c r="Y986" i="6" s="1"/>
  <c r="U986" i="6"/>
  <c r="Z986" i="6" s="1"/>
  <c r="W985" i="6"/>
  <c r="V985" i="6"/>
  <c r="Y985" i="6" s="1"/>
  <c r="U985" i="6"/>
  <c r="Z985" i="6" s="1"/>
  <c r="W984" i="6"/>
  <c r="V984" i="6"/>
  <c r="Y984" i="6" s="1"/>
  <c r="U984" i="6"/>
  <c r="Z984" i="6" s="1"/>
  <c r="W983" i="6"/>
  <c r="V983" i="6"/>
  <c r="Y983" i="6" s="1"/>
  <c r="U983" i="6"/>
  <c r="W982" i="6"/>
  <c r="V982" i="6"/>
  <c r="Y982" i="6" s="1"/>
  <c r="U982" i="6"/>
  <c r="Z982" i="6" s="1"/>
  <c r="W981" i="6"/>
  <c r="V981" i="6"/>
  <c r="Y981" i="6" s="1"/>
  <c r="U981" i="6"/>
  <c r="Z981" i="6" s="1"/>
  <c r="W980" i="6"/>
  <c r="V980" i="6"/>
  <c r="Y980" i="6" s="1"/>
  <c r="U980" i="6"/>
  <c r="Z980" i="6" s="1"/>
  <c r="W979" i="6"/>
  <c r="V979" i="6"/>
  <c r="Y979" i="6" s="1"/>
  <c r="U979" i="6"/>
  <c r="W978" i="6"/>
  <c r="V978" i="6"/>
  <c r="Y978" i="6" s="1"/>
  <c r="U978" i="6"/>
  <c r="Z978" i="6" s="1"/>
  <c r="W977" i="6"/>
  <c r="V977" i="6"/>
  <c r="Y977" i="6" s="1"/>
  <c r="U977" i="6"/>
  <c r="Z977" i="6" s="1"/>
  <c r="W976" i="6"/>
  <c r="V976" i="6"/>
  <c r="Y976" i="6" s="1"/>
  <c r="U976" i="6"/>
  <c r="Z976" i="6" s="1"/>
  <c r="W975" i="6"/>
  <c r="V975" i="6"/>
  <c r="Y975" i="6" s="1"/>
  <c r="U975" i="6"/>
  <c r="W974" i="6"/>
  <c r="V974" i="6"/>
  <c r="Y974" i="6" s="1"/>
  <c r="U974" i="6"/>
  <c r="Z974" i="6" s="1"/>
  <c r="W973" i="6"/>
  <c r="V973" i="6"/>
  <c r="Y973" i="6" s="1"/>
  <c r="U973" i="6"/>
  <c r="Z973" i="6" s="1"/>
  <c r="W972" i="6"/>
  <c r="V972" i="6"/>
  <c r="Y972" i="6" s="1"/>
  <c r="U972" i="6"/>
  <c r="Z972" i="6" s="1"/>
  <c r="W971" i="6"/>
  <c r="V971" i="6"/>
  <c r="Y971" i="6" s="1"/>
  <c r="U971" i="6"/>
  <c r="W970" i="6"/>
  <c r="V970" i="6"/>
  <c r="Y970" i="6" s="1"/>
  <c r="U970" i="6"/>
  <c r="Z970" i="6" s="1"/>
  <c r="W969" i="6"/>
  <c r="V969" i="6"/>
  <c r="Y969" i="6" s="1"/>
  <c r="U969" i="6"/>
  <c r="Z969" i="6" s="1"/>
  <c r="W968" i="6"/>
  <c r="V968" i="6"/>
  <c r="Y968" i="6" s="1"/>
  <c r="U968" i="6"/>
  <c r="Z968" i="6" s="1"/>
  <c r="W967" i="6"/>
  <c r="V967" i="6"/>
  <c r="Y967" i="6" s="1"/>
  <c r="U967" i="6"/>
  <c r="W966" i="6"/>
  <c r="V966" i="6"/>
  <c r="Y966" i="6" s="1"/>
  <c r="U966" i="6"/>
  <c r="Z966" i="6" s="1"/>
  <c r="W965" i="6"/>
  <c r="V965" i="6"/>
  <c r="Y965" i="6" s="1"/>
  <c r="U965" i="6"/>
  <c r="Z965" i="6" s="1"/>
  <c r="W964" i="6"/>
  <c r="V964" i="6"/>
  <c r="Y964" i="6" s="1"/>
  <c r="U964" i="6"/>
  <c r="Z964" i="6" s="1"/>
  <c r="W963" i="6"/>
  <c r="V963" i="6"/>
  <c r="Y963" i="6" s="1"/>
  <c r="U963" i="6"/>
  <c r="W962" i="6"/>
  <c r="V962" i="6"/>
  <c r="Y962" i="6" s="1"/>
  <c r="U962" i="6"/>
  <c r="Z962" i="6" s="1"/>
  <c r="W961" i="6"/>
  <c r="V961" i="6"/>
  <c r="Y961" i="6" s="1"/>
  <c r="U961" i="6"/>
  <c r="Z961" i="6" s="1"/>
  <c r="W960" i="6"/>
  <c r="V960" i="6"/>
  <c r="Y960" i="6" s="1"/>
  <c r="U960" i="6"/>
  <c r="Z960" i="6" s="1"/>
  <c r="W959" i="6"/>
  <c r="V959" i="6"/>
  <c r="Y959" i="6" s="1"/>
  <c r="U959" i="6"/>
  <c r="W958" i="6"/>
  <c r="V958" i="6"/>
  <c r="Y958" i="6" s="1"/>
  <c r="U958" i="6"/>
  <c r="Z958" i="6" s="1"/>
  <c r="W957" i="6"/>
  <c r="V957" i="6"/>
  <c r="Y957" i="6" s="1"/>
  <c r="U957" i="6"/>
  <c r="Z957" i="6" s="1"/>
  <c r="W956" i="6"/>
  <c r="V956" i="6"/>
  <c r="Y956" i="6" s="1"/>
  <c r="U956" i="6"/>
  <c r="Z956" i="6" s="1"/>
  <c r="W955" i="6"/>
  <c r="V955" i="6"/>
  <c r="Y955" i="6" s="1"/>
  <c r="U955" i="6"/>
  <c r="W954" i="6"/>
  <c r="V954" i="6"/>
  <c r="Y954" i="6" s="1"/>
  <c r="U954" i="6"/>
  <c r="Z954" i="6" s="1"/>
  <c r="W953" i="6"/>
  <c r="V953" i="6"/>
  <c r="Y953" i="6" s="1"/>
  <c r="U953" i="6"/>
  <c r="Z953" i="6" s="1"/>
  <c r="W952" i="6"/>
  <c r="V952" i="6"/>
  <c r="Y952" i="6" s="1"/>
  <c r="U952" i="6"/>
  <c r="Z952" i="6" s="1"/>
  <c r="W951" i="6"/>
  <c r="V951" i="6"/>
  <c r="Y951" i="6" s="1"/>
  <c r="U951" i="6"/>
  <c r="W950" i="6"/>
  <c r="V950" i="6"/>
  <c r="Y950" i="6" s="1"/>
  <c r="U950" i="6"/>
  <c r="Z950" i="6" s="1"/>
  <c r="W949" i="6"/>
  <c r="V949" i="6"/>
  <c r="Y949" i="6" s="1"/>
  <c r="U949" i="6"/>
  <c r="Z949" i="6" s="1"/>
  <c r="W948" i="6"/>
  <c r="V948" i="6"/>
  <c r="Y948" i="6" s="1"/>
  <c r="U948" i="6"/>
  <c r="Z948" i="6" s="1"/>
  <c r="W947" i="6"/>
  <c r="V947" i="6"/>
  <c r="Y947" i="6" s="1"/>
  <c r="U947" i="6"/>
  <c r="W946" i="6"/>
  <c r="V946" i="6"/>
  <c r="Y946" i="6" s="1"/>
  <c r="U946" i="6"/>
  <c r="Z946" i="6" s="1"/>
  <c r="W945" i="6"/>
  <c r="V945" i="6"/>
  <c r="Y945" i="6" s="1"/>
  <c r="U945" i="6"/>
  <c r="Z945" i="6" s="1"/>
  <c r="W944" i="6"/>
  <c r="V944" i="6"/>
  <c r="Y944" i="6" s="1"/>
  <c r="U944" i="6"/>
  <c r="Z944" i="6" s="1"/>
  <c r="W943" i="6"/>
  <c r="V943" i="6"/>
  <c r="Y943" i="6" s="1"/>
  <c r="U943" i="6"/>
  <c r="W942" i="6"/>
  <c r="V942" i="6"/>
  <c r="Y942" i="6" s="1"/>
  <c r="U942" i="6"/>
  <c r="Z942" i="6" s="1"/>
  <c r="W941" i="6"/>
  <c r="V941" i="6"/>
  <c r="Y941" i="6" s="1"/>
  <c r="U941" i="6"/>
  <c r="Z941" i="6" s="1"/>
  <c r="W940" i="6"/>
  <c r="V940" i="6"/>
  <c r="Y940" i="6" s="1"/>
  <c r="U940" i="6"/>
  <c r="Z940" i="6" s="1"/>
  <c r="W939" i="6"/>
  <c r="V939" i="6"/>
  <c r="Y939" i="6" s="1"/>
  <c r="U939" i="6"/>
  <c r="W938" i="6"/>
  <c r="V938" i="6"/>
  <c r="Y938" i="6" s="1"/>
  <c r="U938" i="6"/>
  <c r="Z938" i="6" s="1"/>
  <c r="W937" i="6"/>
  <c r="V937" i="6"/>
  <c r="Y937" i="6" s="1"/>
  <c r="U937" i="6"/>
  <c r="Z937" i="6" s="1"/>
  <c r="W936" i="6"/>
  <c r="V936" i="6"/>
  <c r="Y936" i="6" s="1"/>
  <c r="U936" i="6"/>
  <c r="Z936" i="6" s="1"/>
  <c r="W935" i="6"/>
  <c r="V935" i="6"/>
  <c r="Y935" i="6" s="1"/>
  <c r="U935" i="6"/>
  <c r="W934" i="6"/>
  <c r="V934" i="6"/>
  <c r="Y934" i="6" s="1"/>
  <c r="U934" i="6"/>
  <c r="Z934" i="6" s="1"/>
  <c r="W933" i="6"/>
  <c r="V933" i="6"/>
  <c r="Y933" i="6" s="1"/>
  <c r="U933" i="6"/>
  <c r="Z933" i="6" s="1"/>
  <c r="W932" i="6"/>
  <c r="V932" i="6"/>
  <c r="Y932" i="6" s="1"/>
  <c r="U932" i="6"/>
  <c r="Z932" i="6" s="1"/>
  <c r="W931" i="6"/>
  <c r="V931" i="6"/>
  <c r="Y931" i="6" s="1"/>
  <c r="U931" i="6"/>
  <c r="W930" i="6"/>
  <c r="V930" i="6"/>
  <c r="Y930" i="6" s="1"/>
  <c r="U930" i="6"/>
  <c r="Z930" i="6" s="1"/>
  <c r="W929" i="6"/>
  <c r="V929" i="6"/>
  <c r="Y929" i="6" s="1"/>
  <c r="U929" i="6"/>
  <c r="Z929" i="6" s="1"/>
  <c r="W928" i="6"/>
  <c r="V928" i="6"/>
  <c r="Y928" i="6" s="1"/>
  <c r="U928" i="6"/>
  <c r="Z928" i="6" s="1"/>
  <c r="W927" i="6"/>
  <c r="V927" i="6"/>
  <c r="Y927" i="6" s="1"/>
  <c r="U927" i="6"/>
  <c r="W926" i="6"/>
  <c r="V926" i="6"/>
  <c r="Y926" i="6" s="1"/>
  <c r="U926" i="6"/>
  <c r="Z926" i="6" s="1"/>
  <c r="W925" i="6"/>
  <c r="V925" i="6"/>
  <c r="Y925" i="6" s="1"/>
  <c r="U925" i="6"/>
  <c r="Z925" i="6" s="1"/>
  <c r="W924" i="6"/>
  <c r="V924" i="6"/>
  <c r="Y924" i="6" s="1"/>
  <c r="U924" i="6"/>
  <c r="Z924" i="6" s="1"/>
  <c r="W923" i="6"/>
  <c r="V923" i="6"/>
  <c r="Y923" i="6" s="1"/>
  <c r="U923" i="6"/>
  <c r="W922" i="6"/>
  <c r="V922" i="6"/>
  <c r="Y922" i="6" s="1"/>
  <c r="U922" i="6"/>
  <c r="Z922" i="6" s="1"/>
  <c r="W921" i="6"/>
  <c r="V921" i="6"/>
  <c r="Y921" i="6" s="1"/>
  <c r="U921" i="6"/>
  <c r="Z921" i="6" s="1"/>
  <c r="W920" i="6"/>
  <c r="V920" i="6"/>
  <c r="Y920" i="6" s="1"/>
  <c r="U920" i="6"/>
  <c r="Z920" i="6" s="1"/>
  <c r="W919" i="6"/>
  <c r="V919" i="6"/>
  <c r="Y919" i="6" s="1"/>
  <c r="U919" i="6"/>
  <c r="W918" i="6"/>
  <c r="V918" i="6"/>
  <c r="Y918" i="6" s="1"/>
  <c r="U918" i="6"/>
  <c r="Z918" i="6" s="1"/>
  <c r="W917" i="6"/>
  <c r="V917" i="6"/>
  <c r="Y917" i="6" s="1"/>
  <c r="U917" i="6"/>
  <c r="Z917" i="6" s="1"/>
  <c r="W916" i="6"/>
  <c r="V916" i="6"/>
  <c r="Y916" i="6" s="1"/>
  <c r="U916" i="6"/>
  <c r="Z916" i="6" s="1"/>
  <c r="W915" i="6"/>
  <c r="V915" i="6"/>
  <c r="Y915" i="6" s="1"/>
  <c r="U915" i="6"/>
  <c r="W914" i="6"/>
  <c r="V914" i="6"/>
  <c r="Y914" i="6" s="1"/>
  <c r="U914" i="6"/>
  <c r="Z914" i="6" s="1"/>
  <c r="W913" i="6"/>
  <c r="V913" i="6"/>
  <c r="Y913" i="6" s="1"/>
  <c r="U913" i="6"/>
  <c r="Z913" i="6" s="1"/>
  <c r="W912" i="6"/>
  <c r="V912" i="6"/>
  <c r="Y912" i="6" s="1"/>
  <c r="U912" i="6"/>
  <c r="Z912" i="6" s="1"/>
  <c r="W911" i="6"/>
  <c r="V911" i="6"/>
  <c r="Y911" i="6" s="1"/>
  <c r="U911" i="6"/>
  <c r="W910" i="6"/>
  <c r="V910" i="6"/>
  <c r="Y910" i="6" s="1"/>
  <c r="U910" i="6"/>
  <c r="Z910" i="6" s="1"/>
  <c r="W909" i="6"/>
  <c r="V909" i="6"/>
  <c r="Y909" i="6" s="1"/>
  <c r="U909" i="6"/>
  <c r="Z909" i="6" s="1"/>
  <c r="W908" i="6"/>
  <c r="V908" i="6"/>
  <c r="Y908" i="6" s="1"/>
  <c r="U908" i="6"/>
  <c r="Z908" i="6" s="1"/>
  <c r="W907" i="6"/>
  <c r="V907" i="6"/>
  <c r="Y907" i="6" s="1"/>
  <c r="U907" i="6"/>
  <c r="W906" i="6"/>
  <c r="V906" i="6"/>
  <c r="Y906" i="6" s="1"/>
  <c r="U906" i="6"/>
  <c r="Z906" i="6" s="1"/>
  <c r="W905" i="6"/>
  <c r="V905" i="6"/>
  <c r="Y905" i="6" s="1"/>
  <c r="U905" i="6"/>
  <c r="Z905" i="6" s="1"/>
  <c r="W904" i="6"/>
  <c r="V904" i="6"/>
  <c r="Y904" i="6" s="1"/>
  <c r="U904" i="6"/>
  <c r="Z904" i="6" s="1"/>
  <c r="W903" i="6"/>
  <c r="V903" i="6"/>
  <c r="Y903" i="6" s="1"/>
  <c r="U903" i="6"/>
  <c r="W902" i="6"/>
  <c r="V902" i="6"/>
  <c r="Y902" i="6" s="1"/>
  <c r="U902" i="6"/>
  <c r="Z902" i="6" s="1"/>
  <c r="W901" i="6"/>
  <c r="V901" i="6"/>
  <c r="Y901" i="6" s="1"/>
  <c r="U901" i="6"/>
  <c r="Z901" i="6" s="1"/>
  <c r="W900" i="6"/>
  <c r="V900" i="6"/>
  <c r="Y900" i="6" s="1"/>
  <c r="U900" i="6"/>
  <c r="Z900" i="6" s="1"/>
  <c r="W899" i="6"/>
  <c r="V899" i="6"/>
  <c r="Y899" i="6" s="1"/>
  <c r="U899" i="6"/>
  <c r="W898" i="6"/>
  <c r="V898" i="6"/>
  <c r="Y898" i="6" s="1"/>
  <c r="U898" i="6"/>
  <c r="Z898" i="6" s="1"/>
  <c r="W897" i="6"/>
  <c r="V897" i="6"/>
  <c r="Y897" i="6" s="1"/>
  <c r="U897" i="6"/>
  <c r="Z897" i="6" s="1"/>
  <c r="W896" i="6"/>
  <c r="V896" i="6"/>
  <c r="Y896" i="6" s="1"/>
  <c r="U896" i="6"/>
  <c r="Z896" i="6" s="1"/>
  <c r="W895" i="6"/>
  <c r="V895" i="6"/>
  <c r="Y895" i="6" s="1"/>
  <c r="U895" i="6"/>
  <c r="W894" i="6"/>
  <c r="V894" i="6"/>
  <c r="Y894" i="6" s="1"/>
  <c r="U894" i="6"/>
  <c r="Z894" i="6" s="1"/>
  <c r="W893" i="6"/>
  <c r="V893" i="6"/>
  <c r="Y893" i="6" s="1"/>
  <c r="U893" i="6"/>
  <c r="Z893" i="6" s="1"/>
  <c r="W892" i="6"/>
  <c r="V892" i="6"/>
  <c r="Y892" i="6" s="1"/>
  <c r="U892" i="6"/>
  <c r="Z892" i="6" s="1"/>
  <c r="W891" i="6"/>
  <c r="V891" i="6"/>
  <c r="Y891" i="6" s="1"/>
  <c r="U891" i="6"/>
  <c r="W890" i="6"/>
  <c r="V890" i="6"/>
  <c r="Y890" i="6" s="1"/>
  <c r="U890" i="6"/>
  <c r="Z890" i="6" s="1"/>
  <c r="W889" i="6"/>
  <c r="V889" i="6"/>
  <c r="Y889" i="6" s="1"/>
  <c r="U889" i="6"/>
  <c r="Z889" i="6" s="1"/>
  <c r="W888" i="6"/>
  <c r="V888" i="6"/>
  <c r="Y888" i="6" s="1"/>
  <c r="U888" i="6"/>
  <c r="Z888" i="6" s="1"/>
  <c r="W887" i="6"/>
  <c r="V887" i="6"/>
  <c r="Y887" i="6" s="1"/>
  <c r="U887" i="6"/>
  <c r="W886" i="6"/>
  <c r="V886" i="6"/>
  <c r="Y886" i="6" s="1"/>
  <c r="U886" i="6"/>
  <c r="Z886" i="6" s="1"/>
  <c r="W885" i="6"/>
  <c r="V885" i="6"/>
  <c r="Y885" i="6" s="1"/>
  <c r="U885" i="6"/>
  <c r="Z885" i="6" s="1"/>
  <c r="W884" i="6"/>
  <c r="V884" i="6"/>
  <c r="Y884" i="6" s="1"/>
  <c r="U884" i="6"/>
  <c r="Z884" i="6" s="1"/>
  <c r="W883" i="6"/>
  <c r="V883" i="6"/>
  <c r="Y883" i="6" s="1"/>
  <c r="U883" i="6"/>
  <c r="W882" i="6"/>
  <c r="V882" i="6"/>
  <c r="Y882" i="6" s="1"/>
  <c r="U882" i="6"/>
  <c r="Z882" i="6" s="1"/>
  <c r="W881" i="6"/>
  <c r="V881" i="6"/>
  <c r="Y881" i="6" s="1"/>
  <c r="U881" i="6"/>
  <c r="Z881" i="6" s="1"/>
  <c r="W880" i="6"/>
  <c r="V880" i="6"/>
  <c r="Y880" i="6" s="1"/>
  <c r="U880" i="6"/>
  <c r="Z880" i="6" s="1"/>
  <c r="W879" i="6"/>
  <c r="V879" i="6"/>
  <c r="Y879" i="6" s="1"/>
  <c r="U879" i="6"/>
  <c r="W878" i="6"/>
  <c r="V878" i="6"/>
  <c r="Y878" i="6" s="1"/>
  <c r="U878" i="6"/>
  <c r="Z878" i="6" s="1"/>
  <c r="W877" i="6"/>
  <c r="V877" i="6"/>
  <c r="Y877" i="6" s="1"/>
  <c r="U877" i="6"/>
  <c r="Z877" i="6" s="1"/>
  <c r="W876" i="6"/>
  <c r="V876" i="6"/>
  <c r="Y876" i="6" s="1"/>
  <c r="U876" i="6"/>
  <c r="Z876" i="6" s="1"/>
  <c r="W875" i="6"/>
  <c r="V875" i="6"/>
  <c r="Y875" i="6" s="1"/>
  <c r="U875" i="6"/>
  <c r="W874" i="6"/>
  <c r="V874" i="6"/>
  <c r="Y874" i="6" s="1"/>
  <c r="U874" i="6"/>
  <c r="Z874" i="6" s="1"/>
  <c r="W873" i="6"/>
  <c r="V873" i="6"/>
  <c r="Y873" i="6" s="1"/>
  <c r="U873" i="6"/>
  <c r="Z873" i="6" s="1"/>
  <c r="W872" i="6"/>
  <c r="V872" i="6"/>
  <c r="Y872" i="6" s="1"/>
  <c r="U872" i="6"/>
  <c r="Z872" i="6" s="1"/>
  <c r="W871" i="6"/>
  <c r="V871" i="6"/>
  <c r="Y871" i="6" s="1"/>
  <c r="U871" i="6"/>
  <c r="W870" i="6"/>
  <c r="V870" i="6"/>
  <c r="Y870" i="6" s="1"/>
  <c r="U870" i="6"/>
  <c r="Z870" i="6" s="1"/>
  <c r="W869" i="6"/>
  <c r="V869" i="6"/>
  <c r="Y869" i="6" s="1"/>
  <c r="U869" i="6"/>
  <c r="Z869" i="6" s="1"/>
  <c r="W868" i="6"/>
  <c r="V868" i="6"/>
  <c r="Y868" i="6" s="1"/>
  <c r="U868" i="6"/>
  <c r="Z868" i="6" s="1"/>
  <c r="W867" i="6"/>
  <c r="V867" i="6"/>
  <c r="Y867" i="6" s="1"/>
  <c r="U867" i="6"/>
  <c r="W866" i="6"/>
  <c r="V866" i="6"/>
  <c r="Y866" i="6" s="1"/>
  <c r="U866" i="6"/>
  <c r="Z866" i="6" s="1"/>
  <c r="W865" i="6"/>
  <c r="V865" i="6"/>
  <c r="Y865" i="6" s="1"/>
  <c r="U865" i="6"/>
  <c r="Z865" i="6" s="1"/>
  <c r="W864" i="6"/>
  <c r="V864" i="6"/>
  <c r="Y864" i="6" s="1"/>
  <c r="U864" i="6"/>
  <c r="Z864" i="6" s="1"/>
  <c r="W863" i="6"/>
  <c r="V863" i="6"/>
  <c r="Y863" i="6" s="1"/>
  <c r="U863" i="6"/>
  <c r="W862" i="6"/>
  <c r="V862" i="6"/>
  <c r="Y862" i="6" s="1"/>
  <c r="U862" i="6"/>
  <c r="Z862" i="6" s="1"/>
  <c r="W861" i="6"/>
  <c r="V861" i="6"/>
  <c r="Y861" i="6" s="1"/>
  <c r="U861" i="6"/>
  <c r="Z861" i="6" s="1"/>
  <c r="W860" i="6"/>
  <c r="V860" i="6"/>
  <c r="Y860" i="6" s="1"/>
  <c r="U860" i="6"/>
  <c r="Z860" i="6" s="1"/>
  <c r="W859" i="6"/>
  <c r="V859" i="6"/>
  <c r="Y859" i="6" s="1"/>
  <c r="U859" i="6"/>
  <c r="W858" i="6"/>
  <c r="V858" i="6"/>
  <c r="Y858" i="6" s="1"/>
  <c r="U858" i="6"/>
  <c r="Z858" i="6" s="1"/>
  <c r="W857" i="6"/>
  <c r="V857" i="6"/>
  <c r="Y857" i="6" s="1"/>
  <c r="U857" i="6"/>
  <c r="Z857" i="6" s="1"/>
  <c r="W856" i="6"/>
  <c r="V856" i="6"/>
  <c r="Y856" i="6" s="1"/>
  <c r="U856" i="6"/>
  <c r="Z856" i="6" s="1"/>
  <c r="W855" i="6"/>
  <c r="V855" i="6"/>
  <c r="Y855" i="6" s="1"/>
  <c r="U855" i="6"/>
  <c r="W854" i="6"/>
  <c r="V854" i="6"/>
  <c r="Y854" i="6" s="1"/>
  <c r="U854" i="6"/>
  <c r="Z854" i="6" s="1"/>
  <c r="W853" i="6"/>
  <c r="V853" i="6"/>
  <c r="Y853" i="6" s="1"/>
  <c r="U853" i="6"/>
  <c r="Z853" i="6" s="1"/>
  <c r="W852" i="6"/>
  <c r="V852" i="6"/>
  <c r="Y852" i="6" s="1"/>
  <c r="U852" i="6"/>
  <c r="Z852" i="6" s="1"/>
  <c r="W851" i="6"/>
  <c r="V851" i="6"/>
  <c r="Y851" i="6" s="1"/>
  <c r="U851" i="6"/>
  <c r="W850" i="6"/>
  <c r="V850" i="6"/>
  <c r="Y850" i="6" s="1"/>
  <c r="U850" i="6"/>
  <c r="Z850" i="6" s="1"/>
  <c r="W849" i="6"/>
  <c r="V849" i="6"/>
  <c r="Y849" i="6" s="1"/>
  <c r="U849" i="6"/>
  <c r="Z849" i="6" s="1"/>
  <c r="W848" i="6"/>
  <c r="V848" i="6"/>
  <c r="Y848" i="6" s="1"/>
  <c r="U848" i="6"/>
  <c r="Z848" i="6" s="1"/>
  <c r="W847" i="6"/>
  <c r="V847" i="6"/>
  <c r="Y847" i="6" s="1"/>
  <c r="U847" i="6"/>
  <c r="W846" i="6"/>
  <c r="V846" i="6"/>
  <c r="Y846" i="6" s="1"/>
  <c r="U846" i="6"/>
  <c r="Z846" i="6" s="1"/>
  <c r="W845" i="6"/>
  <c r="V845" i="6"/>
  <c r="Y845" i="6" s="1"/>
  <c r="U845" i="6"/>
  <c r="Z845" i="6" s="1"/>
  <c r="W844" i="6"/>
  <c r="V844" i="6"/>
  <c r="Y844" i="6" s="1"/>
  <c r="U844" i="6"/>
  <c r="Z844" i="6" s="1"/>
  <c r="W843" i="6"/>
  <c r="V843" i="6"/>
  <c r="Y843" i="6" s="1"/>
  <c r="U843" i="6"/>
  <c r="W842" i="6"/>
  <c r="V842" i="6"/>
  <c r="Y842" i="6" s="1"/>
  <c r="U842" i="6"/>
  <c r="Z842" i="6" s="1"/>
  <c r="W841" i="6"/>
  <c r="V841" i="6"/>
  <c r="Y841" i="6" s="1"/>
  <c r="U841" i="6"/>
  <c r="Z841" i="6" s="1"/>
  <c r="W840" i="6"/>
  <c r="V840" i="6"/>
  <c r="Y840" i="6" s="1"/>
  <c r="U840" i="6"/>
  <c r="Z840" i="6" s="1"/>
  <c r="W839" i="6"/>
  <c r="V839" i="6"/>
  <c r="Y839" i="6" s="1"/>
  <c r="U839" i="6"/>
  <c r="W838" i="6"/>
  <c r="V838" i="6"/>
  <c r="Y838" i="6" s="1"/>
  <c r="U838" i="6"/>
  <c r="Z838" i="6" s="1"/>
  <c r="W837" i="6"/>
  <c r="V837" i="6"/>
  <c r="Y837" i="6" s="1"/>
  <c r="U837" i="6"/>
  <c r="Z837" i="6" s="1"/>
  <c r="W836" i="6"/>
  <c r="V836" i="6"/>
  <c r="Y836" i="6" s="1"/>
  <c r="U836" i="6"/>
  <c r="Z836" i="6" s="1"/>
  <c r="W835" i="6"/>
  <c r="V835" i="6"/>
  <c r="Y835" i="6" s="1"/>
  <c r="U835" i="6"/>
  <c r="W834" i="6"/>
  <c r="V834" i="6"/>
  <c r="Y834" i="6" s="1"/>
  <c r="U834" i="6"/>
  <c r="Z834" i="6" s="1"/>
  <c r="W833" i="6"/>
  <c r="V833" i="6"/>
  <c r="Y833" i="6" s="1"/>
  <c r="U833" i="6"/>
  <c r="Z833" i="6" s="1"/>
  <c r="W832" i="6"/>
  <c r="V832" i="6"/>
  <c r="Y832" i="6" s="1"/>
  <c r="U832" i="6"/>
  <c r="Z832" i="6" s="1"/>
  <c r="W831" i="6"/>
  <c r="V831" i="6"/>
  <c r="Y831" i="6" s="1"/>
  <c r="U831" i="6"/>
  <c r="W830" i="6"/>
  <c r="V830" i="6"/>
  <c r="Y830" i="6" s="1"/>
  <c r="U830" i="6"/>
  <c r="Z830" i="6" s="1"/>
  <c r="W829" i="6"/>
  <c r="V829" i="6"/>
  <c r="Y829" i="6" s="1"/>
  <c r="U829" i="6"/>
  <c r="Z829" i="6" s="1"/>
  <c r="W828" i="6"/>
  <c r="V828" i="6"/>
  <c r="Y828" i="6" s="1"/>
  <c r="U828" i="6"/>
  <c r="Z828" i="6" s="1"/>
  <c r="W827" i="6"/>
  <c r="V827" i="6"/>
  <c r="Y827" i="6" s="1"/>
  <c r="U827" i="6"/>
  <c r="W826" i="6"/>
  <c r="V826" i="6"/>
  <c r="Y826" i="6" s="1"/>
  <c r="U826" i="6"/>
  <c r="Z826" i="6" s="1"/>
  <c r="W825" i="6"/>
  <c r="V825" i="6"/>
  <c r="Y825" i="6" s="1"/>
  <c r="U825" i="6"/>
  <c r="Z825" i="6" s="1"/>
  <c r="W824" i="6"/>
  <c r="V824" i="6"/>
  <c r="Y824" i="6" s="1"/>
  <c r="U824" i="6"/>
  <c r="Z824" i="6" s="1"/>
  <c r="W823" i="6"/>
  <c r="V823" i="6"/>
  <c r="Y823" i="6" s="1"/>
  <c r="U823" i="6"/>
  <c r="W822" i="6"/>
  <c r="V822" i="6"/>
  <c r="Y822" i="6" s="1"/>
  <c r="U822" i="6"/>
  <c r="Z822" i="6" s="1"/>
  <c r="W821" i="6"/>
  <c r="V821" i="6"/>
  <c r="Y821" i="6" s="1"/>
  <c r="U821" i="6"/>
  <c r="Z821" i="6" s="1"/>
  <c r="W820" i="6"/>
  <c r="V820" i="6"/>
  <c r="Y820" i="6" s="1"/>
  <c r="U820" i="6"/>
  <c r="Z820" i="6" s="1"/>
  <c r="W819" i="6"/>
  <c r="V819" i="6"/>
  <c r="Y819" i="6" s="1"/>
  <c r="U819" i="6"/>
  <c r="W818" i="6"/>
  <c r="V818" i="6"/>
  <c r="Y818" i="6" s="1"/>
  <c r="U818" i="6"/>
  <c r="Z818" i="6" s="1"/>
  <c r="W817" i="6"/>
  <c r="V817" i="6"/>
  <c r="Y817" i="6" s="1"/>
  <c r="U817" i="6"/>
  <c r="Z817" i="6" s="1"/>
  <c r="W816" i="6"/>
  <c r="V816" i="6"/>
  <c r="Y816" i="6" s="1"/>
  <c r="U816" i="6"/>
  <c r="Z816" i="6" s="1"/>
  <c r="W815" i="6"/>
  <c r="V815" i="6"/>
  <c r="Y815" i="6" s="1"/>
  <c r="U815" i="6"/>
  <c r="W814" i="6"/>
  <c r="V814" i="6"/>
  <c r="Y814" i="6" s="1"/>
  <c r="U814" i="6"/>
  <c r="Z814" i="6" s="1"/>
  <c r="W813" i="6"/>
  <c r="V813" i="6"/>
  <c r="Y813" i="6" s="1"/>
  <c r="U813" i="6"/>
  <c r="Z813" i="6" s="1"/>
  <c r="W812" i="6"/>
  <c r="V812" i="6"/>
  <c r="Y812" i="6" s="1"/>
  <c r="U812" i="6"/>
  <c r="Z812" i="6" s="1"/>
  <c r="W811" i="6"/>
  <c r="V811" i="6"/>
  <c r="Y811" i="6" s="1"/>
  <c r="U811" i="6"/>
  <c r="W810" i="6"/>
  <c r="V810" i="6"/>
  <c r="Y810" i="6" s="1"/>
  <c r="U810" i="6"/>
  <c r="Z810" i="6" s="1"/>
  <c r="W809" i="6"/>
  <c r="V809" i="6"/>
  <c r="Y809" i="6" s="1"/>
  <c r="U809" i="6"/>
  <c r="Z809" i="6" s="1"/>
  <c r="W808" i="6"/>
  <c r="V808" i="6"/>
  <c r="Y808" i="6" s="1"/>
  <c r="U808" i="6"/>
  <c r="Z808" i="6" s="1"/>
  <c r="W807" i="6"/>
  <c r="V807" i="6"/>
  <c r="Y807" i="6" s="1"/>
  <c r="U807" i="6"/>
  <c r="W806" i="6"/>
  <c r="V806" i="6"/>
  <c r="Y806" i="6" s="1"/>
  <c r="U806" i="6"/>
  <c r="Z806" i="6" s="1"/>
  <c r="W805" i="6"/>
  <c r="V805" i="6"/>
  <c r="Y805" i="6" s="1"/>
  <c r="U805" i="6"/>
  <c r="Z805" i="6" s="1"/>
  <c r="W804" i="6"/>
  <c r="V804" i="6"/>
  <c r="Y804" i="6" s="1"/>
  <c r="U804" i="6"/>
  <c r="Z804" i="6" s="1"/>
  <c r="W803" i="6"/>
  <c r="V803" i="6"/>
  <c r="Y803" i="6" s="1"/>
  <c r="U803" i="6"/>
  <c r="W802" i="6"/>
  <c r="V802" i="6"/>
  <c r="Y802" i="6" s="1"/>
  <c r="U802" i="6"/>
  <c r="Z802" i="6" s="1"/>
  <c r="W801" i="6"/>
  <c r="V801" i="6"/>
  <c r="Y801" i="6" s="1"/>
  <c r="U801" i="6"/>
  <c r="Z801" i="6" s="1"/>
  <c r="W800" i="6"/>
  <c r="V800" i="6"/>
  <c r="Y800" i="6" s="1"/>
  <c r="U800" i="6"/>
  <c r="Z800" i="6" s="1"/>
  <c r="W799" i="6"/>
  <c r="V799" i="6"/>
  <c r="Y799" i="6" s="1"/>
  <c r="U799" i="6"/>
  <c r="W798" i="6"/>
  <c r="V798" i="6"/>
  <c r="Y798" i="6" s="1"/>
  <c r="U798" i="6"/>
  <c r="Z798" i="6" s="1"/>
  <c r="W797" i="6"/>
  <c r="V797" i="6"/>
  <c r="Y797" i="6" s="1"/>
  <c r="U797" i="6"/>
  <c r="Z797" i="6" s="1"/>
  <c r="W796" i="6"/>
  <c r="V796" i="6"/>
  <c r="Y796" i="6" s="1"/>
  <c r="U796" i="6"/>
  <c r="Z796" i="6" s="1"/>
  <c r="W795" i="6"/>
  <c r="V795" i="6"/>
  <c r="Y795" i="6" s="1"/>
  <c r="U795" i="6"/>
  <c r="W794" i="6"/>
  <c r="V794" i="6"/>
  <c r="Y794" i="6" s="1"/>
  <c r="U794" i="6"/>
  <c r="Z794" i="6" s="1"/>
  <c r="W793" i="6"/>
  <c r="V793" i="6"/>
  <c r="Y793" i="6" s="1"/>
  <c r="U793" i="6"/>
  <c r="Z793" i="6" s="1"/>
  <c r="W792" i="6"/>
  <c r="V792" i="6"/>
  <c r="Y792" i="6" s="1"/>
  <c r="U792" i="6"/>
  <c r="Z792" i="6" s="1"/>
  <c r="W791" i="6"/>
  <c r="V791" i="6"/>
  <c r="Y791" i="6" s="1"/>
  <c r="U791" i="6"/>
  <c r="W790" i="6"/>
  <c r="V790" i="6"/>
  <c r="Y790" i="6" s="1"/>
  <c r="U790" i="6"/>
  <c r="Z790" i="6" s="1"/>
  <c r="W789" i="6"/>
  <c r="V789" i="6"/>
  <c r="Y789" i="6" s="1"/>
  <c r="U789" i="6"/>
  <c r="Z789" i="6" s="1"/>
  <c r="W788" i="6"/>
  <c r="V788" i="6"/>
  <c r="Y788" i="6" s="1"/>
  <c r="U788" i="6"/>
  <c r="Z788" i="6" s="1"/>
  <c r="W787" i="6"/>
  <c r="V787" i="6"/>
  <c r="Y787" i="6" s="1"/>
  <c r="U787" i="6"/>
  <c r="W786" i="6"/>
  <c r="V786" i="6"/>
  <c r="Y786" i="6" s="1"/>
  <c r="U786" i="6"/>
  <c r="Z786" i="6" s="1"/>
  <c r="W785" i="6"/>
  <c r="V785" i="6"/>
  <c r="Y785" i="6" s="1"/>
  <c r="U785" i="6"/>
  <c r="Z785" i="6" s="1"/>
  <c r="W784" i="6"/>
  <c r="V784" i="6"/>
  <c r="Y784" i="6" s="1"/>
  <c r="U784" i="6"/>
  <c r="Z784" i="6" s="1"/>
  <c r="W783" i="6"/>
  <c r="V783" i="6"/>
  <c r="Y783" i="6" s="1"/>
  <c r="U783" i="6"/>
  <c r="W782" i="6"/>
  <c r="V782" i="6"/>
  <c r="Y782" i="6" s="1"/>
  <c r="U782" i="6"/>
  <c r="Z782" i="6" s="1"/>
  <c r="W781" i="6"/>
  <c r="V781" i="6"/>
  <c r="Y781" i="6" s="1"/>
  <c r="U781" i="6"/>
  <c r="Z781" i="6" s="1"/>
  <c r="W780" i="6"/>
  <c r="V780" i="6"/>
  <c r="Y780" i="6" s="1"/>
  <c r="U780" i="6"/>
  <c r="Z780" i="6" s="1"/>
  <c r="W779" i="6"/>
  <c r="V779" i="6"/>
  <c r="Y779" i="6" s="1"/>
  <c r="U779" i="6"/>
  <c r="W778" i="6"/>
  <c r="V778" i="6"/>
  <c r="Y778" i="6" s="1"/>
  <c r="U778" i="6"/>
  <c r="Z778" i="6" s="1"/>
  <c r="W777" i="6"/>
  <c r="V777" i="6"/>
  <c r="Y777" i="6" s="1"/>
  <c r="U777" i="6"/>
  <c r="Z777" i="6" s="1"/>
  <c r="W776" i="6"/>
  <c r="V776" i="6"/>
  <c r="Y776" i="6" s="1"/>
  <c r="U776" i="6"/>
  <c r="Z776" i="6" s="1"/>
  <c r="W775" i="6"/>
  <c r="V775" i="6"/>
  <c r="Y775" i="6" s="1"/>
  <c r="U775" i="6"/>
  <c r="W774" i="6"/>
  <c r="V774" i="6"/>
  <c r="Y774" i="6" s="1"/>
  <c r="U774" i="6"/>
  <c r="Z774" i="6" s="1"/>
  <c r="W773" i="6"/>
  <c r="V773" i="6"/>
  <c r="Y773" i="6" s="1"/>
  <c r="U773" i="6"/>
  <c r="Z773" i="6" s="1"/>
  <c r="W772" i="6"/>
  <c r="V772" i="6"/>
  <c r="Y772" i="6" s="1"/>
  <c r="U772" i="6"/>
  <c r="Z772" i="6" s="1"/>
  <c r="W771" i="6"/>
  <c r="V771" i="6"/>
  <c r="Y771" i="6" s="1"/>
  <c r="U771" i="6"/>
  <c r="W770" i="6"/>
  <c r="V770" i="6"/>
  <c r="Y770" i="6" s="1"/>
  <c r="U770" i="6"/>
  <c r="Z770" i="6" s="1"/>
  <c r="W769" i="6"/>
  <c r="V769" i="6"/>
  <c r="Y769" i="6" s="1"/>
  <c r="U769" i="6"/>
  <c r="Z769" i="6" s="1"/>
  <c r="W768" i="6"/>
  <c r="V768" i="6"/>
  <c r="Y768" i="6" s="1"/>
  <c r="U768" i="6"/>
  <c r="Z768" i="6" s="1"/>
  <c r="W767" i="6"/>
  <c r="V767" i="6"/>
  <c r="Y767" i="6" s="1"/>
  <c r="U767" i="6"/>
  <c r="W766" i="6"/>
  <c r="V766" i="6"/>
  <c r="Y766" i="6" s="1"/>
  <c r="U766" i="6"/>
  <c r="Z766" i="6" s="1"/>
  <c r="W765" i="6"/>
  <c r="V765" i="6"/>
  <c r="Y765" i="6" s="1"/>
  <c r="U765" i="6"/>
  <c r="Z765" i="6" s="1"/>
  <c r="W764" i="6"/>
  <c r="V764" i="6"/>
  <c r="Y764" i="6" s="1"/>
  <c r="U764" i="6"/>
  <c r="Z764" i="6" s="1"/>
  <c r="W763" i="6"/>
  <c r="V763" i="6"/>
  <c r="Y763" i="6" s="1"/>
  <c r="U763" i="6"/>
  <c r="W762" i="6"/>
  <c r="V762" i="6"/>
  <c r="Y762" i="6" s="1"/>
  <c r="U762" i="6"/>
  <c r="Z762" i="6" s="1"/>
  <c r="W761" i="6"/>
  <c r="V761" i="6"/>
  <c r="Y761" i="6" s="1"/>
  <c r="U761" i="6"/>
  <c r="Z761" i="6" s="1"/>
  <c r="W760" i="6"/>
  <c r="V760" i="6"/>
  <c r="Y760" i="6" s="1"/>
  <c r="U760" i="6"/>
  <c r="Z760" i="6" s="1"/>
  <c r="W759" i="6"/>
  <c r="V759" i="6"/>
  <c r="Y759" i="6" s="1"/>
  <c r="U759" i="6"/>
  <c r="W758" i="6"/>
  <c r="V758" i="6"/>
  <c r="Y758" i="6" s="1"/>
  <c r="U758" i="6"/>
  <c r="Z758" i="6" s="1"/>
  <c r="W757" i="6"/>
  <c r="V757" i="6"/>
  <c r="Y757" i="6" s="1"/>
  <c r="U757" i="6"/>
  <c r="Z757" i="6" s="1"/>
  <c r="W756" i="6"/>
  <c r="V756" i="6"/>
  <c r="Y756" i="6" s="1"/>
  <c r="U756" i="6"/>
  <c r="Z756" i="6" s="1"/>
  <c r="W755" i="6"/>
  <c r="V755" i="6"/>
  <c r="Y755" i="6" s="1"/>
  <c r="U755" i="6"/>
  <c r="W754" i="6"/>
  <c r="V754" i="6"/>
  <c r="Y754" i="6" s="1"/>
  <c r="U754" i="6"/>
  <c r="Z754" i="6" s="1"/>
  <c r="W753" i="6"/>
  <c r="V753" i="6"/>
  <c r="Y753" i="6" s="1"/>
  <c r="U753" i="6"/>
  <c r="Z753" i="6" s="1"/>
  <c r="W752" i="6"/>
  <c r="V752" i="6"/>
  <c r="Y752" i="6" s="1"/>
  <c r="U752" i="6"/>
  <c r="Z752" i="6" s="1"/>
  <c r="W751" i="6"/>
  <c r="V751" i="6"/>
  <c r="Y751" i="6" s="1"/>
  <c r="U751" i="6"/>
  <c r="W750" i="6"/>
  <c r="V750" i="6"/>
  <c r="Y750" i="6" s="1"/>
  <c r="U750" i="6"/>
  <c r="Z750" i="6" s="1"/>
  <c r="W749" i="6"/>
  <c r="V749" i="6"/>
  <c r="Y749" i="6" s="1"/>
  <c r="U749" i="6"/>
  <c r="Z749" i="6" s="1"/>
  <c r="W748" i="6"/>
  <c r="V748" i="6"/>
  <c r="Y748" i="6" s="1"/>
  <c r="U748" i="6"/>
  <c r="Z748" i="6" s="1"/>
  <c r="W747" i="6"/>
  <c r="V747" i="6"/>
  <c r="Y747" i="6" s="1"/>
  <c r="U747" i="6"/>
  <c r="W746" i="6"/>
  <c r="V746" i="6"/>
  <c r="Y746" i="6" s="1"/>
  <c r="U746" i="6"/>
  <c r="Z746" i="6" s="1"/>
  <c r="W745" i="6"/>
  <c r="V745" i="6"/>
  <c r="Y745" i="6" s="1"/>
  <c r="U745" i="6"/>
  <c r="Z745" i="6" s="1"/>
  <c r="W744" i="6"/>
  <c r="V744" i="6"/>
  <c r="Y744" i="6" s="1"/>
  <c r="U744" i="6"/>
  <c r="Z744" i="6" s="1"/>
  <c r="W743" i="6"/>
  <c r="V743" i="6"/>
  <c r="Y743" i="6" s="1"/>
  <c r="U743" i="6"/>
  <c r="W742" i="6"/>
  <c r="V742" i="6"/>
  <c r="Y742" i="6" s="1"/>
  <c r="U742" i="6"/>
  <c r="Z742" i="6" s="1"/>
  <c r="W741" i="6"/>
  <c r="V741" i="6"/>
  <c r="Y741" i="6" s="1"/>
  <c r="U741" i="6"/>
  <c r="Z741" i="6" s="1"/>
  <c r="W740" i="6"/>
  <c r="V740" i="6"/>
  <c r="Y740" i="6" s="1"/>
  <c r="U740" i="6"/>
  <c r="Z740" i="6" s="1"/>
  <c r="W739" i="6"/>
  <c r="V739" i="6"/>
  <c r="Y739" i="6" s="1"/>
  <c r="U739" i="6"/>
  <c r="W738" i="6"/>
  <c r="V738" i="6"/>
  <c r="Y738" i="6" s="1"/>
  <c r="U738" i="6"/>
  <c r="Z738" i="6" s="1"/>
  <c r="W737" i="6"/>
  <c r="V737" i="6"/>
  <c r="Y737" i="6" s="1"/>
  <c r="U737" i="6"/>
  <c r="Z737" i="6" s="1"/>
  <c r="W736" i="6"/>
  <c r="V736" i="6"/>
  <c r="Y736" i="6" s="1"/>
  <c r="U736" i="6"/>
  <c r="Z736" i="6" s="1"/>
  <c r="W735" i="6"/>
  <c r="V735" i="6"/>
  <c r="Y735" i="6" s="1"/>
  <c r="U735" i="6"/>
  <c r="W734" i="6"/>
  <c r="V734" i="6"/>
  <c r="Y734" i="6" s="1"/>
  <c r="U734" i="6"/>
  <c r="Z734" i="6" s="1"/>
  <c r="W733" i="6"/>
  <c r="V733" i="6"/>
  <c r="Y733" i="6" s="1"/>
  <c r="U733" i="6"/>
  <c r="Z733" i="6" s="1"/>
  <c r="W732" i="6"/>
  <c r="V732" i="6"/>
  <c r="Y732" i="6" s="1"/>
  <c r="U732" i="6"/>
  <c r="Z732" i="6" s="1"/>
  <c r="W731" i="6"/>
  <c r="V731" i="6"/>
  <c r="Y731" i="6" s="1"/>
  <c r="U731" i="6"/>
  <c r="W730" i="6"/>
  <c r="V730" i="6"/>
  <c r="Y730" i="6" s="1"/>
  <c r="U730" i="6"/>
  <c r="Z730" i="6" s="1"/>
  <c r="W729" i="6"/>
  <c r="V729" i="6"/>
  <c r="Y729" i="6" s="1"/>
  <c r="U729" i="6"/>
  <c r="Z729" i="6" s="1"/>
  <c r="W728" i="6"/>
  <c r="V728" i="6"/>
  <c r="Y728" i="6" s="1"/>
  <c r="U728" i="6"/>
  <c r="Z728" i="6" s="1"/>
  <c r="W727" i="6"/>
  <c r="V727" i="6"/>
  <c r="Y727" i="6" s="1"/>
  <c r="U727" i="6"/>
  <c r="W726" i="6"/>
  <c r="V726" i="6"/>
  <c r="Y726" i="6" s="1"/>
  <c r="U726" i="6"/>
  <c r="Z726" i="6" s="1"/>
  <c r="W725" i="6"/>
  <c r="V725" i="6"/>
  <c r="Y725" i="6" s="1"/>
  <c r="U725" i="6"/>
  <c r="Z725" i="6" s="1"/>
  <c r="W724" i="6"/>
  <c r="V724" i="6"/>
  <c r="Y724" i="6" s="1"/>
  <c r="U724" i="6"/>
  <c r="Z724" i="6" s="1"/>
  <c r="W723" i="6"/>
  <c r="V723" i="6"/>
  <c r="Y723" i="6" s="1"/>
  <c r="U723" i="6"/>
  <c r="W722" i="6"/>
  <c r="V722" i="6"/>
  <c r="Y722" i="6" s="1"/>
  <c r="U722" i="6"/>
  <c r="Z722" i="6" s="1"/>
  <c r="W721" i="6"/>
  <c r="V721" i="6"/>
  <c r="Y721" i="6" s="1"/>
  <c r="U721" i="6"/>
  <c r="Z721" i="6" s="1"/>
  <c r="W720" i="6"/>
  <c r="V720" i="6"/>
  <c r="Y720" i="6" s="1"/>
  <c r="U720" i="6"/>
  <c r="Z720" i="6" s="1"/>
  <c r="W719" i="6"/>
  <c r="V719" i="6"/>
  <c r="Y719" i="6" s="1"/>
  <c r="U719" i="6"/>
  <c r="W718" i="6"/>
  <c r="V718" i="6"/>
  <c r="Y718" i="6" s="1"/>
  <c r="U718" i="6"/>
  <c r="Z718" i="6" s="1"/>
  <c r="W717" i="6"/>
  <c r="V717" i="6"/>
  <c r="Y717" i="6" s="1"/>
  <c r="U717" i="6"/>
  <c r="Z717" i="6" s="1"/>
  <c r="W716" i="6"/>
  <c r="V716" i="6"/>
  <c r="Y716" i="6" s="1"/>
  <c r="U716" i="6"/>
  <c r="Z716" i="6" s="1"/>
  <c r="W715" i="6"/>
  <c r="V715" i="6"/>
  <c r="Y715" i="6" s="1"/>
  <c r="U715" i="6"/>
  <c r="W714" i="6"/>
  <c r="V714" i="6"/>
  <c r="Y714" i="6" s="1"/>
  <c r="U714" i="6"/>
  <c r="Z714" i="6" s="1"/>
  <c r="W713" i="6"/>
  <c r="V713" i="6"/>
  <c r="Y713" i="6" s="1"/>
  <c r="U713" i="6"/>
  <c r="Z713" i="6" s="1"/>
  <c r="W712" i="6"/>
  <c r="V712" i="6"/>
  <c r="Y712" i="6" s="1"/>
  <c r="U712" i="6"/>
  <c r="Z712" i="6" s="1"/>
  <c r="W711" i="6"/>
  <c r="V711" i="6"/>
  <c r="Y711" i="6" s="1"/>
  <c r="U711" i="6"/>
  <c r="W710" i="6"/>
  <c r="V710" i="6"/>
  <c r="Y710" i="6" s="1"/>
  <c r="U710" i="6"/>
  <c r="Z710" i="6" s="1"/>
  <c r="W709" i="6"/>
  <c r="V709" i="6"/>
  <c r="Y709" i="6" s="1"/>
  <c r="U709" i="6"/>
  <c r="Z709" i="6" s="1"/>
  <c r="W708" i="6"/>
  <c r="V708" i="6"/>
  <c r="Y708" i="6" s="1"/>
  <c r="U708" i="6"/>
  <c r="Z708" i="6" s="1"/>
  <c r="W707" i="6"/>
  <c r="V707" i="6"/>
  <c r="Y707" i="6" s="1"/>
  <c r="U707" i="6"/>
  <c r="W706" i="6"/>
  <c r="V706" i="6"/>
  <c r="Y706" i="6" s="1"/>
  <c r="U706" i="6"/>
  <c r="Z706" i="6" s="1"/>
  <c r="W705" i="6"/>
  <c r="V705" i="6"/>
  <c r="Y705" i="6" s="1"/>
  <c r="U705" i="6"/>
  <c r="Z705" i="6" s="1"/>
  <c r="W704" i="6"/>
  <c r="V704" i="6"/>
  <c r="Y704" i="6" s="1"/>
  <c r="U704" i="6"/>
  <c r="Z704" i="6" s="1"/>
  <c r="W703" i="6"/>
  <c r="V703" i="6"/>
  <c r="Y703" i="6" s="1"/>
  <c r="U703" i="6"/>
  <c r="W702" i="6"/>
  <c r="V702" i="6"/>
  <c r="Y702" i="6" s="1"/>
  <c r="U702" i="6"/>
  <c r="Z702" i="6" s="1"/>
  <c r="W701" i="6"/>
  <c r="V701" i="6"/>
  <c r="Y701" i="6" s="1"/>
  <c r="U701" i="6"/>
  <c r="Z701" i="6" s="1"/>
  <c r="W700" i="6"/>
  <c r="V700" i="6"/>
  <c r="Y700" i="6" s="1"/>
  <c r="U700" i="6"/>
  <c r="Z700" i="6" s="1"/>
  <c r="W699" i="6"/>
  <c r="V699" i="6"/>
  <c r="Y699" i="6" s="1"/>
  <c r="U699" i="6"/>
  <c r="W698" i="6"/>
  <c r="V698" i="6"/>
  <c r="Y698" i="6" s="1"/>
  <c r="U698" i="6"/>
  <c r="Z698" i="6" s="1"/>
  <c r="W697" i="6"/>
  <c r="V697" i="6"/>
  <c r="Y697" i="6" s="1"/>
  <c r="U697" i="6"/>
  <c r="Z697" i="6" s="1"/>
  <c r="W696" i="6"/>
  <c r="V696" i="6"/>
  <c r="Y696" i="6" s="1"/>
  <c r="U696" i="6"/>
  <c r="Z696" i="6" s="1"/>
  <c r="W695" i="6"/>
  <c r="V695" i="6"/>
  <c r="Y695" i="6" s="1"/>
  <c r="U695" i="6"/>
  <c r="W694" i="6"/>
  <c r="V694" i="6"/>
  <c r="Y694" i="6" s="1"/>
  <c r="U694" i="6"/>
  <c r="Z694" i="6" s="1"/>
  <c r="W693" i="6"/>
  <c r="V693" i="6"/>
  <c r="Y693" i="6" s="1"/>
  <c r="U693" i="6"/>
  <c r="Z693" i="6" s="1"/>
  <c r="W692" i="6"/>
  <c r="V692" i="6"/>
  <c r="Y692" i="6" s="1"/>
  <c r="U692" i="6"/>
  <c r="Z692" i="6" s="1"/>
  <c r="W691" i="6"/>
  <c r="V691" i="6"/>
  <c r="Y691" i="6" s="1"/>
  <c r="U691" i="6"/>
  <c r="W690" i="6"/>
  <c r="V690" i="6"/>
  <c r="Y690" i="6" s="1"/>
  <c r="U690" i="6"/>
  <c r="Z690" i="6" s="1"/>
  <c r="W689" i="6"/>
  <c r="V689" i="6"/>
  <c r="Y689" i="6" s="1"/>
  <c r="U689" i="6"/>
  <c r="Z689" i="6" s="1"/>
  <c r="W688" i="6"/>
  <c r="V688" i="6"/>
  <c r="Y688" i="6" s="1"/>
  <c r="U688" i="6"/>
  <c r="Z688" i="6" s="1"/>
  <c r="W687" i="6"/>
  <c r="V687" i="6"/>
  <c r="Y687" i="6" s="1"/>
  <c r="U687" i="6"/>
  <c r="W686" i="6"/>
  <c r="V686" i="6"/>
  <c r="Y686" i="6" s="1"/>
  <c r="U686" i="6"/>
  <c r="Z686" i="6" s="1"/>
  <c r="W685" i="6"/>
  <c r="V685" i="6"/>
  <c r="Y685" i="6" s="1"/>
  <c r="U685" i="6"/>
  <c r="Z685" i="6" s="1"/>
  <c r="W684" i="6"/>
  <c r="V684" i="6"/>
  <c r="Y684" i="6" s="1"/>
  <c r="U684" i="6"/>
  <c r="Z684" i="6" s="1"/>
  <c r="W683" i="6"/>
  <c r="V683" i="6"/>
  <c r="Y683" i="6" s="1"/>
  <c r="U683" i="6"/>
  <c r="W682" i="6"/>
  <c r="V682" i="6"/>
  <c r="Y682" i="6" s="1"/>
  <c r="U682" i="6"/>
  <c r="Z682" i="6" s="1"/>
  <c r="W681" i="6"/>
  <c r="V681" i="6"/>
  <c r="Y681" i="6" s="1"/>
  <c r="U681" i="6"/>
  <c r="Z681" i="6" s="1"/>
  <c r="W680" i="6"/>
  <c r="V680" i="6"/>
  <c r="Y680" i="6" s="1"/>
  <c r="U680" i="6"/>
  <c r="Z680" i="6" s="1"/>
  <c r="W679" i="6"/>
  <c r="V679" i="6"/>
  <c r="Y679" i="6" s="1"/>
  <c r="U679" i="6"/>
  <c r="W678" i="6"/>
  <c r="V678" i="6"/>
  <c r="Y678" i="6" s="1"/>
  <c r="U678" i="6"/>
  <c r="Z678" i="6" s="1"/>
  <c r="W677" i="6"/>
  <c r="V677" i="6"/>
  <c r="Y677" i="6" s="1"/>
  <c r="U677" i="6"/>
  <c r="Z677" i="6" s="1"/>
  <c r="W676" i="6"/>
  <c r="V676" i="6"/>
  <c r="Y676" i="6" s="1"/>
  <c r="U676" i="6"/>
  <c r="Z676" i="6" s="1"/>
  <c r="W675" i="6"/>
  <c r="V675" i="6"/>
  <c r="Y675" i="6" s="1"/>
  <c r="U675" i="6"/>
  <c r="W674" i="6"/>
  <c r="V674" i="6"/>
  <c r="Y674" i="6" s="1"/>
  <c r="U674" i="6"/>
  <c r="Z674" i="6" s="1"/>
  <c r="W673" i="6"/>
  <c r="V673" i="6"/>
  <c r="Y673" i="6" s="1"/>
  <c r="U673" i="6"/>
  <c r="Z673" i="6" s="1"/>
  <c r="W672" i="6"/>
  <c r="V672" i="6"/>
  <c r="Y672" i="6" s="1"/>
  <c r="U672" i="6"/>
  <c r="Z672" i="6" s="1"/>
  <c r="W671" i="6"/>
  <c r="V671" i="6"/>
  <c r="Y671" i="6" s="1"/>
  <c r="U671" i="6"/>
  <c r="W670" i="6"/>
  <c r="V670" i="6"/>
  <c r="Y670" i="6" s="1"/>
  <c r="U670" i="6"/>
  <c r="Z670" i="6" s="1"/>
  <c r="W669" i="6"/>
  <c r="V669" i="6"/>
  <c r="Y669" i="6" s="1"/>
  <c r="U669" i="6"/>
  <c r="Z669" i="6" s="1"/>
  <c r="W668" i="6"/>
  <c r="V668" i="6"/>
  <c r="Y668" i="6" s="1"/>
  <c r="U668" i="6"/>
  <c r="Z668" i="6" s="1"/>
  <c r="W667" i="6"/>
  <c r="V667" i="6"/>
  <c r="Y667" i="6" s="1"/>
  <c r="U667" i="6"/>
  <c r="W666" i="6"/>
  <c r="V666" i="6"/>
  <c r="Y666" i="6" s="1"/>
  <c r="U666" i="6"/>
  <c r="Z666" i="6" s="1"/>
  <c r="W665" i="6"/>
  <c r="V665" i="6"/>
  <c r="Y665" i="6" s="1"/>
  <c r="U665" i="6"/>
  <c r="Z665" i="6" s="1"/>
  <c r="W664" i="6"/>
  <c r="V664" i="6"/>
  <c r="Y664" i="6" s="1"/>
  <c r="U664" i="6"/>
  <c r="Z664" i="6" s="1"/>
  <c r="W663" i="6"/>
  <c r="V663" i="6"/>
  <c r="Y663" i="6" s="1"/>
  <c r="U663" i="6"/>
  <c r="W662" i="6"/>
  <c r="V662" i="6"/>
  <c r="Y662" i="6" s="1"/>
  <c r="U662" i="6"/>
  <c r="Z662" i="6" s="1"/>
  <c r="W661" i="6"/>
  <c r="V661" i="6"/>
  <c r="Y661" i="6" s="1"/>
  <c r="U661" i="6"/>
  <c r="Z661" i="6" s="1"/>
  <c r="W660" i="6"/>
  <c r="V660" i="6"/>
  <c r="Y660" i="6" s="1"/>
  <c r="U660" i="6"/>
  <c r="Z660" i="6" s="1"/>
  <c r="W659" i="6"/>
  <c r="V659" i="6"/>
  <c r="Y659" i="6" s="1"/>
  <c r="U659" i="6"/>
  <c r="W658" i="6"/>
  <c r="V658" i="6"/>
  <c r="Y658" i="6" s="1"/>
  <c r="U658" i="6"/>
  <c r="Z658" i="6" s="1"/>
  <c r="W657" i="6"/>
  <c r="V657" i="6"/>
  <c r="Y657" i="6" s="1"/>
  <c r="U657" i="6"/>
  <c r="Z657" i="6" s="1"/>
  <c r="W656" i="6"/>
  <c r="V656" i="6"/>
  <c r="Y656" i="6" s="1"/>
  <c r="U656" i="6"/>
  <c r="Z656" i="6" s="1"/>
  <c r="W655" i="6"/>
  <c r="V655" i="6"/>
  <c r="Y655" i="6" s="1"/>
  <c r="U655" i="6"/>
  <c r="W654" i="6"/>
  <c r="V654" i="6"/>
  <c r="Y654" i="6" s="1"/>
  <c r="U654" i="6"/>
  <c r="Z654" i="6" s="1"/>
  <c r="W653" i="6"/>
  <c r="V653" i="6"/>
  <c r="Y653" i="6" s="1"/>
  <c r="U653" i="6"/>
  <c r="Z653" i="6" s="1"/>
  <c r="W652" i="6"/>
  <c r="V652" i="6"/>
  <c r="Y652" i="6" s="1"/>
  <c r="U652" i="6"/>
  <c r="Z652" i="6" s="1"/>
  <c r="W651" i="6"/>
  <c r="V651" i="6"/>
  <c r="Y651" i="6" s="1"/>
  <c r="U651" i="6"/>
  <c r="W650" i="6"/>
  <c r="V650" i="6"/>
  <c r="Y650" i="6" s="1"/>
  <c r="U650" i="6"/>
  <c r="Z650" i="6" s="1"/>
  <c r="W649" i="6"/>
  <c r="V649" i="6"/>
  <c r="Y649" i="6" s="1"/>
  <c r="U649" i="6"/>
  <c r="Z649" i="6" s="1"/>
  <c r="W648" i="6"/>
  <c r="V648" i="6"/>
  <c r="Y648" i="6" s="1"/>
  <c r="U648" i="6"/>
  <c r="Z648" i="6" s="1"/>
  <c r="W647" i="6"/>
  <c r="V647" i="6"/>
  <c r="Y647" i="6" s="1"/>
  <c r="U647" i="6"/>
  <c r="W646" i="6"/>
  <c r="V646" i="6"/>
  <c r="Y646" i="6" s="1"/>
  <c r="U646" i="6"/>
  <c r="Z646" i="6" s="1"/>
  <c r="W645" i="6"/>
  <c r="V645" i="6"/>
  <c r="Y645" i="6" s="1"/>
  <c r="U645" i="6"/>
  <c r="Z645" i="6" s="1"/>
  <c r="W644" i="6"/>
  <c r="V644" i="6"/>
  <c r="Y644" i="6" s="1"/>
  <c r="U644" i="6"/>
  <c r="Z644" i="6" s="1"/>
  <c r="W643" i="6"/>
  <c r="V643" i="6"/>
  <c r="Y643" i="6" s="1"/>
  <c r="U643" i="6"/>
  <c r="W642" i="6"/>
  <c r="V642" i="6"/>
  <c r="Y642" i="6" s="1"/>
  <c r="U642" i="6"/>
  <c r="Z642" i="6" s="1"/>
  <c r="W641" i="6"/>
  <c r="V641" i="6"/>
  <c r="Y641" i="6" s="1"/>
  <c r="U641" i="6"/>
  <c r="Z641" i="6" s="1"/>
  <c r="W640" i="6"/>
  <c r="V640" i="6"/>
  <c r="Y640" i="6" s="1"/>
  <c r="U640" i="6"/>
  <c r="Z640" i="6" s="1"/>
  <c r="W639" i="6"/>
  <c r="V639" i="6"/>
  <c r="Y639" i="6" s="1"/>
  <c r="U639" i="6"/>
  <c r="W638" i="6"/>
  <c r="V638" i="6"/>
  <c r="Y638" i="6" s="1"/>
  <c r="U638" i="6"/>
  <c r="Z638" i="6" s="1"/>
  <c r="W637" i="6"/>
  <c r="V637" i="6"/>
  <c r="Y637" i="6" s="1"/>
  <c r="U637" i="6"/>
  <c r="Z637" i="6" s="1"/>
  <c r="W636" i="6"/>
  <c r="V636" i="6"/>
  <c r="Y636" i="6" s="1"/>
  <c r="U636" i="6"/>
  <c r="Z636" i="6" s="1"/>
  <c r="W635" i="6"/>
  <c r="V635" i="6"/>
  <c r="Y635" i="6" s="1"/>
  <c r="U635" i="6"/>
  <c r="W634" i="6"/>
  <c r="V634" i="6"/>
  <c r="Y634" i="6" s="1"/>
  <c r="U634" i="6"/>
  <c r="Z634" i="6" s="1"/>
  <c r="W633" i="6"/>
  <c r="V633" i="6"/>
  <c r="Y633" i="6" s="1"/>
  <c r="U633" i="6"/>
  <c r="Z633" i="6" s="1"/>
  <c r="W632" i="6"/>
  <c r="V632" i="6"/>
  <c r="Y632" i="6" s="1"/>
  <c r="U632" i="6"/>
  <c r="Z632" i="6" s="1"/>
  <c r="W631" i="6"/>
  <c r="V631" i="6"/>
  <c r="Y631" i="6" s="1"/>
  <c r="U631" i="6"/>
  <c r="W630" i="6"/>
  <c r="V630" i="6"/>
  <c r="Y630" i="6" s="1"/>
  <c r="U630" i="6"/>
  <c r="Z630" i="6" s="1"/>
  <c r="W629" i="6"/>
  <c r="V629" i="6"/>
  <c r="Y629" i="6" s="1"/>
  <c r="U629" i="6"/>
  <c r="Z629" i="6" s="1"/>
  <c r="W628" i="6"/>
  <c r="V628" i="6"/>
  <c r="Y628" i="6" s="1"/>
  <c r="U628" i="6"/>
  <c r="Z628" i="6" s="1"/>
  <c r="W627" i="6"/>
  <c r="V627" i="6"/>
  <c r="Y627" i="6" s="1"/>
  <c r="U627" i="6"/>
  <c r="W626" i="6"/>
  <c r="V626" i="6"/>
  <c r="Y626" i="6" s="1"/>
  <c r="U626" i="6"/>
  <c r="Z626" i="6" s="1"/>
  <c r="W625" i="6"/>
  <c r="V625" i="6"/>
  <c r="Y625" i="6" s="1"/>
  <c r="U625" i="6"/>
  <c r="Z625" i="6" s="1"/>
  <c r="W624" i="6"/>
  <c r="V624" i="6"/>
  <c r="Y624" i="6" s="1"/>
  <c r="U624" i="6"/>
  <c r="Z624" i="6" s="1"/>
  <c r="W623" i="6"/>
  <c r="V623" i="6"/>
  <c r="Y623" i="6" s="1"/>
  <c r="U623" i="6"/>
  <c r="W622" i="6"/>
  <c r="V622" i="6"/>
  <c r="Y622" i="6" s="1"/>
  <c r="U622" i="6"/>
  <c r="Z622" i="6" s="1"/>
  <c r="W621" i="6"/>
  <c r="V621" i="6"/>
  <c r="Y621" i="6" s="1"/>
  <c r="U621" i="6"/>
  <c r="Z621" i="6" s="1"/>
  <c r="W620" i="6"/>
  <c r="V620" i="6"/>
  <c r="Y620" i="6" s="1"/>
  <c r="U620" i="6"/>
  <c r="Z620" i="6" s="1"/>
  <c r="W619" i="6"/>
  <c r="V619" i="6"/>
  <c r="Y619" i="6" s="1"/>
  <c r="U619" i="6"/>
  <c r="W618" i="6"/>
  <c r="V618" i="6"/>
  <c r="Y618" i="6" s="1"/>
  <c r="U618" i="6"/>
  <c r="Z618" i="6" s="1"/>
  <c r="W617" i="6"/>
  <c r="V617" i="6"/>
  <c r="Y617" i="6" s="1"/>
  <c r="U617" i="6"/>
  <c r="Z617" i="6" s="1"/>
  <c r="W616" i="6"/>
  <c r="V616" i="6"/>
  <c r="Y616" i="6" s="1"/>
  <c r="U616" i="6"/>
  <c r="Z616" i="6" s="1"/>
  <c r="W615" i="6"/>
  <c r="V615" i="6"/>
  <c r="Y615" i="6" s="1"/>
  <c r="U615" i="6"/>
  <c r="W614" i="6"/>
  <c r="V614" i="6"/>
  <c r="Y614" i="6" s="1"/>
  <c r="U614" i="6"/>
  <c r="Z614" i="6" s="1"/>
  <c r="W613" i="6"/>
  <c r="V613" i="6"/>
  <c r="Y613" i="6" s="1"/>
  <c r="U613" i="6"/>
  <c r="W612" i="6"/>
  <c r="V612" i="6"/>
  <c r="Y612" i="6" s="1"/>
  <c r="U612" i="6"/>
  <c r="Z612" i="6" s="1"/>
  <c r="W611" i="6"/>
  <c r="V611" i="6"/>
  <c r="Y611" i="6" s="1"/>
  <c r="U611" i="6"/>
  <c r="W610" i="6"/>
  <c r="V610" i="6"/>
  <c r="Y610" i="6" s="1"/>
  <c r="U610" i="6"/>
  <c r="Z610" i="6" s="1"/>
  <c r="W609" i="6"/>
  <c r="V609" i="6"/>
  <c r="Y609" i="6" s="1"/>
  <c r="U609" i="6"/>
  <c r="Z609" i="6" s="1"/>
  <c r="W608" i="6"/>
  <c r="V608" i="6"/>
  <c r="Y608" i="6" s="1"/>
  <c r="U608" i="6"/>
  <c r="Z608" i="6" s="1"/>
  <c r="W607" i="6"/>
  <c r="V607" i="6"/>
  <c r="Y607" i="6" s="1"/>
  <c r="U607" i="6"/>
  <c r="W606" i="6"/>
  <c r="V606" i="6"/>
  <c r="Y606" i="6" s="1"/>
  <c r="U606" i="6"/>
  <c r="Z606" i="6" s="1"/>
  <c r="W605" i="6"/>
  <c r="V605" i="6"/>
  <c r="Y605" i="6" s="1"/>
  <c r="U605" i="6"/>
  <c r="Z605" i="6" s="1"/>
  <c r="W604" i="6"/>
  <c r="V604" i="6"/>
  <c r="Y604" i="6" s="1"/>
  <c r="U604" i="6"/>
  <c r="Z604" i="6" s="1"/>
  <c r="W603" i="6"/>
  <c r="V603" i="6"/>
  <c r="Y603" i="6" s="1"/>
  <c r="U603" i="6"/>
  <c r="W602" i="6"/>
  <c r="V602" i="6"/>
  <c r="Y602" i="6" s="1"/>
  <c r="U602" i="6"/>
  <c r="Z602" i="6" s="1"/>
  <c r="W601" i="6"/>
  <c r="V601" i="6"/>
  <c r="Y601" i="6" s="1"/>
  <c r="U601" i="6"/>
  <c r="Z601" i="6" s="1"/>
  <c r="W600" i="6"/>
  <c r="V600" i="6"/>
  <c r="Y600" i="6" s="1"/>
  <c r="U600" i="6"/>
  <c r="Z600" i="6" s="1"/>
  <c r="W599" i="6"/>
  <c r="V599" i="6"/>
  <c r="Y599" i="6" s="1"/>
  <c r="U599" i="6"/>
  <c r="W598" i="6"/>
  <c r="V598" i="6"/>
  <c r="Y598" i="6" s="1"/>
  <c r="U598" i="6"/>
  <c r="Z598" i="6" s="1"/>
  <c r="W597" i="6"/>
  <c r="V597" i="6"/>
  <c r="Y597" i="6" s="1"/>
  <c r="U597" i="6"/>
  <c r="Z597" i="6" s="1"/>
  <c r="W596" i="6"/>
  <c r="V596" i="6"/>
  <c r="Y596" i="6" s="1"/>
  <c r="U596" i="6"/>
  <c r="Z596" i="6" s="1"/>
  <c r="W595" i="6"/>
  <c r="V595" i="6"/>
  <c r="Y595" i="6" s="1"/>
  <c r="U595" i="6"/>
  <c r="W594" i="6"/>
  <c r="V594" i="6"/>
  <c r="Y594" i="6" s="1"/>
  <c r="U594" i="6"/>
  <c r="Z594" i="6" s="1"/>
  <c r="W593" i="6"/>
  <c r="V593" i="6"/>
  <c r="Y593" i="6" s="1"/>
  <c r="U593" i="6"/>
  <c r="Z593" i="6" s="1"/>
  <c r="W592" i="6"/>
  <c r="V592" i="6"/>
  <c r="Y592" i="6" s="1"/>
  <c r="U592" i="6"/>
  <c r="Z592" i="6" s="1"/>
  <c r="W591" i="6"/>
  <c r="V591" i="6"/>
  <c r="Y591" i="6" s="1"/>
  <c r="U591" i="6"/>
  <c r="W590" i="6"/>
  <c r="V590" i="6"/>
  <c r="Y590" i="6" s="1"/>
  <c r="U590" i="6"/>
  <c r="Z590" i="6" s="1"/>
  <c r="W589" i="6"/>
  <c r="V589" i="6"/>
  <c r="Y589" i="6" s="1"/>
  <c r="U589" i="6"/>
  <c r="Z589" i="6" s="1"/>
  <c r="W588" i="6"/>
  <c r="V588" i="6"/>
  <c r="Y588" i="6" s="1"/>
  <c r="U588" i="6"/>
  <c r="Z588" i="6" s="1"/>
  <c r="W587" i="6"/>
  <c r="V587" i="6"/>
  <c r="Y587" i="6" s="1"/>
  <c r="U587" i="6"/>
  <c r="W586" i="6"/>
  <c r="V586" i="6"/>
  <c r="Y586" i="6" s="1"/>
  <c r="U586" i="6"/>
  <c r="Z586" i="6" s="1"/>
  <c r="W585" i="6"/>
  <c r="V585" i="6"/>
  <c r="Y585" i="6" s="1"/>
  <c r="U585" i="6"/>
  <c r="Z585" i="6" s="1"/>
  <c r="W584" i="6"/>
  <c r="V584" i="6"/>
  <c r="Y584" i="6" s="1"/>
  <c r="U584" i="6"/>
  <c r="Z584" i="6" s="1"/>
  <c r="W583" i="6"/>
  <c r="V583" i="6"/>
  <c r="Y583" i="6" s="1"/>
  <c r="U583" i="6"/>
  <c r="W582" i="6"/>
  <c r="V582" i="6"/>
  <c r="Y582" i="6" s="1"/>
  <c r="U582" i="6"/>
  <c r="Z582" i="6" s="1"/>
  <c r="W581" i="6"/>
  <c r="V581" i="6"/>
  <c r="Y581" i="6" s="1"/>
  <c r="U581" i="6"/>
  <c r="Z581" i="6" s="1"/>
  <c r="W580" i="6"/>
  <c r="V580" i="6"/>
  <c r="Y580" i="6" s="1"/>
  <c r="U580" i="6"/>
  <c r="Z580" i="6" s="1"/>
  <c r="W579" i="6"/>
  <c r="V579" i="6"/>
  <c r="Y579" i="6" s="1"/>
  <c r="U579" i="6"/>
  <c r="W578" i="6"/>
  <c r="V578" i="6"/>
  <c r="Y578" i="6" s="1"/>
  <c r="U578" i="6"/>
  <c r="Z578" i="6" s="1"/>
  <c r="W577" i="6"/>
  <c r="V577" i="6"/>
  <c r="Y577" i="6" s="1"/>
  <c r="U577" i="6"/>
  <c r="Z577" i="6" s="1"/>
  <c r="W576" i="6"/>
  <c r="V576" i="6"/>
  <c r="Y576" i="6" s="1"/>
  <c r="U576" i="6"/>
  <c r="Z576" i="6" s="1"/>
  <c r="W575" i="6"/>
  <c r="V575" i="6"/>
  <c r="Y575" i="6" s="1"/>
  <c r="U575" i="6"/>
  <c r="W574" i="6"/>
  <c r="V574" i="6"/>
  <c r="Y574" i="6" s="1"/>
  <c r="U574" i="6"/>
  <c r="Z574" i="6" s="1"/>
  <c r="W573" i="6"/>
  <c r="V573" i="6"/>
  <c r="Y573" i="6" s="1"/>
  <c r="U573" i="6"/>
  <c r="Z573" i="6" s="1"/>
  <c r="W572" i="6"/>
  <c r="V572" i="6"/>
  <c r="Y572" i="6" s="1"/>
  <c r="U572" i="6"/>
  <c r="Z572" i="6" s="1"/>
  <c r="W571" i="6"/>
  <c r="V571" i="6"/>
  <c r="Y571" i="6" s="1"/>
  <c r="U571" i="6"/>
  <c r="W570" i="6"/>
  <c r="V570" i="6"/>
  <c r="Y570" i="6" s="1"/>
  <c r="U570" i="6"/>
  <c r="Z570" i="6" s="1"/>
  <c r="W569" i="6"/>
  <c r="V569" i="6"/>
  <c r="Y569" i="6" s="1"/>
  <c r="U569" i="6"/>
  <c r="Z569" i="6" s="1"/>
  <c r="W568" i="6"/>
  <c r="V568" i="6"/>
  <c r="Y568" i="6" s="1"/>
  <c r="U568" i="6"/>
  <c r="Z568" i="6" s="1"/>
  <c r="W567" i="6"/>
  <c r="V567" i="6"/>
  <c r="Y567" i="6" s="1"/>
  <c r="U567" i="6"/>
  <c r="W566" i="6"/>
  <c r="V566" i="6"/>
  <c r="Y566" i="6" s="1"/>
  <c r="U566" i="6"/>
  <c r="Z566" i="6" s="1"/>
  <c r="W565" i="6"/>
  <c r="V565" i="6"/>
  <c r="Y565" i="6" s="1"/>
  <c r="U565" i="6"/>
  <c r="Z565" i="6" s="1"/>
  <c r="W564" i="6"/>
  <c r="V564" i="6"/>
  <c r="Y564" i="6" s="1"/>
  <c r="U564" i="6"/>
  <c r="Z564" i="6" s="1"/>
  <c r="W563" i="6"/>
  <c r="V563" i="6"/>
  <c r="Y563" i="6" s="1"/>
  <c r="U563" i="6"/>
  <c r="W562" i="6"/>
  <c r="V562" i="6"/>
  <c r="Y562" i="6" s="1"/>
  <c r="U562" i="6"/>
  <c r="Z562" i="6" s="1"/>
  <c r="W561" i="6"/>
  <c r="V561" i="6"/>
  <c r="Y561" i="6" s="1"/>
  <c r="U561" i="6"/>
  <c r="Z561" i="6" s="1"/>
  <c r="W560" i="6"/>
  <c r="V560" i="6"/>
  <c r="Y560" i="6" s="1"/>
  <c r="U560" i="6"/>
  <c r="Z560" i="6" s="1"/>
  <c r="W559" i="6"/>
  <c r="V559" i="6"/>
  <c r="Y559" i="6" s="1"/>
  <c r="U559" i="6"/>
  <c r="W558" i="6"/>
  <c r="V558" i="6"/>
  <c r="Y558" i="6" s="1"/>
  <c r="U558" i="6"/>
  <c r="Z558" i="6" s="1"/>
  <c r="W557" i="6"/>
  <c r="V557" i="6"/>
  <c r="Y557" i="6" s="1"/>
  <c r="U557" i="6"/>
  <c r="Z557" i="6" s="1"/>
  <c r="W556" i="6"/>
  <c r="V556" i="6"/>
  <c r="Y556" i="6" s="1"/>
  <c r="U556" i="6"/>
  <c r="Z556" i="6" s="1"/>
  <c r="W555" i="6"/>
  <c r="V555" i="6"/>
  <c r="Y555" i="6" s="1"/>
  <c r="U555" i="6"/>
  <c r="W554" i="6"/>
  <c r="V554" i="6"/>
  <c r="Y554" i="6" s="1"/>
  <c r="U554" i="6"/>
  <c r="Z554" i="6" s="1"/>
  <c r="W553" i="6"/>
  <c r="V553" i="6"/>
  <c r="Y553" i="6" s="1"/>
  <c r="U553" i="6"/>
  <c r="Z553" i="6" s="1"/>
  <c r="W552" i="6"/>
  <c r="V552" i="6"/>
  <c r="Y552" i="6" s="1"/>
  <c r="U552" i="6"/>
  <c r="Z552" i="6" s="1"/>
  <c r="W551" i="6"/>
  <c r="V551" i="6"/>
  <c r="Y551" i="6" s="1"/>
  <c r="U551" i="6"/>
  <c r="W550" i="6"/>
  <c r="V550" i="6"/>
  <c r="Y550" i="6" s="1"/>
  <c r="U550" i="6"/>
  <c r="Z550" i="6" s="1"/>
  <c r="W549" i="6"/>
  <c r="V549" i="6"/>
  <c r="Y549" i="6" s="1"/>
  <c r="U549" i="6"/>
  <c r="Z549" i="6" s="1"/>
  <c r="W548" i="6"/>
  <c r="V548" i="6"/>
  <c r="Y548" i="6" s="1"/>
  <c r="U548" i="6"/>
  <c r="Z548" i="6" s="1"/>
  <c r="W547" i="6"/>
  <c r="V547" i="6"/>
  <c r="Y547" i="6" s="1"/>
  <c r="U547" i="6"/>
  <c r="W546" i="6"/>
  <c r="V546" i="6"/>
  <c r="Y546" i="6" s="1"/>
  <c r="U546" i="6"/>
  <c r="Z546" i="6" s="1"/>
  <c r="W545" i="6"/>
  <c r="V545" i="6"/>
  <c r="Y545" i="6" s="1"/>
  <c r="U545" i="6"/>
  <c r="Z545" i="6" s="1"/>
  <c r="W544" i="6"/>
  <c r="V544" i="6"/>
  <c r="Y544" i="6" s="1"/>
  <c r="U544" i="6"/>
  <c r="Z544" i="6" s="1"/>
  <c r="W543" i="6"/>
  <c r="V543" i="6"/>
  <c r="Y543" i="6" s="1"/>
  <c r="U543" i="6"/>
  <c r="W542" i="6"/>
  <c r="V542" i="6"/>
  <c r="Y542" i="6" s="1"/>
  <c r="U542" i="6"/>
  <c r="Z542" i="6" s="1"/>
  <c r="W541" i="6"/>
  <c r="V541" i="6"/>
  <c r="Y541" i="6" s="1"/>
  <c r="U541" i="6"/>
  <c r="Z541" i="6" s="1"/>
  <c r="W540" i="6"/>
  <c r="V540" i="6"/>
  <c r="Y540" i="6" s="1"/>
  <c r="U540" i="6"/>
  <c r="Z540" i="6" s="1"/>
  <c r="W539" i="6"/>
  <c r="V539" i="6"/>
  <c r="Y539" i="6" s="1"/>
  <c r="U539" i="6"/>
  <c r="W538" i="6"/>
  <c r="V538" i="6"/>
  <c r="Y538" i="6" s="1"/>
  <c r="U538" i="6"/>
  <c r="Z538" i="6" s="1"/>
  <c r="W537" i="6"/>
  <c r="V537" i="6"/>
  <c r="Y537" i="6" s="1"/>
  <c r="U537" i="6"/>
  <c r="Z537" i="6" s="1"/>
  <c r="W536" i="6"/>
  <c r="V536" i="6"/>
  <c r="Y536" i="6" s="1"/>
  <c r="U536" i="6"/>
  <c r="Z536" i="6" s="1"/>
  <c r="W535" i="6"/>
  <c r="V535" i="6"/>
  <c r="Y535" i="6" s="1"/>
  <c r="U535" i="6"/>
  <c r="W534" i="6"/>
  <c r="V534" i="6"/>
  <c r="Y534" i="6" s="1"/>
  <c r="U534" i="6"/>
  <c r="Z534" i="6" s="1"/>
  <c r="W533" i="6"/>
  <c r="V533" i="6"/>
  <c r="Y533" i="6" s="1"/>
  <c r="U533" i="6"/>
  <c r="Z533" i="6" s="1"/>
  <c r="W532" i="6"/>
  <c r="V532" i="6"/>
  <c r="Y532" i="6" s="1"/>
  <c r="U532" i="6"/>
  <c r="Z532" i="6" s="1"/>
  <c r="W531" i="6"/>
  <c r="V531" i="6"/>
  <c r="Y531" i="6" s="1"/>
  <c r="U531" i="6"/>
  <c r="W530" i="6"/>
  <c r="V530" i="6"/>
  <c r="Y530" i="6" s="1"/>
  <c r="U530" i="6"/>
  <c r="Z530" i="6" s="1"/>
  <c r="W529" i="6"/>
  <c r="V529" i="6"/>
  <c r="Y529" i="6" s="1"/>
  <c r="U529" i="6"/>
  <c r="Z529" i="6" s="1"/>
  <c r="W528" i="6"/>
  <c r="V528" i="6"/>
  <c r="Y528" i="6" s="1"/>
  <c r="U528" i="6"/>
  <c r="Z528" i="6" s="1"/>
  <c r="W527" i="6"/>
  <c r="V527" i="6"/>
  <c r="Y527" i="6" s="1"/>
  <c r="U527" i="6"/>
  <c r="W526" i="6"/>
  <c r="V526" i="6"/>
  <c r="Y526" i="6" s="1"/>
  <c r="U526" i="6"/>
  <c r="Z526" i="6" s="1"/>
  <c r="W525" i="6"/>
  <c r="V525" i="6"/>
  <c r="Y525" i="6" s="1"/>
  <c r="U525" i="6"/>
  <c r="Z525" i="6" s="1"/>
  <c r="W524" i="6"/>
  <c r="V524" i="6"/>
  <c r="Y524" i="6" s="1"/>
  <c r="U524" i="6"/>
  <c r="Z524" i="6" s="1"/>
  <c r="W523" i="6"/>
  <c r="V523" i="6"/>
  <c r="Y523" i="6" s="1"/>
  <c r="U523" i="6"/>
  <c r="W522" i="6"/>
  <c r="V522" i="6"/>
  <c r="Y522" i="6" s="1"/>
  <c r="U522" i="6"/>
  <c r="Z522" i="6" s="1"/>
  <c r="W521" i="6"/>
  <c r="V521" i="6"/>
  <c r="Y521" i="6" s="1"/>
  <c r="U521" i="6"/>
  <c r="Z521" i="6" s="1"/>
  <c r="W520" i="6"/>
  <c r="V520" i="6"/>
  <c r="Y520" i="6" s="1"/>
  <c r="U520" i="6"/>
  <c r="Z520" i="6" s="1"/>
  <c r="W519" i="6"/>
  <c r="V519" i="6"/>
  <c r="Y519" i="6" s="1"/>
  <c r="U519" i="6"/>
  <c r="W518" i="6"/>
  <c r="V518" i="6"/>
  <c r="Y518" i="6" s="1"/>
  <c r="U518" i="6"/>
  <c r="Z518" i="6" s="1"/>
  <c r="W517" i="6"/>
  <c r="V517" i="6"/>
  <c r="Y517" i="6" s="1"/>
  <c r="U517" i="6"/>
  <c r="Z517" i="6" s="1"/>
  <c r="W516" i="6"/>
  <c r="V516" i="6"/>
  <c r="Y516" i="6" s="1"/>
  <c r="U516" i="6"/>
  <c r="Z516" i="6" s="1"/>
  <c r="W515" i="6"/>
  <c r="V515" i="6"/>
  <c r="Y515" i="6" s="1"/>
  <c r="U515" i="6"/>
  <c r="W514" i="6"/>
  <c r="V514" i="6"/>
  <c r="Y514" i="6" s="1"/>
  <c r="U514" i="6"/>
  <c r="Z514" i="6" s="1"/>
  <c r="W513" i="6"/>
  <c r="V513" i="6"/>
  <c r="Y513" i="6" s="1"/>
  <c r="U513" i="6"/>
  <c r="Z513" i="6" s="1"/>
  <c r="W512" i="6"/>
  <c r="V512" i="6"/>
  <c r="Y512" i="6" s="1"/>
  <c r="U512" i="6"/>
  <c r="Z512" i="6" s="1"/>
  <c r="W511" i="6"/>
  <c r="V511" i="6"/>
  <c r="Y511" i="6" s="1"/>
  <c r="U511" i="6"/>
  <c r="W510" i="6"/>
  <c r="V510" i="6"/>
  <c r="Y510" i="6" s="1"/>
  <c r="U510" i="6"/>
  <c r="Z510" i="6" s="1"/>
  <c r="W509" i="6"/>
  <c r="V509" i="6"/>
  <c r="Y509" i="6" s="1"/>
  <c r="U509" i="6"/>
  <c r="W508" i="6"/>
  <c r="V508" i="6"/>
  <c r="Y508" i="6" s="1"/>
  <c r="U508" i="6"/>
  <c r="Z508" i="6" s="1"/>
  <c r="W507" i="6"/>
  <c r="V507" i="6"/>
  <c r="Y507" i="6" s="1"/>
  <c r="U507" i="6"/>
  <c r="W506" i="6"/>
  <c r="V506" i="6"/>
  <c r="Y506" i="6" s="1"/>
  <c r="U506" i="6"/>
  <c r="Z506" i="6" s="1"/>
  <c r="W505" i="6"/>
  <c r="V505" i="6"/>
  <c r="Y505" i="6" s="1"/>
  <c r="U505" i="6"/>
  <c r="W504" i="6"/>
  <c r="V504" i="6"/>
  <c r="Y504" i="6" s="1"/>
  <c r="U504" i="6"/>
  <c r="Z504" i="6" s="1"/>
  <c r="W503" i="6"/>
  <c r="V503" i="6"/>
  <c r="Y503" i="6" s="1"/>
  <c r="U503" i="6"/>
  <c r="W502" i="6"/>
  <c r="V502" i="6"/>
  <c r="Y502" i="6" s="1"/>
  <c r="U502" i="6"/>
  <c r="Z502" i="6" s="1"/>
  <c r="W501" i="6"/>
  <c r="V501" i="6"/>
  <c r="Y501" i="6" s="1"/>
  <c r="U501" i="6"/>
  <c r="W500" i="6"/>
  <c r="V500" i="6"/>
  <c r="Y500" i="6" s="1"/>
  <c r="U500" i="6"/>
  <c r="Z500" i="6" s="1"/>
  <c r="W499" i="6"/>
  <c r="V499" i="6"/>
  <c r="Y499" i="6" s="1"/>
  <c r="U499" i="6"/>
  <c r="W498" i="6"/>
  <c r="V498" i="6"/>
  <c r="Y498" i="6" s="1"/>
  <c r="U498" i="6"/>
  <c r="Z498" i="6" s="1"/>
  <c r="W497" i="6"/>
  <c r="V497" i="6"/>
  <c r="Y497" i="6" s="1"/>
  <c r="U497" i="6"/>
  <c r="W496" i="6"/>
  <c r="V496" i="6"/>
  <c r="Y496" i="6" s="1"/>
  <c r="U496" i="6"/>
  <c r="Z496" i="6" s="1"/>
  <c r="W495" i="6"/>
  <c r="V495" i="6"/>
  <c r="Y495" i="6" s="1"/>
  <c r="U495" i="6"/>
  <c r="W494" i="6"/>
  <c r="V494" i="6"/>
  <c r="Y494" i="6" s="1"/>
  <c r="U494" i="6"/>
  <c r="Z494" i="6" s="1"/>
  <c r="W493" i="6"/>
  <c r="V493" i="6"/>
  <c r="Y493" i="6" s="1"/>
  <c r="U493" i="6"/>
  <c r="W492" i="6"/>
  <c r="V492" i="6"/>
  <c r="Y492" i="6" s="1"/>
  <c r="U492" i="6"/>
  <c r="Z492" i="6" s="1"/>
  <c r="W491" i="6"/>
  <c r="V491" i="6"/>
  <c r="Y491" i="6" s="1"/>
  <c r="U491" i="6"/>
  <c r="W490" i="6"/>
  <c r="V490" i="6"/>
  <c r="Y490" i="6" s="1"/>
  <c r="U490" i="6"/>
  <c r="Z490" i="6" s="1"/>
  <c r="W489" i="6"/>
  <c r="V489" i="6"/>
  <c r="Y489" i="6" s="1"/>
  <c r="U489" i="6"/>
  <c r="W488" i="6"/>
  <c r="V488" i="6"/>
  <c r="Y488" i="6" s="1"/>
  <c r="U488" i="6"/>
  <c r="Z488" i="6" s="1"/>
  <c r="W487" i="6"/>
  <c r="V487" i="6"/>
  <c r="Y487" i="6" s="1"/>
  <c r="U487" i="6"/>
  <c r="W486" i="6"/>
  <c r="V486" i="6"/>
  <c r="Y486" i="6" s="1"/>
  <c r="U486" i="6"/>
  <c r="Z486" i="6" s="1"/>
  <c r="W485" i="6"/>
  <c r="V485" i="6"/>
  <c r="Y485" i="6" s="1"/>
  <c r="U485" i="6"/>
  <c r="W484" i="6"/>
  <c r="V484" i="6"/>
  <c r="Y484" i="6" s="1"/>
  <c r="U484" i="6"/>
  <c r="Z484" i="6" s="1"/>
  <c r="W483" i="6"/>
  <c r="V483" i="6"/>
  <c r="Y483" i="6" s="1"/>
  <c r="U483" i="6"/>
  <c r="W482" i="6"/>
  <c r="V482" i="6"/>
  <c r="Y482" i="6" s="1"/>
  <c r="U482" i="6"/>
  <c r="Z482" i="6" s="1"/>
  <c r="W481" i="6"/>
  <c r="V481" i="6"/>
  <c r="Y481" i="6" s="1"/>
  <c r="U481" i="6"/>
  <c r="W480" i="6"/>
  <c r="V480" i="6"/>
  <c r="Y480" i="6" s="1"/>
  <c r="U480" i="6"/>
  <c r="Z480" i="6" s="1"/>
  <c r="W479" i="6"/>
  <c r="V479" i="6"/>
  <c r="Y479" i="6" s="1"/>
  <c r="U479" i="6"/>
  <c r="W478" i="6"/>
  <c r="V478" i="6"/>
  <c r="Y478" i="6" s="1"/>
  <c r="U478" i="6"/>
  <c r="Z478" i="6" s="1"/>
  <c r="W477" i="6"/>
  <c r="V477" i="6"/>
  <c r="Y477" i="6" s="1"/>
  <c r="U477" i="6"/>
  <c r="W476" i="6"/>
  <c r="V476" i="6"/>
  <c r="Y476" i="6" s="1"/>
  <c r="U476" i="6"/>
  <c r="Z476" i="6" s="1"/>
  <c r="W475" i="6"/>
  <c r="V475" i="6"/>
  <c r="Y475" i="6" s="1"/>
  <c r="U475" i="6"/>
  <c r="W474" i="6"/>
  <c r="V474" i="6"/>
  <c r="Y474" i="6" s="1"/>
  <c r="U474" i="6"/>
  <c r="Z474" i="6" s="1"/>
  <c r="W473" i="6"/>
  <c r="V473" i="6"/>
  <c r="Y473" i="6" s="1"/>
  <c r="U473" i="6"/>
  <c r="W472" i="6"/>
  <c r="V472" i="6"/>
  <c r="Y472" i="6" s="1"/>
  <c r="U472" i="6"/>
  <c r="Z472" i="6" s="1"/>
  <c r="W471" i="6"/>
  <c r="V471" i="6"/>
  <c r="Y471" i="6" s="1"/>
  <c r="U471" i="6"/>
  <c r="W470" i="6"/>
  <c r="V470" i="6"/>
  <c r="Y470" i="6" s="1"/>
  <c r="U470" i="6"/>
  <c r="Z470" i="6" s="1"/>
  <c r="W469" i="6"/>
  <c r="V469" i="6"/>
  <c r="Y469" i="6" s="1"/>
  <c r="U469" i="6"/>
  <c r="W468" i="6"/>
  <c r="V468" i="6"/>
  <c r="Y468" i="6" s="1"/>
  <c r="U468" i="6"/>
  <c r="Z468" i="6" s="1"/>
  <c r="W467" i="6"/>
  <c r="V467" i="6"/>
  <c r="Y467" i="6" s="1"/>
  <c r="U467" i="6"/>
  <c r="W466" i="6"/>
  <c r="V466" i="6"/>
  <c r="Y466" i="6" s="1"/>
  <c r="U466" i="6"/>
  <c r="Z466" i="6" s="1"/>
  <c r="W465" i="6"/>
  <c r="V465" i="6"/>
  <c r="Y465" i="6" s="1"/>
  <c r="U465" i="6"/>
  <c r="W464" i="6"/>
  <c r="V464" i="6"/>
  <c r="Y464" i="6" s="1"/>
  <c r="U464" i="6"/>
  <c r="Z464" i="6" s="1"/>
  <c r="W463" i="6"/>
  <c r="V463" i="6"/>
  <c r="Y463" i="6" s="1"/>
  <c r="U463" i="6"/>
  <c r="W462" i="6"/>
  <c r="V462" i="6"/>
  <c r="Y462" i="6" s="1"/>
  <c r="U462" i="6"/>
  <c r="Z462" i="6" s="1"/>
  <c r="W461" i="6"/>
  <c r="V461" i="6"/>
  <c r="Y461" i="6" s="1"/>
  <c r="U461" i="6"/>
  <c r="W460" i="6"/>
  <c r="V460" i="6"/>
  <c r="Y460" i="6" s="1"/>
  <c r="U460" i="6"/>
  <c r="Z460" i="6" s="1"/>
  <c r="W459" i="6"/>
  <c r="V459" i="6"/>
  <c r="Y459" i="6" s="1"/>
  <c r="U459" i="6"/>
  <c r="W458" i="6"/>
  <c r="V458" i="6"/>
  <c r="Y458" i="6" s="1"/>
  <c r="U458" i="6"/>
  <c r="Z458" i="6" s="1"/>
  <c r="W457" i="6"/>
  <c r="V457" i="6"/>
  <c r="Y457" i="6" s="1"/>
  <c r="U457" i="6"/>
  <c r="W456" i="6"/>
  <c r="V456" i="6"/>
  <c r="Y456" i="6" s="1"/>
  <c r="U456" i="6"/>
  <c r="Z456" i="6" s="1"/>
  <c r="W455" i="6"/>
  <c r="V455" i="6"/>
  <c r="Y455" i="6" s="1"/>
  <c r="U455" i="6"/>
  <c r="W454" i="6"/>
  <c r="V454" i="6"/>
  <c r="Y454" i="6" s="1"/>
  <c r="U454" i="6"/>
  <c r="Z454" i="6" s="1"/>
  <c r="W453" i="6"/>
  <c r="V453" i="6"/>
  <c r="Y453" i="6" s="1"/>
  <c r="U453" i="6"/>
  <c r="W452" i="6"/>
  <c r="V452" i="6"/>
  <c r="Y452" i="6" s="1"/>
  <c r="U452" i="6"/>
  <c r="Z452" i="6" s="1"/>
  <c r="W451" i="6"/>
  <c r="V451" i="6"/>
  <c r="Y451" i="6" s="1"/>
  <c r="U451" i="6"/>
  <c r="W450" i="6"/>
  <c r="V450" i="6"/>
  <c r="Y450" i="6" s="1"/>
  <c r="U450" i="6"/>
  <c r="Z450" i="6" s="1"/>
  <c r="W449" i="6"/>
  <c r="V449" i="6"/>
  <c r="Y449" i="6" s="1"/>
  <c r="U449" i="6"/>
  <c r="W448" i="6"/>
  <c r="V448" i="6"/>
  <c r="Y448" i="6" s="1"/>
  <c r="U448" i="6"/>
  <c r="Z448" i="6" s="1"/>
  <c r="W447" i="6"/>
  <c r="V447" i="6"/>
  <c r="Y447" i="6" s="1"/>
  <c r="U447" i="6"/>
  <c r="W446" i="6"/>
  <c r="V446" i="6"/>
  <c r="Y446" i="6" s="1"/>
  <c r="U446" i="6"/>
  <c r="Z446" i="6" s="1"/>
  <c r="W445" i="6"/>
  <c r="V445" i="6"/>
  <c r="Y445" i="6" s="1"/>
  <c r="U445" i="6"/>
  <c r="W444" i="6"/>
  <c r="V444" i="6"/>
  <c r="Y444" i="6" s="1"/>
  <c r="U444" i="6"/>
  <c r="Z444" i="6" s="1"/>
  <c r="W443" i="6"/>
  <c r="V443" i="6"/>
  <c r="Y443" i="6" s="1"/>
  <c r="U443" i="6"/>
  <c r="W442" i="6"/>
  <c r="V442" i="6"/>
  <c r="Y442" i="6" s="1"/>
  <c r="U442" i="6"/>
  <c r="Z442" i="6" s="1"/>
  <c r="W441" i="6"/>
  <c r="V441" i="6"/>
  <c r="Y441" i="6" s="1"/>
  <c r="U441" i="6"/>
  <c r="W440" i="6"/>
  <c r="V440" i="6"/>
  <c r="Y440" i="6" s="1"/>
  <c r="U440" i="6"/>
  <c r="Z440" i="6" s="1"/>
  <c r="W439" i="6"/>
  <c r="V439" i="6"/>
  <c r="Y439" i="6" s="1"/>
  <c r="U439" i="6"/>
  <c r="W438" i="6"/>
  <c r="V438" i="6"/>
  <c r="Y438" i="6" s="1"/>
  <c r="U438" i="6"/>
  <c r="Z438" i="6" s="1"/>
  <c r="W437" i="6"/>
  <c r="V437" i="6"/>
  <c r="Y437" i="6" s="1"/>
  <c r="U437" i="6"/>
  <c r="W436" i="6"/>
  <c r="V436" i="6"/>
  <c r="Y436" i="6" s="1"/>
  <c r="U436" i="6"/>
  <c r="Z436" i="6" s="1"/>
  <c r="W435" i="6"/>
  <c r="V435" i="6"/>
  <c r="Y435" i="6" s="1"/>
  <c r="U435" i="6"/>
  <c r="W434" i="6"/>
  <c r="V434" i="6"/>
  <c r="Y434" i="6" s="1"/>
  <c r="U434" i="6"/>
  <c r="Z434" i="6" s="1"/>
  <c r="W433" i="6"/>
  <c r="V433" i="6"/>
  <c r="Y433" i="6" s="1"/>
  <c r="U433" i="6"/>
  <c r="W432" i="6"/>
  <c r="V432" i="6"/>
  <c r="Y432" i="6" s="1"/>
  <c r="U432" i="6"/>
  <c r="Z432" i="6" s="1"/>
  <c r="W431" i="6"/>
  <c r="V431" i="6"/>
  <c r="Y431" i="6" s="1"/>
  <c r="U431" i="6"/>
  <c r="W430" i="6"/>
  <c r="V430" i="6"/>
  <c r="Y430" i="6" s="1"/>
  <c r="U430" i="6"/>
  <c r="Z430" i="6" s="1"/>
  <c r="W429" i="6"/>
  <c r="V429" i="6"/>
  <c r="Y429" i="6" s="1"/>
  <c r="U429" i="6"/>
  <c r="W428" i="6"/>
  <c r="V428" i="6"/>
  <c r="Y428" i="6" s="1"/>
  <c r="U428" i="6"/>
  <c r="Z428" i="6" s="1"/>
  <c r="W427" i="6"/>
  <c r="V427" i="6"/>
  <c r="Y427" i="6" s="1"/>
  <c r="U427" i="6"/>
  <c r="W426" i="6"/>
  <c r="V426" i="6"/>
  <c r="Y426" i="6" s="1"/>
  <c r="U426" i="6"/>
  <c r="Z426" i="6" s="1"/>
  <c r="W425" i="6"/>
  <c r="V425" i="6"/>
  <c r="Y425" i="6" s="1"/>
  <c r="U425" i="6"/>
  <c r="W424" i="6"/>
  <c r="V424" i="6"/>
  <c r="Y424" i="6" s="1"/>
  <c r="U424" i="6"/>
  <c r="Z424" i="6" s="1"/>
  <c r="W423" i="6"/>
  <c r="V423" i="6"/>
  <c r="Y423" i="6" s="1"/>
  <c r="U423" i="6"/>
  <c r="W422" i="6"/>
  <c r="V422" i="6"/>
  <c r="Y422" i="6" s="1"/>
  <c r="U422" i="6"/>
  <c r="Z422" i="6" s="1"/>
  <c r="W421" i="6"/>
  <c r="V421" i="6"/>
  <c r="Y421" i="6" s="1"/>
  <c r="U421" i="6"/>
  <c r="W420" i="6"/>
  <c r="V420" i="6"/>
  <c r="Y420" i="6" s="1"/>
  <c r="U420" i="6"/>
  <c r="Z420" i="6" s="1"/>
  <c r="W419" i="6"/>
  <c r="V419" i="6"/>
  <c r="Y419" i="6" s="1"/>
  <c r="U419" i="6"/>
  <c r="W418" i="6"/>
  <c r="V418" i="6"/>
  <c r="Y418" i="6" s="1"/>
  <c r="U418" i="6"/>
  <c r="Z418" i="6" s="1"/>
  <c r="W417" i="6"/>
  <c r="V417" i="6"/>
  <c r="Y417" i="6" s="1"/>
  <c r="U417" i="6"/>
  <c r="W416" i="6"/>
  <c r="V416" i="6"/>
  <c r="Y416" i="6" s="1"/>
  <c r="U416" i="6"/>
  <c r="Z416" i="6" s="1"/>
  <c r="W415" i="6"/>
  <c r="V415" i="6"/>
  <c r="Y415" i="6" s="1"/>
  <c r="U415" i="6"/>
  <c r="W414" i="6"/>
  <c r="V414" i="6"/>
  <c r="Y414" i="6" s="1"/>
  <c r="U414" i="6"/>
  <c r="Z414" i="6" s="1"/>
  <c r="W413" i="6"/>
  <c r="V413" i="6"/>
  <c r="Y413" i="6" s="1"/>
  <c r="U413" i="6"/>
  <c r="W412" i="6"/>
  <c r="V412" i="6"/>
  <c r="Y412" i="6" s="1"/>
  <c r="U412" i="6"/>
  <c r="Z412" i="6" s="1"/>
  <c r="W411" i="6"/>
  <c r="V411" i="6"/>
  <c r="Y411" i="6" s="1"/>
  <c r="U411" i="6"/>
  <c r="W410" i="6"/>
  <c r="V410" i="6"/>
  <c r="Y410" i="6" s="1"/>
  <c r="U410" i="6"/>
  <c r="Z410" i="6" s="1"/>
  <c r="W409" i="6"/>
  <c r="V409" i="6"/>
  <c r="Y409" i="6" s="1"/>
  <c r="U409" i="6"/>
  <c r="W408" i="6"/>
  <c r="V408" i="6"/>
  <c r="Y408" i="6" s="1"/>
  <c r="U408" i="6"/>
  <c r="Z408" i="6" s="1"/>
  <c r="W407" i="6"/>
  <c r="V407" i="6"/>
  <c r="Y407" i="6" s="1"/>
  <c r="U407" i="6"/>
  <c r="W406" i="6"/>
  <c r="V406" i="6"/>
  <c r="Y406" i="6" s="1"/>
  <c r="U406" i="6"/>
  <c r="Z406" i="6" s="1"/>
  <c r="W405" i="6"/>
  <c r="V405" i="6"/>
  <c r="Y405" i="6" s="1"/>
  <c r="U405" i="6"/>
  <c r="W404" i="6"/>
  <c r="V404" i="6"/>
  <c r="Y404" i="6" s="1"/>
  <c r="U404" i="6"/>
  <c r="Z404" i="6" s="1"/>
  <c r="W403" i="6"/>
  <c r="V403" i="6"/>
  <c r="Y403" i="6" s="1"/>
  <c r="U403" i="6"/>
  <c r="W402" i="6"/>
  <c r="V402" i="6"/>
  <c r="Y402" i="6" s="1"/>
  <c r="U402" i="6"/>
  <c r="Z402" i="6" s="1"/>
  <c r="W401" i="6"/>
  <c r="V401" i="6"/>
  <c r="Y401" i="6" s="1"/>
  <c r="U401" i="6"/>
  <c r="W400" i="6"/>
  <c r="V400" i="6"/>
  <c r="Y400" i="6" s="1"/>
  <c r="U400" i="6"/>
  <c r="Z400" i="6" s="1"/>
  <c r="W399" i="6"/>
  <c r="V399" i="6"/>
  <c r="Y399" i="6" s="1"/>
  <c r="U399" i="6"/>
  <c r="W398" i="6"/>
  <c r="V398" i="6"/>
  <c r="Y398" i="6" s="1"/>
  <c r="U398" i="6"/>
  <c r="Z398" i="6" s="1"/>
  <c r="W397" i="6"/>
  <c r="V397" i="6"/>
  <c r="Y397" i="6" s="1"/>
  <c r="U397" i="6"/>
  <c r="W396" i="6"/>
  <c r="V396" i="6"/>
  <c r="Y396" i="6" s="1"/>
  <c r="U396" i="6"/>
  <c r="Z396" i="6" s="1"/>
  <c r="W395" i="6"/>
  <c r="V395" i="6"/>
  <c r="Y395" i="6" s="1"/>
  <c r="U395" i="6"/>
  <c r="W394" i="6"/>
  <c r="V394" i="6"/>
  <c r="Y394" i="6" s="1"/>
  <c r="U394" i="6"/>
  <c r="Z394" i="6" s="1"/>
  <c r="W393" i="6"/>
  <c r="V393" i="6"/>
  <c r="Y393" i="6" s="1"/>
  <c r="U393" i="6"/>
  <c r="W392" i="6"/>
  <c r="V392" i="6"/>
  <c r="Y392" i="6" s="1"/>
  <c r="U392" i="6"/>
  <c r="Z392" i="6" s="1"/>
  <c r="W391" i="6"/>
  <c r="V391" i="6"/>
  <c r="Y391" i="6" s="1"/>
  <c r="U391" i="6"/>
  <c r="W390" i="6"/>
  <c r="V390" i="6"/>
  <c r="Y390" i="6" s="1"/>
  <c r="U390" i="6"/>
  <c r="Z390" i="6" s="1"/>
  <c r="W389" i="6"/>
  <c r="V389" i="6"/>
  <c r="Y389" i="6" s="1"/>
  <c r="U389" i="6"/>
  <c r="W388" i="6"/>
  <c r="V388" i="6"/>
  <c r="Y388" i="6" s="1"/>
  <c r="U388" i="6"/>
  <c r="Z388" i="6" s="1"/>
  <c r="W387" i="6"/>
  <c r="V387" i="6"/>
  <c r="Y387" i="6" s="1"/>
  <c r="U387" i="6"/>
  <c r="W386" i="6"/>
  <c r="V386" i="6"/>
  <c r="Y386" i="6" s="1"/>
  <c r="U386" i="6"/>
  <c r="Z386" i="6" s="1"/>
  <c r="W385" i="6"/>
  <c r="V385" i="6"/>
  <c r="Y385" i="6" s="1"/>
  <c r="U385" i="6"/>
  <c r="W384" i="6"/>
  <c r="V384" i="6"/>
  <c r="Y384" i="6" s="1"/>
  <c r="U384" i="6"/>
  <c r="Z384" i="6" s="1"/>
  <c r="W383" i="6"/>
  <c r="V383" i="6"/>
  <c r="Y383" i="6" s="1"/>
  <c r="U383" i="6"/>
  <c r="W382" i="6"/>
  <c r="V382" i="6"/>
  <c r="Y382" i="6" s="1"/>
  <c r="U382" i="6"/>
  <c r="Z382" i="6" s="1"/>
  <c r="W381" i="6"/>
  <c r="V381" i="6"/>
  <c r="Y381" i="6" s="1"/>
  <c r="U381" i="6"/>
  <c r="W380" i="6"/>
  <c r="V380" i="6"/>
  <c r="Y380" i="6" s="1"/>
  <c r="U380" i="6"/>
  <c r="Z380" i="6" s="1"/>
  <c r="W379" i="6"/>
  <c r="V379" i="6"/>
  <c r="Y379" i="6" s="1"/>
  <c r="U379" i="6"/>
  <c r="W378" i="6"/>
  <c r="V378" i="6"/>
  <c r="Y378" i="6" s="1"/>
  <c r="U378" i="6"/>
  <c r="Z378" i="6" s="1"/>
  <c r="W377" i="6"/>
  <c r="V377" i="6"/>
  <c r="Y377" i="6" s="1"/>
  <c r="U377" i="6"/>
  <c r="W376" i="6"/>
  <c r="V376" i="6"/>
  <c r="Y376" i="6" s="1"/>
  <c r="U376" i="6"/>
  <c r="Z376" i="6" s="1"/>
  <c r="W375" i="6"/>
  <c r="V375" i="6"/>
  <c r="Y375" i="6" s="1"/>
  <c r="U375" i="6"/>
  <c r="W374" i="6"/>
  <c r="V374" i="6"/>
  <c r="Y374" i="6" s="1"/>
  <c r="U374" i="6"/>
  <c r="Z374" i="6" s="1"/>
  <c r="W373" i="6"/>
  <c r="V373" i="6"/>
  <c r="Y373" i="6" s="1"/>
  <c r="U373" i="6"/>
  <c r="W372" i="6"/>
  <c r="V372" i="6"/>
  <c r="Y372" i="6" s="1"/>
  <c r="U372" i="6"/>
  <c r="Z372" i="6" s="1"/>
  <c r="W371" i="6"/>
  <c r="V371" i="6"/>
  <c r="Y371" i="6" s="1"/>
  <c r="U371" i="6"/>
  <c r="W370" i="6"/>
  <c r="V370" i="6"/>
  <c r="Y370" i="6" s="1"/>
  <c r="U370" i="6"/>
  <c r="Z370" i="6" s="1"/>
  <c r="W369" i="6"/>
  <c r="V369" i="6"/>
  <c r="Y369" i="6" s="1"/>
  <c r="U369" i="6"/>
  <c r="W368" i="6"/>
  <c r="V368" i="6"/>
  <c r="Y368" i="6" s="1"/>
  <c r="U368" i="6"/>
  <c r="Z368" i="6" s="1"/>
  <c r="W367" i="6"/>
  <c r="V367" i="6"/>
  <c r="Y367" i="6" s="1"/>
  <c r="U367" i="6"/>
  <c r="W366" i="6"/>
  <c r="V366" i="6"/>
  <c r="Y366" i="6" s="1"/>
  <c r="U366" i="6"/>
  <c r="Z366" i="6" s="1"/>
  <c r="W365" i="6"/>
  <c r="V365" i="6"/>
  <c r="Y365" i="6" s="1"/>
  <c r="U365" i="6"/>
  <c r="W364" i="6"/>
  <c r="V364" i="6"/>
  <c r="Y364" i="6" s="1"/>
  <c r="U364" i="6"/>
  <c r="Z364" i="6" s="1"/>
  <c r="W363" i="6"/>
  <c r="V363" i="6"/>
  <c r="Y363" i="6" s="1"/>
  <c r="U363" i="6"/>
  <c r="W362" i="6"/>
  <c r="V362" i="6"/>
  <c r="Y362" i="6" s="1"/>
  <c r="U362" i="6"/>
  <c r="Z362" i="6" s="1"/>
  <c r="W361" i="6"/>
  <c r="V361" i="6"/>
  <c r="Y361" i="6" s="1"/>
  <c r="U361" i="6"/>
  <c r="W360" i="6"/>
  <c r="V360" i="6"/>
  <c r="Y360" i="6" s="1"/>
  <c r="U360" i="6"/>
  <c r="Z360" i="6" s="1"/>
  <c r="W359" i="6"/>
  <c r="V359" i="6"/>
  <c r="Y359" i="6" s="1"/>
  <c r="U359" i="6"/>
  <c r="W358" i="6"/>
  <c r="V358" i="6"/>
  <c r="Y358" i="6" s="1"/>
  <c r="U358" i="6"/>
  <c r="Z358" i="6" s="1"/>
  <c r="W357" i="6"/>
  <c r="V357" i="6"/>
  <c r="Y357" i="6" s="1"/>
  <c r="U357" i="6"/>
  <c r="W356" i="6"/>
  <c r="V356" i="6"/>
  <c r="Y356" i="6" s="1"/>
  <c r="U356" i="6"/>
  <c r="Z356" i="6" s="1"/>
  <c r="W355" i="6"/>
  <c r="V355" i="6"/>
  <c r="Y355" i="6" s="1"/>
  <c r="U355" i="6"/>
  <c r="W354" i="6"/>
  <c r="V354" i="6"/>
  <c r="Y354" i="6" s="1"/>
  <c r="U354" i="6"/>
  <c r="Z354" i="6" s="1"/>
  <c r="W353" i="6"/>
  <c r="V353" i="6"/>
  <c r="Y353" i="6" s="1"/>
  <c r="U353" i="6"/>
  <c r="W352" i="6"/>
  <c r="V352" i="6"/>
  <c r="Y352" i="6" s="1"/>
  <c r="U352" i="6"/>
  <c r="Z352" i="6" s="1"/>
  <c r="W351" i="6"/>
  <c r="V351" i="6"/>
  <c r="Y351" i="6" s="1"/>
  <c r="U351" i="6"/>
  <c r="W350" i="6"/>
  <c r="V350" i="6"/>
  <c r="Y350" i="6" s="1"/>
  <c r="U350" i="6"/>
  <c r="Z350" i="6" s="1"/>
  <c r="W349" i="6"/>
  <c r="V349" i="6"/>
  <c r="Y349" i="6" s="1"/>
  <c r="U349" i="6"/>
  <c r="W348" i="6"/>
  <c r="V348" i="6"/>
  <c r="Y348" i="6" s="1"/>
  <c r="U348" i="6"/>
  <c r="Z348" i="6" s="1"/>
  <c r="W347" i="6"/>
  <c r="V347" i="6"/>
  <c r="Y347" i="6" s="1"/>
  <c r="U347" i="6"/>
  <c r="W346" i="6"/>
  <c r="V346" i="6"/>
  <c r="Y346" i="6" s="1"/>
  <c r="U346" i="6"/>
  <c r="Z346" i="6" s="1"/>
  <c r="W345" i="6"/>
  <c r="V345" i="6"/>
  <c r="Y345" i="6" s="1"/>
  <c r="U345" i="6"/>
  <c r="W344" i="6"/>
  <c r="V344" i="6"/>
  <c r="Y344" i="6" s="1"/>
  <c r="U344" i="6"/>
  <c r="Z344" i="6" s="1"/>
  <c r="W343" i="6"/>
  <c r="V343" i="6"/>
  <c r="Y343" i="6" s="1"/>
  <c r="U343" i="6"/>
  <c r="W342" i="6"/>
  <c r="V342" i="6"/>
  <c r="Y342" i="6" s="1"/>
  <c r="U342" i="6"/>
  <c r="Z342" i="6" s="1"/>
  <c r="W341" i="6"/>
  <c r="V341" i="6"/>
  <c r="Y341" i="6" s="1"/>
  <c r="U341" i="6"/>
  <c r="W340" i="6"/>
  <c r="V340" i="6"/>
  <c r="Y340" i="6" s="1"/>
  <c r="U340" i="6"/>
  <c r="Z340" i="6" s="1"/>
  <c r="W339" i="6"/>
  <c r="V339" i="6"/>
  <c r="Y339" i="6" s="1"/>
  <c r="U339" i="6"/>
  <c r="W338" i="6"/>
  <c r="V338" i="6"/>
  <c r="Y338" i="6" s="1"/>
  <c r="U338" i="6"/>
  <c r="Z338" i="6" s="1"/>
  <c r="W337" i="6"/>
  <c r="V337" i="6"/>
  <c r="Y337" i="6" s="1"/>
  <c r="U337" i="6"/>
  <c r="W336" i="6"/>
  <c r="V336" i="6"/>
  <c r="Y336" i="6" s="1"/>
  <c r="U336" i="6"/>
  <c r="Z336" i="6" s="1"/>
  <c r="W335" i="6"/>
  <c r="V335" i="6"/>
  <c r="Y335" i="6" s="1"/>
  <c r="U335" i="6"/>
  <c r="W334" i="6"/>
  <c r="V334" i="6"/>
  <c r="Y334" i="6" s="1"/>
  <c r="U334" i="6"/>
  <c r="Z334" i="6" s="1"/>
  <c r="W333" i="6"/>
  <c r="V333" i="6"/>
  <c r="Y333" i="6" s="1"/>
  <c r="U333" i="6"/>
  <c r="W332" i="6"/>
  <c r="V332" i="6"/>
  <c r="Y332" i="6" s="1"/>
  <c r="U332" i="6"/>
  <c r="Z332" i="6" s="1"/>
  <c r="W331" i="6"/>
  <c r="V331" i="6"/>
  <c r="Y331" i="6" s="1"/>
  <c r="U331" i="6"/>
  <c r="W330" i="6"/>
  <c r="V330" i="6"/>
  <c r="Y330" i="6" s="1"/>
  <c r="U330" i="6"/>
  <c r="Z330" i="6" s="1"/>
  <c r="W329" i="6"/>
  <c r="V329" i="6"/>
  <c r="Y329" i="6" s="1"/>
  <c r="U329" i="6"/>
  <c r="W328" i="6"/>
  <c r="V328" i="6"/>
  <c r="Y328" i="6" s="1"/>
  <c r="U328" i="6"/>
  <c r="Z328" i="6" s="1"/>
  <c r="W327" i="6"/>
  <c r="V327" i="6"/>
  <c r="Y327" i="6" s="1"/>
  <c r="U327" i="6"/>
  <c r="W326" i="6"/>
  <c r="V326" i="6"/>
  <c r="Y326" i="6" s="1"/>
  <c r="U326" i="6"/>
  <c r="Z326" i="6" s="1"/>
  <c r="W325" i="6"/>
  <c r="V325" i="6"/>
  <c r="Y325" i="6" s="1"/>
  <c r="U325" i="6"/>
  <c r="W324" i="6"/>
  <c r="V324" i="6"/>
  <c r="Y324" i="6" s="1"/>
  <c r="U324" i="6"/>
  <c r="Z324" i="6" s="1"/>
  <c r="W323" i="6"/>
  <c r="V323" i="6"/>
  <c r="Y323" i="6" s="1"/>
  <c r="U323" i="6"/>
  <c r="W322" i="6"/>
  <c r="V322" i="6"/>
  <c r="Y322" i="6" s="1"/>
  <c r="U322" i="6"/>
  <c r="Z322" i="6" s="1"/>
  <c r="W321" i="6"/>
  <c r="V321" i="6"/>
  <c r="Y321" i="6" s="1"/>
  <c r="U321" i="6"/>
  <c r="W320" i="6"/>
  <c r="V320" i="6"/>
  <c r="Y320" i="6" s="1"/>
  <c r="U320" i="6"/>
  <c r="Z320" i="6" s="1"/>
  <c r="W319" i="6"/>
  <c r="V319" i="6"/>
  <c r="Y319" i="6" s="1"/>
  <c r="U319" i="6"/>
  <c r="W318" i="6"/>
  <c r="V318" i="6"/>
  <c r="Y318" i="6" s="1"/>
  <c r="U318" i="6"/>
  <c r="Z318" i="6" s="1"/>
  <c r="W317" i="6"/>
  <c r="V317" i="6"/>
  <c r="Y317" i="6" s="1"/>
  <c r="U317" i="6"/>
  <c r="W316" i="6"/>
  <c r="V316" i="6"/>
  <c r="Y316" i="6" s="1"/>
  <c r="U316" i="6"/>
  <c r="Z316" i="6" s="1"/>
  <c r="W315" i="6"/>
  <c r="V315" i="6"/>
  <c r="Y315" i="6" s="1"/>
  <c r="U315" i="6"/>
  <c r="W314" i="6"/>
  <c r="V314" i="6"/>
  <c r="Y314" i="6" s="1"/>
  <c r="U314" i="6"/>
  <c r="Z314" i="6" s="1"/>
  <c r="W313" i="6"/>
  <c r="V313" i="6"/>
  <c r="Y313" i="6" s="1"/>
  <c r="U313" i="6"/>
  <c r="W312" i="6"/>
  <c r="V312" i="6"/>
  <c r="Y312" i="6" s="1"/>
  <c r="U312" i="6"/>
  <c r="Z312" i="6" s="1"/>
  <c r="W311" i="6"/>
  <c r="V311" i="6"/>
  <c r="Y311" i="6" s="1"/>
  <c r="U311" i="6"/>
  <c r="W310" i="6"/>
  <c r="V310" i="6"/>
  <c r="Y310" i="6" s="1"/>
  <c r="U310" i="6"/>
  <c r="Z310" i="6" s="1"/>
  <c r="W309" i="6"/>
  <c r="V309" i="6"/>
  <c r="Y309" i="6" s="1"/>
  <c r="U309" i="6"/>
  <c r="W308" i="6"/>
  <c r="V308" i="6"/>
  <c r="Y308" i="6" s="1"/>
  <c r="U308" i="6"/>
  <c r="Z308" i="6" s="1"/>
  <c r="W307" i="6"/>
  <c r="V307" i="6"/>
  <c r="Y307" i="6" s="1"/>
  <c r="U307" i="6"/>
  <c r="W306" i="6"/>
  <c r="V306" i="6"/>
  <c r="Y306" i="6" s="1"/>
  <c r="U306" i="6"/>
  <c r="Z306" i="6" s="1"/>
  <c r="W305" i="6"/>
  <c r="V305" i="6"/>
  <c r="Y305" i="6" s="1"/>
  <c r="U305" i="6"/>
  <c r="W304" i="6"/>
  <c r="V304" i="6"/>
  <c r="Y304" i="6" s="1"/>
  <c r="U304" i="6"/>
  <c r="Z304" i="6" s="1"/>
  <c r="W303" i="6"/>
  <c r="V303" i="6"/>
  <c r="Y303" i="6" s="1"/>
  <c r="U303" i="6"/>
  <c r="W302" i="6"/>
  <c r="V302" i="6"/>
  <c r="Y302" i="6" s="1"/>
  <c r="U302" i="6"/>
  <c r="Z302" i="6" s="1"/>
  <c r="W301" i="6"/>
  <c r="V301" i="6"/>
  <c r="Y301" i="6" s="1"/>
  <c r="U301" i="6"/>
  <c r="W300" i="6"/>
  <c r="V300" i="6"/>
  <c r="Y300" i="6" s="1"/>
  <c r="U300" i="6"/>
  <c r="Z300" i="6" s="1"/>
  <c r="W299" i="6"/>
  <c r="V299" i="6"/>
  <c r="Y299" i="6" s="1"/>
  <c r="U299" i="6"/>
  <c r="W298" i="6"/>
  <c r="V298" i="6"/>
  <c r="Y298" i="6" s="1"/>
  <c r="U298" i="6"/>
  <c r="Z298" i="6" s="1"/>
  <c r="W297" i="6"/>
  <c r="V297" i="6"/>
  <c r="Y297" i="6" s="1"/>
  <c r="U297" i="6"/>
  <c r="W296" i="6"/>
  <c r="V296" i="6"/>
  <c r="Y296" i="6" s="1"/>
  <c r="U296" i="6"/>
  <c r="Z296" i="6" s="1"/>
  <c r="W295" i="6"/>
  <c r="V295" i="6"/>
  <c r="Y295" i="6" s="1"/>
  <c r="U295" i="6"/>
  <c r="W294" i="6"/>
  <c r="V294" i="6"/>
  <c r="Y294" i="6" s="1"/>
  <c r="U294" i="6"/>
  <c r="Z294" i="6" s="1"/>
  <c r="W293" i="6"/>
  <c r="V293" i="6"/>
  <c r="Y293" i="6" s="1"/>
  <c r="U293" i="6"/>
  <c r="W292" i="6"/>
  <c r="V292" i="6"/>
  <c r="Y292" i="6" s="1"/>
  <c r="U292" i="6"/>
  <c r="Z292" i="6" s="1"/>
  <c r="W291" i="6"/>
  <c r="V291" i="6"/>
  <c r="Y291" i="6" s="1"/>
  <c r="U291" i="6"/>
  <c r="W290" i="6"/>
  <c r="V290" i="6"/>
  <c r="Y290" i="6" s="1"/>
  <c r="U290" i="6"/>
  <c r="Z290" i="6" s="1"/>
  <c r="W289" i="6"/>
  <c r="V289" i="6"/>
  <c r="Y289" i="6" s="1"/>
  <c r="U289" i="6"/>
  <c r="W288" i="6"/>
  <c r="V288" i="6"/>
  <c r="Y288" i="6" s="1"/>
  <c r="U288" i="6"/>
  <c r="Z288" i="6" s="1"/>
  <c r="W287" i="6"/>
  <c r="V287" i="6"/>
  <c r="Y287" i="6" s="1"/>
  <c r="U287" i="6"/>
  <c r="W286" i="6"/>
  <c r="V286" i="6"/>
  <c r="Y286" i="6" s="1"/>
  <c r="U286" i="6"/>
  <c r="Z286" i="6" s="1"/>
  <c r="W285" i="6"/>
  <c r="V285" i="6"/>
  <c r="Y285" i="6" s="1"/>
  <c r="U285" i="6"/>
  <c r="W284" i="6"/>
  <c r="V284" i="6"/>
  <c r="Y284" i="6" s="1"/>
  <c r="U284" i="6"/>
  <c r="Z284" i="6" s="1"/>
  <c r="W283" i="6"/>
  <c r="V283" i="6"/>
  <c r="Y283" i="6" s="1"/>
  <c r="U283" i="6"/>
  <c r="W282" i="6"/>
  <c r="V282" i="6"/>
  <c r="Y282" i="6" s="1"/>
  <c r="U282" i="6"/>
  <c r="Z282" i="6" s="1"/>
  <c r="W281" i="6"/>
  <c r="V281" i="6"/>
  <c r="Y281" i="6" s="1"/>
  <c r="U281" i="6"/>
  <c r="W280" i="6"/>
  <c r="V280" i="6"/>
  <c r="Y280" i="6" s="1"/>
  <c r="U280" i="6"/>
  <c r="Z280" i="6" s="1"/>
  <c r="W279" i="6"/>
  <c r="V279" i="6"/>
  <c r="Y279" i="6" s="1"/>
  <c r="U279" i="6"/>
  <c r="W278" i="6"/>
  <c r="V278" i="6"/>
  <c r="Y278" i="6" s="1"/>
  <c r="U278" i="6"/>
  <c r="Z278" i="6" s="1"/>
  <c r="W277" i="6"/>
  <c r="V277" i="6"/>
  <c r="Y277" i="6" s="1"/>
  <c r="U277" i="6"/>
  <c r="W276" i="6"/>
  <c r="V276" i="6"/>
  <c r="Y276" i="6" s="1"/>
  <c r="U276" i="6"/>
  <c r="Z276" i="6" s="1"/>
  <c r="W275" i="6"/>
  <c r="V275" i="6"/>
  <c r="Y275" i="6" s="1"/>
  <c r="U275" i="6"/>
  <c r="W274" i="6"/>
  <c r="V274" i="6"/>
  <c r="Y274" i="6" s="1"/>
  <c r="U274" i="6"/>
  <c r="Z274" i="6" s="1"/>
  <c r="W273" i="6"/>
  <c r="V273" i="6"/>
  <c r="Y273" i="6" s="1"/>
  <c r="U273" i="6"/>
  <c r="W272" i="6"/>
  <c r="V272" i="6"/>
  <c r="Y272" i="6" s="1"/>
  <c r="U272" i="6"/>
  <c r="Z272" i="6" s="1"/>
  <c r="W271" i="6"/>
  <c r="V271" i="6"/>
  <c r="Y271" i="6" s="1"/>
  <c r="U271" i="6"/>
  <c r="W270" i="6"/>
  <c r="V270" i="6"/>
  <c r="Y270" i="6" s="1"/>
  <c r="U270" i="6"/>
  <c r="Z270" i="6" s="1"/>
  <c r="W269" i="6"/>
  <c r="V269" i="6"/>
  <c r="Y269" i="6" s="1"/>
  <c r="U269" i="6"/>
  <c r="W268" i="6"/>
  <c r="V268" i="6"/>
  <c r="Y268" i="6" s="1"/>
  <c r="U268" i="6"/>
  <c r="Z268" i="6" s="1"/>
  <c r="W267" i="6"/>
  <c r="V267" i="6"/>
  <c r="Y267" i="6" s="1"/>
  <c r="U267" i="6"/>
  <c r="W266" i="6"/>
  <c r="V266" i="6"/>
  <c r="Y266" i="6" s="1"/>
  <c r="U266" i="6"/>
  <c r="Z266" i="6" s="1"/>
  <c r="W265" i="6"/>
  <c r="V265" i="6"/>
  <c r="Y265" i="6" s="1"/>
  <c r="U265" i="6"/>
  <c r="W264" i="6"/>
  <c r="V264" i="6"/>
  <c r="Y264" i="6" s="1"/>
  <c r="U264" i="6"/>
  <c r="Z264" i="6" s="1"/>
  <c r="W263" i="6"/>
  <c r="V263" i="6"/>
  <c r="Y263" i="6" s="1"/>
  <c r="U263" i="6"/>
  <c r="W262" i="6"/>
  <c r="V262" i="6"/>
  <c r="Y262" i="6" s="1"/>
  <c r="U262" i="6"/>
  <c r="Z262" i="6" s="1"/>
  <c r="W261" i="6"/>
  <c r="V261" i="6"/>
  <c r="Y261" i="6" s="1"/>
  <c r="U261" i="6"/>
  <c r="W260" i="6"/>
  <c r="V260" i="6"/>
  <c r="Y260" i="6" s="1"/>
  <c r="U260" i="6"/>
  <c r="Z260" i="6" s="1"/>
  <c r="W259" i="6"/>
  <c r="V259" i="6"/>
  <c r="Y259" i="6" s="1"/>
  <c r="U259" i="6"/>
  <c r="W258" i="6"/>
  <c r="V258" i="6"/>
  <c r="Y258" i="6" s="1"/>
  <c r="U258" i="6"/>
  <c r="Z258" i="6" s="1"/>
  <c r="W257" i="6"/>
  <c r="V257" i="6"/>
  <c r="Y257" i="6" s="1"/>
  <c r="U257" i="6"/>
  <c r="W256" i="6"/>
  <c r="V256" i="6"/>
  <c r="Y256" i="6" s="1"/>
  <c r="U256" i="6"/>
  <c r="Z256" i="6" s="1"/>
  <c r="W255" i="6"/>
  <c r="V255" i="6"/>
  <c r="Y255" i="6" s="1"/>
  <c r="U255" i="6"/>
  <c r="W254" i="6"/>
  <c r="V254" i="6"/>
  <c r="Y254" i="6" s="1"/>
  <c r="U254" i="6"/>
  <c r="Z254" i="6" s="1"/>
  <c r="W253" i="6"/>
  <c r="V253" i="6"/>
  <c r="Y253" i="6" s="1"/>
  <c r="U253" i="6"/>
  <c r="W252" i="6"/>
  <c r="V252" i="6"/>
  <c r="Y252" i="6" s="1"/>
  <c r="U252" i="6"/>
  <c r="Z252" i="6" s="1"/>
  <c r="W251" i="6"/>
  <c r="V251" i="6"/>
  <c r="Y251" i="6" s="1"/>
  <c r="U251" i="6"/>
  <c r="W250" i="6"/>
  <c r="V250" i="6"/>
  <c r="Y250" i="6" s="1"/>
  <c r="U250" i="6"/>
  <c r="Z250" i="6" s="1"/>
  <c r="W249" i="6"/>
  <c r="V249" i="6"/>
  <c r="Y249" i="6" s="1"/>
  <c r="U249" i="6"/>
  <c r="W248" i="6"/>
  <c r="V248" i="6"/>
  <c r="Y248" i="6" s="1"/>
  <c r="U248" i="6"/>
  <c r="Z248" i="6" s="1"/>
  <c r="W247" i="6"/>
  <c r="V247" i="6"/>
  <c r="Y247" i="6" s="1"/>
  <c r="U247" i="6"/>
  <c r="W246" i="6"/>
  <c r="V246" i="6"/>
  <c r="Y246" i="6" s="1"/>
  <c r="U246" i="6"/>
  <c r="Z246" i="6" s="1"/>
  <c r="W245" i="6"/>
  <c r="V245" i="6"/>
  <c r="Y245" i="6" s="1"/>
  <c r="U245" i="6"/>
  <c r="W244" i="6"/>
  <c r="V244" i="6"/>
  <c r="Y244" i="6" s="1"/>
  <c r="U244" i="6"/>
  <c r="Z244" i="6" s="1"/>
  <c r="W243" i="6"/>
  <c r="V243" i="6"/>
  <c r="Y243" i="6" s="1"/>
  <c r="U243" i="6"/>
  <c r="W242" i="6"/>
  <c r="V242" i="6"/>
  <c r="Y242" i="6" s="1"/>
  <c r="U242" i="6"/>
  <c r="Z242" i="6" s="1"/>
  <c r="W241" i="6"/>
  <c r="V241" i="6"/>
  <c r="Y241" i="6" s="1"/>
  <c r="U241" i="6"/>
  <c r="W240" i="6"/>
  <c r="V240" i="6"/>
  <c r="Y240" i="6" s="1"/>
  <c r="U240" i="6"/>
  <c r="Z240" i="6" s="1"/>
  <c r="W239" i="6"/>
  <c r="V239" i="6"/>
  <c r="Y239" i="6" s="1"/>
  <c r="U239" i="6"/>
  <c r="W238" i="6"/>
  <c r="V238" i="6"/>
  <c r="Y238" i="6" s="1"/>
  <c r="U238" i="6"/>
  <c r="Z238" i="6" s="1"/>
  <c r="W237" i="6"/>
  <c r="V237" i="6"/>
  <c r="Y237" i="6" s="1"/>
  <c r="U237" i="6"/>
  <c r="W236" i="6"/>
  <c r="V236" i="6"/>
  <c r="Y236" i="6" s="1"/>
  <c r="U236" i="6"/>
  <c r="Z236" i="6" s="1"/>
  <c r="W235" i="6"/>
  <c r="V235" i="6"/>
  <c r="Y235" i="6" s="1"/>
  <c r="U235" i="6"/>
  <c r="W234" i="6"/>
  <c r="V234" i="6"/>
  <c r="Y234" i="6" s="1"/>
  <c r="U234" i="6"/>
  <c r="Z234" i="6" s="1"/>
  <c r="W233" i="6"/>
  <c r="V233" i="6"/>
  <c r="Y233" i="6" s="1"/>
  <c r="U233" i="6"/>
  <c r="W232" i="6"/>
  <c r="V232" i="6"/>
  <c r="Y232" i="6" s="1"/>
  <c r="U232" i="6"/>
  <c r="Z232" i="6" s="1"/>
  <c r="W231" i="6"/>
  <c r="V231" i="6"/>
  <c r="Y231" i="6" s="1"/>
  <c r="U231" i="6"/>
  <c r="W230" i="6"/>
  <c r="V230" i="6"/>
  <c r="Y230" i="6" s="1"/>
  <c r="U230" i="6"/>
  <c r="Z230" i="6" s="1"/>
  <c r="W229" i="6"/>
  <c r="V229" i="6"/>
  <c r="Y229" i="6" s="1"/>
  <c r="U229" i="6"/>
  <c r="W228" i="6"/>
  <c r="V228" i="6"/>
  <c r="Y228" i="6" s="1"/>
  <c r="U228" i="6"/>
  <c r="Z228" i="6" s="1"/>
  <c r="W227" i="6"/>
  <c r="V227" i="6"/>
  <c r="Y227" i="6" s="1"/>
  <c r="U227" i="6"/>
  <c r="W226" i="6"/>
  <c r="V226" i="6"/>
  <c r="Y226" i="6" s="1"/>
  <c r="U226" i="6"/>
  <c r="Z226" i="6" s="1"/>
  <c r="W225" i="6"/>
  <c r="V225" i="6"/>
  <c r="Y225" i="6" s="1"/>
  <c r="U225" i="6"/>
  <c r="W224" i="6"/>
  <c r="V224" i="6"/>
  <c r="Y224" i="6" s="1"/>
  <c r="U224" i="6"/>
  <c r="Z224" i="6" s="1"/>
  <c r="W223" i="6"/>
  <c r="V223" i="6"/>
  <c r="Y223" i="6" s="1"/>
  <c r="U223" i="6"/>
  <c r="W222" i="6"/>
  <c r="V222" i="6"/>
  <c r="Y222" i="6" s="1"/>
  <c r="U222" i="6"/>
  <c r="Z222" i="6" s="1"/>
  <c r="W221" i="6"/>
  <c r="V221" i="6"/>
  <c r="Y221" i="6" s="1"/>
  <c r="U221" i="6"/>
  <c r="W220" i="6"/>
  <c r="V220" i="6"/>
  <c r="Y220" i="6" s="1"/>
  <c r="U220" i="6"/>
  <c r="Z220" i="6" s="1"/>
  <c r="W219" i="6"/>
  <c r="V219" i="6"/>
  <c r="Y219" i="6" s="1"/>
  <c r="U219" i="6"/>
  <c r="W218" i="6"/>
  <c r="V218" i="6"/>
  <c r="Y218" i="6" s="1"/>
  <c r="U218" i="6"/>
  <c r="Z218" i="6" s="1"/>
  <c r="W217" i="6"/>
  <c r="V217" i="6"/>
  <c r="Y217" i="6" s="1"/>
  <c r="U217" i="6"/>
  <c r="W216" i="6"/>
  <c r="V216" i="6"/>
  <c r="Y216" i="6" s="1"/>
  <c r="U216" i="6"/>
  <c r="Z216" i="6" s="1"/>
  <c r="W215" i="6"/>
  <c r="V215" i="6"/>
  <c r="Y215" i="6" s="1"/>
  <c r="U215" i="6"/>
  <c r="W214" i="6"/>
  <c r="V214" i="6"/>
  <c r="Y214" i="6" s="1"/>
  <c r="U214" i="6"/>
  <c r="Z214" i="6" s="1"/>
  <c r="W213" i="6"/>
  <c r="V213" i="6"/>
  <c r="Y213" i="6" s="1"/>
  <c r="U213" i="6"/>
  <c r="W212" i="6"/>
  <c r="V212" i="6"/>
  <c r="Y212" i="6" s="1"/>
  <c r="U212" i="6"/>
  <c r="Z212" i="6" s="1"/>
  <c r="W211" i="6"/>
  <c r="V211" i="6"/>
  <c r="Y211" i="6" s="1"/>
  <c r="U211" i="6"/>
  <c r="W210" i="6"/>
  <c r="V210" i="6"/>
  <c r="Y210" i="6" s="1"/>
  <c r="U210" i="6"/>
  <c r="Z210" i="6" s="1"/>
  <c r="W209" i="6"/>
  <c r="V209" i="6"/>
  <c r="Y209" i="6" s="1"/>
  <c r="U209" i="6"/>
  <c r="W208" i="6"/>
  <c r="V208" i="6"/>
  <c r="Y208" i="6" s="1"/>
  <c r="U208" i="6"/>
  <c r="Z208" i="6" s="1"/>
  <c r="W207" i="6"/>
  <c r="V207" i="6"/>
  <c r="Y207" i="6" s="1"/>
  <c r="U207" i="6"/>
  <c r="W206" i="6"/>
  <c r="V206" i="6"/>
  <c r="Y206" i="6" s="1"/>
  <c r="U206" i="6"/>
  <c r="Z206" i="6" s="1"/>
  <c r="W205" i="6"/>
  <c r="V205" i="6"/>
  <c r="Y205" i="6" s="1"/>
  <c r="U205" i="6"/>
  <c r="W204" i="6"/>
  <c r="V204" i="6"/>
  <c r="Y204" i="6" s="1"/>
  <c r="U204" i="6"/>
  <c r="Z204" i="6" s="1"/>
  <c r="W203" i="6"/>
  <c r="V203" i="6"/>
  <c r="Y203" i="6" s="1"/>
  <c r="U203" i="6"/>
  <c r="W202" i="6"/>
  <c r="V202" i="6"/>
  <c r="Y202" i="6" s="1"/>
  <c r="U202" i="6"/>
  <c r="Z202" i="6" s="1"/>
  <c r="W201" i="6"/>
  <c r="V201" i="6"/>
  <c r="Y201" i="6" s="1"/>
  <c r="U201" i="6"/>
  <c r="W200" i="6"/>
  <c r="V200" i="6"/>
  <c r="Y200" i="6" s="1"/>
  <c r="U200" i="6"/>
  <c r="Z200" i="6" s="1"/>
  <c r="W199" i="6"/>
  <c r="V199" i="6"/>
  <c r="Y199" i="6" s="1"/>
  <c r="U199" i="6"/>
  <c r="W198" i="6"/>
  <c r="V198" i="6"/>
  <c r="Y198" i="6" s="1"/>
  <c r="U198" i="6"/>
  <c r="Z198" i="6" s="1"/>
  <c r="W197" i="6"/>
  <c r="V197" i="6"/>
  <c r="Y197" i="6" s="1"/>
  <c r="U197" i="6"/>
  <c r="W196" i="6"/>
  <c r="V196" i="6"/>
  <c r="Y196" i="6" s="1"/>
  <c r="U196" i="6"/>
  <c r="Z196" i="6" s="1"/>
  <c r="W195" i="6"/>
  <c r="V195" i="6"/>
  <c r="Y195" i="6" s="1"/>
  <c r="U195" i="6"/>
  <c r="W194" i="6"/>
  <c r="V194" i="6"/>
  <c r="Y194" i="6" s="1"/>
  <c r="U194" i="6"/>
  <c r="Z194" i="6" s="1"/>
  <c r="W193" i="6"/>
  <c r="V193" i="6"/>
  <c r="Y193" i="6" s="1"/>
  <c r="U193" i="6"/>
  <c r="W192" i="6"/>
  <c r="V192" i="6"/>
  <c r="Y192" i="6" s="1"/>
  <c r="U192" i="6"/>
  <c r="Z192" i="6" s="1"/>
  <c r="W191" i="6"/>
  <c r="V191" i="6"/>
  <c r="Y191" i="6" s="1"/>
  <c r="U191" i="6"/>
  <c r="W190" i="6"/>
  <c r="V190" i="6"/>
  <c r="Y190" i="6" s="1"/>
  <c r="U190" i="6"/>
  <c r="Z190" i="6" s="1"/>
  <c r="W189" i="6"/>
  <c r="V189" i="6"/>
  <c r="Y189" i="6" s="1"/>
  <c r="U189" i="6"/>
  <c r="W188" i="6"/>
  <c r="V188" i="6"/>
  <c r="Y188" i="6" s="1"/>
  <c r="U188" i="6"/>
  <c r="Z188" i="6" s="1"/>
  <c r="W187" i="6"/>
  <c r="V187" i="6"/>
  <c r="Y187" i="6" s="1"/>
  <c r="U187" i="6"/>
  <c r="W186" i="6"/>
  <c r="V186" i="6"/>
  <c r="Y186" i="6" s="1"/>
  <c r="U186" i="6"/>
  <c r="Z186" i="6" s="1"/>
  <c r="W185" i="6"/>
  <c r="V185" i="6"/>
  <c r="Y185" i="6" s="1"/>
  <c r="U185" i="6"/>
  <c r="W184" i="6"/>
  <c r="V184" i="6"/>
  <c r="Y184" i="6" s="1"/>
  <c r="U184" i="6"/>
  <c r="Z184" i="6" s="1"/>
  <c r="W183" i="6"/>
  <c r="V183" i="6"/>
  <c r="Y183" i="6" s="1"/>
  <c r="U183" i="6"/>
  <c r="W182" i="6"/>
  <c r="V182" i="6"/>
  <c r="Y182" i="6" s="1"/>
  <c r="U182" i="6"/>
  <c r="Z182" i="6" s="1"/>
  <c r="W181" i="6"/>
  <c r="V181" i="6"/>
  <c r="Y181" i="6" s="1"/>
  <c r="U181" i="6"/>
  <c r="W180" i="6"/>
  <c r="V180" i="6"/>
  <c r="Y180" i="6" s="1"/>
  <c r="U180" i="6"/>
  <c r="Z180" i="6" s="1"/>
  <c r="W179" i="6"/>
  <c r="V179" i="6"/>
  <c r="Y179" i="6" s="1"/>
  <c r="U179" i="6"/>
  <c r="W178" i="6"/>
  <c r="V178" i="6"/>
  <c r="Y178" i="6" s="1"/>
  <c r="U178" i="6"/>
  <c r="Z178" i="6" s="1"/>
  <c r="W177" i="6"/>
  <c r="V177" i="6"/>
  <c r="Y177" i="6" s="1"/>
  <c r="U177" i="6"/>
  <c r="W176" i="6"/>
  <c r="V176" i="6"/>
  <c r="Y176" i="6" s="1"/>
  <c r="U176" i="6"/>
  <c r="Z176" i="6" s="1"/>
  <c r="W175" i="6"/>
  <c r="V175" i="6"/>
  <c r="Y175" i="6" s="1"/>
  <c r="U175" i="6"/>
  <c r="W174" i="6"/>
  <c r="V174" i="6"/>
  <c r="Y174" i="6" s="1"/>
  <c r="U174" i="6"/>
  <c r="Z174" i="6" s="1"/>
  <c r="W173" i="6"/>
  <c r="V173" i="6"/>
  <c r="Y173" i="6" s="1"/>
  <c r="U173" i="6"/>
  <c r="W172" i="6"/>
  <c r="V172" i="6"/>
  <c r="Y172" i="6" s="1"/>
  <c r="U172" i="6"/>
  <c r="Z172" i="6" s="1"/>
  <c r="W171" i="6"/>
  <c r="V171" i="6"/>
  <c r="Y171" i="6" s="1"/>
  <c r="U171" i="6"/>
  <c r="W170" i="6"/>
  <c r="V170" i="6"/>
  <c r="Y170" i="6" s="1"/>
  <c r="U170" i="6"/>
  <c r="Z170" i="6" s="1"/>
  <c r="W169" i="6"/>
  <c r="V169" i="6"/>
  <c r="Y169" i="6" s="1"/>
  <c r="U169" i="6"/>
  <c r="W168" i="6"/>
  <c r="V168" i="6"/>
  <c r="Y168" i="6" s="1"/>
  <c r="U168" i="6"/>
  <c r="Z168" i="6" s="1"/>
  <c r="W167" i="6"/>
  <c r="V167" i="6"/>
  <c r="Y167" i="6" s="1"/>
  <c r="U167" i="6"/>
  <c r="W166" i="6"/>
  <c r="V166" i="6"/>
  <c r="Y166" i="6" s="1"/>
  <c r="U166" i="6"/>
  <c r="Z166" i="6" s="1"/>
  <c r="W165" i="6"/>
  <c r="V165" i="6"/>
  <c r="Y165" i="6" s="1"/>
  <c r="U165" i="6"/>
  <c r="W164" i="6"/>
  <c r="V164" i="6"/>
  <c r="Y164" i="6" s="1"/>
  <c r="U164" i="6"/>
  <c r="Z164" i="6" s="1"/>
  <c r="W163" i="6"/>
  <c r="V163" i="6"/>
  <c r="Y163" i="6" s="1"/>
  <c r="U163" i="6"/>
  <c r="W162" i="6"/>
  <c r="V162" i="6"/>
  <c r="Y162" i="6" s="1"/>
  <c r="U162" i="6"/>
  <c r="Z162" i="6" s="1"/>
  <c r="W161" i="6"/>
  <c r="V161" i="6"/>
  <c r="Y161" i="6" s="1"/>
  <c r="U161" i="6"/>
  <c r="W160" i="6"/>
  <c r="V160" i="6"/>
  <c r="Y160" i="6" s="1"/>
  <c r="U160" i="6"/>
  <c r="Z160" i="6" s="1"/>
  <c r="W159" i="6"/>
  <c r="V159" i="6"/>
  <c r="Y159" i="6" s="1"/>
  <c r="U159" i="6"/>
  <c r="W158" i="6"/>
  <c r="V158" i="6"/>
  <c r="Y158" i="6" s="1"/>
  <c r="U158" i="6"/>
  <c r="Z158" i="6" s="1"/>
  <c r="W157" i="6"/>
  <c r="V157" i="6"/>
  <c r="Y157" i="6" s="1"/>
  <c r="U157" i="6"/>
  <c r="W156" i="6"/>
  <c r="V156" i="6"/>
  <c r="Y156" i="6" s="1"/>
  <c r="U156" i="6"/>
  <c r="Z156" i="6" s="1"/>
  <c r="W155" i="6"/>
  <c r="V155" i="6"/>
  <c r="Y155" i="6" s="1"/>
  <c r="U155" i="6"/>
  <c r="W154" i="6"/>
  <c r="V154" i="6"/>
  <c r="Y154" i="6" s="1"/>
  <c r="U154" i="6"/>
  <c r="Z154" i="6" s="1"/>
  <c r="W153" i="6"/>
  <c r="V153" i="6"/>
  <c r="Y153" i="6" s="1"/>
  <c r="U153" i="6"/>
  <c r="W152" i="6"/>
  <c r="V152" i="6"/>
  <c r="Y152" i="6" s="1"/>
  <c r="U152" i="6"/>
  <c r="Z152" i="6" s="1"/>
  <c r="W151" i="6"/>
  <c r="V151" i="6"/>
  <c r="Y151" i="6" s="1"/>
  <c r="U151" i="6"/>
  <c r="W150" i="6"/>
  <c r="V150" i="6"/>
  <c r="Y150" i="6" s="1"/>
  <c r="U150" i="6"/>
  <c r="Z150" i="6" s="1"/>
  <c r="W149" i="6"/>
  <c r="V149" i="6"/>
  <c r="Y149" i="6" s="1"/>
  <c r="U149" i="6"/>
  <c r="W148" i="6"/>
  <c r="V148" i="6"/>
  <c r="Y148" i="6" s="1"/>
  <c r="U148" i="6"/>
  <c r="Z148" i="6" s="1"/>
  <c r="W147" i="6"/>
  <c r="V147" i="6"/>
  <c r="Y147" i="6" s="1"/>
  <c r="U147" i="6"/>
  <c r="W146" i="6"/>
  <c r="V146" i="6"/>
  <c r="Y146" i="6" s="1"/>
  <c r="U146" i="6"/>
  <c r="Z146" i="6" s="1"/>
  <c r="W145" i="6"/>
  <c r="V145" i="6"/>
  <c r="Y145" i="6" s="1"/>
  <c r="U145" i="6"/>
  <c r="W144" i="6"/>
  <c r="V144" i="6"/>
  <c r="Y144" i="6" s="1"/>
  <c r="U144" i="6"/>
  <c r="Z144" i="6" s="1"/>
  <c r="W143" i="6"/>
  <c r="V143" i="6"/>
  <c r="Y143" i="6" s="1"/>
  <c r="U143" i="6"/>
  <c r="W142" i="6"/>
  <c r="V142" i="6"/>
  <c r="Y142" i="6" s="1"/>
  <c r="U142" i="6"/>
  <c r="Z142" i="6" s="1"/>
  <c r="W141" i="6"/>
  <c r="V141" i="6"/>
  <c r="Y141" i="6" s="1"/>
  <c r="U141" i="6"/>
  <c r="W140" i="6"/>
  <c r="V140" i="6"/>
  <c r="Y140" i="6" s="1"/>
  <c r="U140" i="6"/>
  <c r="Z140" i="6" s="1"/>
  <c r="W139" i="6"/>
  <c r="V139" i="6"/>
  <c r="Y139" i="6" s="1"/>
  <c r="U139" i="6"/>
  <c r="W138" i="6"/>
  <c r="V138" i="6"/>
  <c r="Y138" i="6" s="1"/>
  <c r="U138" i="6"/>
  <c r="Z138" i="6" s="1"/>
  <c r="W137" i="6"/>
  <c r="V137" i="6"/>
  <c r="Y137" i="6" s="1"/>
  <c r="U137" i="6"/>
  <c r="W136" i="6"/>
  <c r="V136" i="6"/>
  <c r="Y136" i="6" s="1"/>
  <c r="U136" i="6"/>
  <c r="Z136" i="6" s="1"/>
  <c r="W135" i="6"/>
  <c r="V135" i="6"/>
  <c r="Y135" i="6" s="1"/>
  <c r="U135" i="6"/>
  <c r="W134" i="6"/>
  <c r="V134" i="6"/>
  <c r="Y134" i="6" s="1"/>
  <c r="U134" i="6"/>
  <c r="Z134" i="6" s="1"/>
  <c r="W133" i="6"/>
  <c r="V133" i="6"/>
  <c r="Y133" i="6" s="1"/>
  <c r="U133" i="6"/>
  <c r="W132" i="6"/>
  <c r="V132" i="6"/>
  <c r="Y132" i="6" s="1"/>
  <c r="U132" i="6"/>
  <c r="Z132" i="6" s="1"/>
  <c r="W131" i="6"/>
  <c r="V131" i="6"/>
  <c r="Y131" i="6" s="1"/>
  <c r="U131" i="6"/>
  <c r="W130" i="6"/>
  <c r="V130" i="6"/>
  <c r="Y130" i="6" s="1"/>
  <c r="U130" i="6"/>
  <c r="Z130" i="6" s="1"/>
  <c r="W129" i="6"/>
  <c r="V129" i="6"/>
  <c r="Y129" i="6" s="1"/>
  <c r="U129" i="6"/>
  <c r="W128" i="6"/>
  <c r="V128" i="6"/>
  <c r="Y128" i="6" s="1"/>
  <c r="U128" i="6"/>
  <c r="Z128" i="6" s="1"/>
  <c r="W127" i="6"/>
  <c r="V127" i="6"/>
  <c r="Y127" i="6" s="1"/>
  <c r="U127" i="6"/>
  <c r="W126" i="6"/>
  <c r="V126" i="6"/>
  <c r="Y126" i="6" s="1"/>
  <c r="U126" i="6"/>
  <c r="Z126" i="6" s="1"/>
  <c r="W125" i="6"/>
  <c r="V125" i="6"/>
  <c r="Y125" i="6" s="1"/>
  <c r="U125" i="6"/>
  <c r="W124" i="6"/>
  <c r="V124" i="6"/>
  <c r="Y124" i="6" s="1"/>
  <c r="U124" i="6"/>
  <c r="Z124" i="6" s="1"/>
  <c r="W123" i="6"/>
  <c r="V123" i="6"/>
  <c r="Y123" i="6" s="1"/>
  <c r="U123" i="6"/>
  <c r="W122" i="6"/>
  <c r="V122" i="6"/>
  <c r="Y122" i="6" s="1"/>
  <c r="U122" i="6"/>
  <c r="Z122" i="6" s="1"/>
  <c r="W121" i="6"/>
  <c r="V121" i="6"/>
  <c r="Y121" i="6" s="1"/>
  <c r="U121" i="6"/>
  <c r="W120" i="6"/>
  <c r="V120" i="6"/>
  <c r="Y120" i="6" s="1"/>
  <c r="U120" i="6"/>
  <c r="Z120" i="6" s="1"/>
  <c r="W119" i="6"/>
  <c r="V119" i="6"/>
  <c r="Y119" i="6" s="1"/>
  <c r="U119" i="6"/>
  <c r="W118" i="6"/>
  <c r="V118" i="6"/>
  <c r="Y118" i="6" s="1"/>
  <c r="U118" i="6"/>
  <c r="Z118" i="6" s="1"/>
  <c r="W117" i="6"/>
  <c r="V117" i="6"/>
  <c r="Y117" i="6" s="1"/>
  <c r="U117" i="6"/>
  <c r="W116" i="6"/>
  <c r="V116" i="6"/>
  <c r="Y116" i="6" s="1"/>
  <c r="U116" i="6"/>
  <c r="Z116" i="6" s="1"/>
  <c r="W115" i="6"/>
  <c r="V115" i="6"/>
  <c r="Y115" i="6" s="1"/>
  <c r="U115" i="6"/>
  <c r="W114" i="6"/>
  <c r="V114" i="6"/>
  <c r="Y114" i="6" s="1"/>
  <c r="U114" i="6"/>
  <c r="Z114" i="6" s="1"/>
  <c r="W113" i="6"/>
  <c r="V113" i="6"/>
  <c r="Y113" i="6" s="1"/>
  <c r="U113" i="6"/>
  <c r="W112" i="6"/>
  <c r="V112" i="6"/>
  <c r="Y112" i="6" s="1"/>
  <c r="U112" i="6"/>
  <c r="Z112" i="6" s="1"/>
  <c r="W111" i="6"/>
  <c r="V111" i="6"/>
  <c r="Y111" i="6" s="1"/>
  <c r="U111" i="6"/>
  <c r="W110" i="6"/>
  <c r="V110" i="6"/>
  <c r="Y110" i="6" s="1"/>
  <c r="U110" i="6"/>
  <c r="Z110" i="6" s="1"/>
  <c r="W109" i="6"/>
  <c r="V109" i="6"/>
  <c r="Y109" i="6" s="1"/>
  <c r="U109" i="6"/>
  <c r="W108" i="6"/>
  <c r="V108" i="6"/>
  <c r="Y108" i="6" s="1"/>
  <c r="U108" i="6"/>
  <c r="Z108" i="6" s="1"/>
  <c r="W107" i="6"/>
  <c r="V107" i="6"/>
  <c r="Y107" i="6" s="1"/>
  <c r="U107" i="6"/>
  <c r="W106" i="6"/>
  <c r="V106" i="6"/>
  <c r="Y106" i="6" s="1"/>
  <c r="U106" i="6"/>
  <c r="Z106" i="6" s="1"/>
  <c r="W105" i="6"/>
  <c r="V105" i="6"/>
  <c r="Y105" i="6" s="1"/>
  <c r="U105" i="6"/>
  <c r="W104" i="6"/>
  <c r="V104" i="6"/>
  <c r="Y104" i="6" s="1"/>
  <c r="U104" i="6"/>
  <c r="Z104" i="6" s="1"/>
  <c r="W103" i="6"/>
  <c r="V103" i="6"/>
  <c r="Y103" i="6" s="1"/>
  <c r="U103" i="6"/>
  <c r="W102" i="6"/>
  <c r="V102" i="6"/>
  <c r="Y102" i="6" s="1"/>
  <c r="U102" i="6"/>
  <c r="Z102" i="6" s="1"/>
  <c r="W101" i="6"/>
  <c r="V101" i="6"/>
  <c r="Y101" i="6" s="1"/>
  <c r="U101" i="6"/>
  <c r="W100" i="6"/>
  <c r="V100" i="6"/>
  <c r="Y100" i="6" s="1"/>
  <c r="U100" i="6"/>
  <c r="Z100" i="6" s="1"/>
  <c r="W99" i="6"/>
  <c r="V99" i="6"/>
  <c r="Y99" i="6" s="1"/>
  <c r="U99" i="6"/>
  <c r="W98" i="6"/>
  <c r="V98" i="6"/>
  <c r="Y98" i="6" s="1"/>
  <c r="U98" i="6"/>
  <c r="Z98" i="6" s="1"/>
  <c r="W97" i="6"/>
  <c r="V97" i="6"/>
  <c r="Y97" i="6" s="1"/>
  <c r="U97" i="6"/>
  <c r="W96" i="6"/>
  <c r="V96" i="6"/>
  <c r="Y96" i="6" s="1"/>
  <c r="U96" i="6"/>
  <c r="Z96" i="6" s="1"/>
  <c r="W95" i="6"/>
  <c r="V95" i="6"/>
  <c r="Y95" i="6" s="1"/>
  <c r="U95" i="6"/>
  <c r="W94" i="6"/>
  <c r="V94" i="6"/>
  <c r="Y94" i="6" s="1"/>
  <c r="U94" i="6"/>
  <c r="Z94" i="6" s="1"/>
  <c r="W93" i="6"/>
  <c r="V93" i="6"/>
  <c r="Y93" i="6" s="1"/>
  <c r="U93" i="6"/>
  <c r="W92" i="6"/>
  <c r="V92" i="6"/>
  <c r="Y92" i="6" s="1"/>
  <c r="U92" i="6"/>
  <c r="Z92" i="6" s="1"/>
  <c r="W91" i="6"/>
  <c r="V91" i="6"/>
  <c r="Y91" i="6" s="1"/>
  <c r="U91" i="6"/>
  <c r="W90" i="6"/>
  <c r="V90" i="6"/>
  <c r="Y90" i="6" s="1"/>
  <c r="U90" i="6"/>
  <c r="Z90" i="6" s="1"/>
  <c r="W89" i="6"/>
  <c r="V89" i="6"/>
  <c r="Y89" i="6" s="1"/>
  <c r="U89" i="6"/>
  <c r="W88" i="6"/>
  <c r="V88" i="6"/>
  <c r="Y88" i="6" s="1"/>
  <c r="U88" i="6"/>
  <c r="Z88" i="6" s="1"/>
  <c r="W87" i="6"/>
  <c r="V87" i="6"/>
  <c r="Y87" i="6" s="1"/>
  <c r="U87" i="6"/>
  <c r="W86" i="6"/>
  <c r="V86" i="6"/>
  <c r="Y86" i="6" s="1"/>
  <c r="U86" i="6"/>
  <c r="Z86" i="6" s="1"/>
  <c r="W85" i="6"/>
  <c r="V85" i="6"/>
  <c r="Y85" i="6" s="1"/>
  <c r="U85" i="6"/>
  <c r="W84" i="6"/>
  <c r="V84" i="6"/>
  <c r="Y84" i="6" s="1"/>
  <c r="U84" i="6"/>
  <c r="Z84" i="6" s="1"/>
  <c r="W83" i="6"/>
  <c r="V83" i="6"/>
  <c r="Y83" i="6" s="1"/>
  <c r="U83" i="6"/>
  <c r="W82" i="6"/>
  <c r="V82" i="6"/>
  <c r="Y82" i="6" s="1"/>
  <c r="U82" i="6"/>
  <c r="Z82" i="6" s="1"/>
  <c r="W81" i="6"/>
  <c r="V81" i="6"/>
  <c r="Y81" i="6" s="1"/>
  <c r="U81" i="6"/>
  <c r="W80" i="6"/>
  <c r="V80" i="6"/>
  <c r="Y80" i="6" s="1"/>
  <c r="U80" i="6"/>
  <c r="Z80" i="6" s="1"/>
  <c r="W79" i="6"/>
  <c r="V79" i="6"/>
  <c r="Y79" i="6" s="1"/>
  <c r="U79" i="6"/>
  <c r="W78" i="6"/>
  <c r="V78" i="6"/>
  <c r="Y78" i="6" s="1"/>
  <c r="U78" i="6"/>
  <c r="Z78" i="6" s="1"/>
  <c r="W77" i="6"/>
  <c r="V77" i="6"/>
  <c r="Y77" i="6" s="1"/>
  <c r="U77" i="6"/>
  <c r="W76" i="6"/>
  <c r="V76" i="6"/>
  <c r="Y76" i="6" s="1"/>
  <c r="U76" i="6"/>
  <c r="Z76" i="6" s="1"/>
  <c r="W75" i="6"/>
  <c r="V75" i="6"/>
  <c r="Y75" i="6" s="1"/>
  <c r="U75" i="6"/>
  <c r="W74" i="6"/>
  <c r="V74" i="6"/>
  <c r="Y74" i="6" s="1"/>
  <c r="U74" i="6"/>
  <c r="Z74" i="6" s="1"/>
  <c r="W73" i="6"/>
  <c r="V73" i="6"/>
  <c r="Y73" i="6" s="1"/>
  <c r="U73" i="6"/>
  <c r="W72" i="6"/>
  <c r="V72" i="6"/>
  <c r="Y72" i="6" s="1"/>
  <c r="U72" i="6"/>
  <c r="Z72" i="6" s="1"/>
  <c r="W71" i="6"/>
  <c r="V71" i="6"/>
  <c r="Y71" i="6" s="1"/>
  <c r="U71" i="6"/>
  <c r="W70" i="6"/>
  <c r="V70" i="6"/>
  <c r="Y70" i="6" s="1"/>
  <c r="U70" i="6"/>
  <c r="Z70" i="6" s="1"/>
  <c r="W69" i="6"/>
  <c r="V69" i="6"/>
  <c r="Y69" i="6" s="1"/>
  <c r="U69" i="6"/>
  <c r="W68" i="6"/>
  <c r="V68" i="6"/>
  <c r="Y68" i="6" s="1"/>
  <c r="U68" i="6"/>
  <c r="Z68" i="6" s="1"/>
  <c r="W67" i="6"/>
  <c r="V67" i="6"/>
  <c r="Y67" i="6" s="1"/>
  <c r="U67" i="6"/>
  <c r="W66" i="6"/>
  <c r="V66" i="6"/>
  <c r="Y66" i="6" s="1"/>
  <c r="U66" i="6"/>
  <c r="Z66" i="6" s="1"/>
  <c r="W65" i="6"/>
  <c r="V65" i="6"/>
  <c r="Y65" i="6" s="1"/>
  <c r="U65" i="6"/>
  <c r="W64" i="6"/>
  <c r="V64" i="6"/>
  <c r="Y64" i="6" s="1"/>
  <c r="U64" i="6"/>
  <c r="Z64" i="6" s="1"/>
  <c r="W63" i="6"/>
  <c r="V63" i="6"/>
  <c r="Y63" i="6" s="1"/>
  <c r="U63" i="6"/>
  <c r="W62" i="6"/>
  <c r="V62" i="6"/>
  <c r="Y62" i="6" s="1"/>
  <c r="U62" i="6"/>
  <c r="Z62" i="6" s="1"/>
  <c r="W61" i="6"/>
  <c r="V61" i="6"/>
  <c r="Y61" i="6" s="1"/>
  <c r="U61" i="6"/>
  <c r="W60" i="6"/>
  <c r="V60" i="6"/>
  <c r="Y60" i="6" s="1"/>
  <c r="U60" i="6"/>
  <c r="Z60" i="6" s="1"/>
  <c r="W59" i="6"/>
  <c r="V59" i="6"/>
  <c r="Y59" i="6" s="1"/>
  <c r="U59" i="6"/>
  <c r="W58" i="6"/>
  <c r="V58" i="6"/>
  <c r="Y58" i="6" s="1"/>
  <c r="U58" i="6"/>
  <c r="Z58" i="6" s="1"/>
  <c r="W57" i="6"/>
  <c r="V57" i="6"/>
  <c r="Y57" i="6" s="1"/>
  <c r="U57" i="6"/>
  <c r="W56" i="6"/>
  <c r="V56" i="6"/>
  <c r="Y56" i="6" s="1"/>
  <c r="U56" i="6"/>
  <c r="Z56" i="6" s="1"/>
  <c r="W55" i="6"/>
  <c r="V55" i="6"/>
  <c r="Y55" i="6" s="1"/>
  <c r="U55" i="6"/>
  <c r="W54" i="6"/>
  <c r="V54" i="6"/>
  <c r="Y54" i="6" s="1"/>
  <c r="U54" i="6"/>
  <c r="Z54" i="6" s="1"/>
  <c r="W53" i="6"/>
  <c r="V53" i="6"/>
  <c r="Y53" i="6" s="1"/>
  <c r="U53" i="6"/>
  <c r="W52" i="6"/>
  <c r="V52" i="6"/>
  <c r="Y52" i="6" s="1"/>
  <c r="U52" i="6"/>
  <c r="Z52" i="6" s="1"/>
  <c r="W51" i="6"/>
  <c r="V51" i="6"/>
  <c r="Y51" i="6" s="1"/>
  <c r="U51" i="6"/>
  <c r="W50" i="6"/>
  <c r="V50" i="6"/>
  <c r="Y50" i="6" s="1"/>
  <c r="U50" i="6"/>
  <c r="Z50" i="6" s="1"/>
  <c r="W49" i="6"/>
  <c r="V49" i="6"/>
  <c r="Y49" i="6" s="1"/>
  <c r="U49" i="6"/>
  <c r="W48" i="6"/>
  <c r="V48" i="6"/>
  <c r="Y48" i="6" s="1"/>
  <c r="U48" i="6"/>
  <c r="Z48" i="6" s="1"/>
  <c r="W47" i="6"/>
  <c r="V47" i="6"/>
  <c r="Y47" i="6" s="1"/>
  <c r="U47" i="6"/>
  <c r="W46" i="6"/>
  <c r="V46" i="6"/>
  <c r="Y46" i="6" s="1"/>
  <c r="U46" i="6"/>
  <c r="Z46" i="6" s="1"/>
  <c r="W45" i="6"/>
  <c r="V45" i="6"/>
  <c r="Y45" i="6" s="1"/>
  <c r="U45" i="6"/>
  <c r="W44" i="6"/>
  <c r="V44" i="6"/>
  <c r="Y44" i="6" s="1"/>
  <c r="U44" i="6"/>
  <c r="Z44" i="6" s="1"/>
  <c r="W43" i="6"/>
  <c r="V43" i="6"/>
  <c r="Y43" i="6" s="1"/>
  <c r="U43" i="6"/>
  <c r="W42" i="6"/>
  <c r="V42" i="6"/>
  <c r="Y42" i="6" s="1"/>
  <c r="U42" i="6"/>
  <c r="Z42" i="6" s="1"/>
  <c r="W41" i="6"/>
  <c r="V41" i="6"/>
  <c r="Y41" i="6" s="1"/>
  <c r="U41" i="6"/>
  <c r="W40" i="6"/>
  <c r="V40" i="6"/>
  <c r="Y40" i="6" s="1"/>
  <c r="U40" i="6"/>
  <c r="Z40" i="6" s="1"/>
  <c r="W39" i="6"/>
  <c r="V39" i="6"/>
  <c r="Y39" i="6" s="1"/>
  <c r="U39" i="6"/>
  <c r="W38" i="6"/>
  <c r="V38" i="6"/>
  <c r="Y38" i="6" s="1"/>
  <c r="U38" i="6"/>
  <c r="Z38" i="6" s="1"/>
  <c r="W37" i="6"/>
  <c r="V37" i="6"/>
  <c r="Y37" i="6" s="1"/>
  <c r="U37" i="6"/>
  <c r="W36" i="6"/>
  <c r="V36" i="6"/>
  <c r="Y36" i="6" s="1"/>
  <c r="U36" i="6"/>
  <c r="Z36" i="6" s="1"/>
  <c r="W35" i="6"/>
  <c r="V35" i="6"/>
  <c r="Y35" i="6" s="1"/>
  <c r="U35" i="6"/>
  <c r="W34" i="6"/>
  <c r="V34" i="6"/>
  <c r="Y34" i="6" s="1"/>
  <c r="U34" i="6"/>
  <c r="Z34" i="6" s="1"/>
  <c r="W33" i="6"/>
  <c r="V33" i="6"/>
  <c r="Y33" i="6" s="1"/>
  <c r="U33" i="6"/>
  <c r="W32" i="6"/>
  <c r="V32" i="6"/>
  <c r="Y32" i="6" s="1"/>
  <c r="U32" i="6"/>
  <c r="Z32" i="6" s="1"/>
  <c r="W31" i="6"/>
  <c r="V31" i="6"/>
  <c r="Y31" i="6" s="1"/>
  <c r="U31" i="6"/>
  <c r="W30" i="6"/>
  <c r="V30" i="6"/>
  <c r="Y30" i="6" s="1"/>
  <c r="U30" i="6"/>
  <c r="Z30" i="6" s="1"/>
  <c r="W29" i="6"/>
  <c r="V29" i="6"/>
  <c r="Y29" i="6" s="1"/>
  <c r="U29" i="6"/>
  <c r="W28" i="6"/>
  <c r="V28" i="6"/>
  <c r="Y28" i="6" s="1"/>
  <c r="U28" i="6"/>
  <c r="Z28" i="6" s="1"/>
  <c r="W27" i="6"/>
  <c r="V27" i="6"/>
  <c r="Y27" i="6" s="1"/>
  <c r="U27" i="6"/>
  <c r="W26" i="6"/>
  <c r="V26" i="6"/>
  <c r="Y26" i="6" s="1"/>
  <c r="U26" i="6"/>
  <c r="Z26" i="6" s="1"/>
  <c r="W25" i="6"/>
  <c r="V25" i="6"/>
  <c r="Y25" i="6" s="1"/>
  <c r="U25" i="6"/>
  <c r="W24" i="6"/>
  <c r="V24" i="6"/>
  <c r="Y24" i="6" s="1"/>
  <c r="U24" i="6"/>
  <c r="Z24" i="6" s="1"/>
  <c r="W23" i="6"/>
  <c r="V23" i="6"/>
  <c r="Y23" i="6" s="1"/>
  <c r="U23" i="6"/>
  <c r="W22" i="6"/>
  <c r="V22" i="6"/>
  <c r="Y22" i="6" s="1"/>
  <c r="U22" i="6"/>
  <c r="Z22" i="6" s="1"/>
  <c r="W21" i="6"/>
  <c r="V21" i="6"/>
  <c r="Y21" i="6" s="1"/>
  <c r="U21" i="6"/>
  <c r="W20" i="6"/>
  <c r="V20" i="6"/>
  <c r="Y20" i="6" s="1"/>
  <c r="U20" i="6"/>
  <c r="Z20" i="6" s="1"/>
  <c r="W19" i="6"/>
  <c r="V19" i="6"/>
  <c r="Y19" i="6" s="1"/>
  <c r="U19" i="6"/>
  <c r="W18" i="6"/>
  <c r="V18" i="6"/>
  <c r="Y18" i="6" s="1"/>
  <c r="U18" i="6"/>
  <c r="Z18" i="6" s="1"/>
  <c r="W17" i="6"/>
  <c r="V17" i="6"/>
  <c r="Y17" i="6" s="1"/>
  <c r="U17" i="6"/>
  <c r="W16" i="6"/>
  <c r="V16" i="6"/>
  <c r="Y16" i="6" s="1"/>
  <c r="U16" i="6"/>
  <c r="Z16" i="6" s="1"/>
  <c r="W15" i="6"/>
  <c r="V15" i="6"/>
  <c r="Y15" i="6" s="1"/>
  <c r="U15" i="6"/>
  <c r="W14" i="6"/>
  <c r="V14" i="6"/>
  <c r="Y14" i="6" s="1"/>
  <c r="U14" i="6"/>
  <c r="Z14" i="6" s="1"/>
  <c r="W13" i="6"/>
  <c r="V13" i="6"/>
  <c r="Y13" i="6" s="1"/>
  <c r="U13" i="6"/>
  <c r="W12" i="6"/>
  <c r="V12" i="6"/>
  <c r="Y12" i="6" s="1"/>
  <c r="U12" i="6"/>
  <c r="Z12" i="6" s="1"/>
  <c r="W11" i="6"/>
  <c r="V11" i="6"/>
  <c r="Y11" i="6" s="1"/>
  <c r="U11" i="6"/>
  <c r="W10" i="6"/>
  <c r="V10" i="6"/>
  <c r="Y10" i="6" s="1"/>
  <c r="U10" i="6"/>
  <c r="Z10" i="6" s="1"/>
  <c r="V9" i="6"/>
  <c r="Y9" i="6" s="1"/>
  <c r="U9" i="6"/>
  <c r="Z9" i="6" s="1"/>
  <c r="P25" i="4"/>
  <c r="Q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B25" i="4"/>
  <c r="Q26" i="4" s="1"/>
  <c r="Q27" i="4" s="1"/>
  <c r="A25" i="4"/>
  <c r="R25" i="4"/>
  <c r="R8" i="4"/>
  <c r="R4" i="4"/>
  <c r="R5" i="4" s="1"/>
  <c r="R3" i="4"/>
  <c r="Z13" i="6" l="1"/>
  <c r="Z17" i="6"/>
  <c r="Z21" i="6"/>
  <c r="Z25" i="6"/>
  <c r="Z29" i="6"/>
  <c r="Z33" i="6"/>
  <c r="Z37" i="6"/>
  <c r="Z41" i="6"/>
  <c r="Z45" i="6"/>
  <c r="Z49" i="6"/>
  <c r="Z53" i="6"/>
  <c r="Z57" i="6"/>
  <c r="Z61" i="6"/>
  <c r="Z65" i="6"/>
  <c r="Z69" i="6"/>
  <c r="Z73" i="6"/>
  <c r="Z77" i="6"/>
  <c r="Z81" i="6"/>
  <c r="Z85" i="6"/>
  <c r="Z89" i="6"/>
  <c r="Z93" i="6"/>
  <c r="Z97" i="6"/>
  <c r="Z101" i="6"/>
  <c r="Z105" i="6"/>
  <c r="Z109" i="6"/>
  <c r="Z113" i="6"/>
  <c r="Z117" i="6"/>
  <c r="Z121" i="6"/>
  <c r="Z125" i="6"/>
  <c r="Z129" i="6"/>
  <c r="Z133" i="6"/>
  <c r="Z137" i="6"/>
  <c r="Z141" i="6"/>
  <c r="Z145" i="6"/>
  <c r="Z149" i="6"/>
  <c r="Z153" i="6"/>
  <c r="Z157" i="6"/>
  <c r="Z161" i="6"/>
  <c r="Z165" i="6"/>
  <c r="Z169" i="6"/>
  <c r="Z173" i="6"/>
  <c r="Z177" i="6"/>
  <c r="Z181" i="6"/>
  <c r="Z185" i="6"/>
  <c r="Z189" i="6"/>
  <c r="Z193" i="6"/>
  <c r="Z197" i="6"/>
  <c r="Z201" i="6"/>
  <c r="Z205" i="6"/>
  <c r="Z209" i="6"/>
  <c r="Z213" i="6"/>
  <c r="Z217" i="6"/>
  <c r="Z221" i="6"/>
  <c r="Z225" i="6"/>
  <c r="Z229" i="6"/>
  <c r="Z233" i="6"/>
  <c r="Z237" i="6"/>
  <c r="Z241" i="6"/>
  <c r="Z245" i="6"/>
  <c r="Z249" i="6"/>
  <c r="Z253" i="6"/>
  <c r="Z257" i="6"/>
  <c r="Z261" i="6"/>
  <c r="Z265" i="6"/>
  <c r="Z269" i="6"/>
  <c r="Z273" i="6"/>
  <c r="Z277" i="6"/>
  <c r="Z281" i="6"/>
  <c r="Z285" i="6"/>
  <c r="Z289" i="6"/>
  <c r="Z293" i="6"/>
  <c r="Z297" i="6"/>
  <c r="Z301" i="6"/>
  <c r="Z305" i="6"/>
  <c r="Z309" i="6"/>
  <c r="Z313" i="6"/>
  <c r="Z317" i="6"/>
  <c r="Z321" i="6"/>
  <c r="Z325" i="6"/>
  <c r="Z329" i="6"/>
  <c r="Z333" i="6"/>
  <c r="Z337" i="6"/>
  <c r="Z341" i="6"/>
  <c r="Z345" i="6"/>
  <c r="Z349" i="6"/>
  <c r="Z353" i="6"/>
  <c r="Z357" i="6"/>
  <c r="Z361" i="6"/>
  <c r="Z365" i="6"/>
  <c r="Z369" i="6"/>
  <c r="Z373" i="6"/>
  <c r="Z377" i="6"/>
  <c r="Z381" i="6"/>
  <c r="Z385" i="6"/>
  <c r="Z389" i="6"/>
  <c r="Z393" i="6"/>
  <c r="Z397" i="6"/>
  <c r="Z401" i="6"/>
  <c r="Z405" i="6"/>
  <c r="Z409" i="6"/>
  <c r="Z413" i="6"/>
  <c r="Z417" i="6"/>
  <c r="Z421" i="6"/>
  <c r="Z425" i="6"/>
  <c r="Z429" i="6"/>
  <c r="Z433" i="6"/>
  <c r="Z437" i="6"/>
  <c r="Z441" i="6"/>
  <c r="Z445" i="6"/>
  <c r="Z449" i="6"/>
  <c r="Z453" i="6"/>
  <c r="Z457" i="6"/>
  <c r="Z461" i="6"/>
  <c r="Z465" i="6"/>
  <c r="Z469" i="6"/>
  <c r="Z473" i="6"/>
  <c r="Z477" i="6"/>
  <c r="Z481" i="6"/>
  <c r="Z485" i="6"/>
  <c r="Z489" i="6"/>
  <c r="Z493" i="6"/>
  <c r="Z497" i="6"/>
  <c r="Z501" i="6"/>
  <c r="Z505" i="6"/>
  <c r="Z509" i="6"/>
  <c r="Z613" i="6"/>
  <c r="Z1084" i="6"/>
  <c r="Z1088" i="6"/>
  <c r="Z1092" i="6"/>
  <c r="Z1096" i="6"/>
  <c r="Z1100" i="6"/>
  <c r="Z1104" i="6"/>
  <c r="Z1108" i="6"/>
  <c r="Z1112" i="6"/>
  <c r="Z1116" i="6"/>
  <c r="Z1120" i="6"/>
  <c r="Z1124" i="6"/>
  <c r="Z1128" i="6"/>
  <c r="Z1132" i="6"/>
  <c r="Z1136" i="6"/>
  <c r="Z1140" i="6"/>
  <c r="Z1144" i="6"/>
  <c r="Z1148" i="6"/>
  <c r="Z1152" i="6"/>
  <c r="Z1156" i="6"/>
  <c r="Z1160" i="6"/>
  <c r="Z1164" i="6"/>
  <c r="Z1168" i="6"/>
  <c r="Z1172" i="6"/>
  <c r="Z1176" i="6"/>
  <c r="Z1180" i="6"/>
  <c r="Z1184" i="6"/>
  <c r="Z1188" i="6"/>
  <c r="Z1192" i="6"/>
  <c r="Z1196" i="6"/>
  <c r="Z1200" i="6"/>
  <c r="Z1204" i="6"/>
  <c r="Z1208" i="6"/>
  <c r="Z1212" i="6"/>
  <c r="Z1216" i="6"/>
  <c r="Z1220" i="6"/>
  <c r="Z1224" i="6"/>
  <c r="Z1228" i="6"/>
  <c r="Z1232" i="6"/>
  <c r="Z1236" i="6"/>
  <c r="Z1240" i="6"/>
  <c r="Z1244" i="6"/>
  <c r="Z1248" i="6"/>
  <c r="Z1252" i="6"/>
  <c r="Z1256" i="6"/>
  <c r="Z1260" i="6"/>
  <c r="Z1264" i="6"/>
  <c r="Z1268" i="6"/>
  <c r="Z1272" i="6"/>
  <c r="Z1276" i="6"/>
  <c r="Z1280" i="6"/>
  <c r="Z1284" i="6"/>
  <c r="Z1288" i="6"/>
  <c r="Z1292" i="6"/>
  <c r="Z1296" i="6"/>
  <c r="Z1300" i="6"/>
  <c r="Z1304" i="6"/>
  <c r="Z1308" i="6"/>
  <c r="Z1312" i="6"/>
  <c r="Z1316" i="6"/>
  <c r="Z1320" i="6"/>
  <c r="Z1324" i="6"/>
  <c r="Z1328" i="6"/>
  <c r="Z1332" i="6"/>
  <c r="Z1336" i="6"/>
  <c r="Z1340" i="6"/>
  <c r="Z1344" i="6"/>
  <c r="Z1348" i="6"/>
  <c r="Z1352" i="6"/>
  <c r="Z1356" i="6"/>
  <c r="Z1360" i="6"/>
  <c r="Z1364" i="6"/>
  <c r="Z1368" i="6"/>
  <c r="Z1372" i="6"/>
  <c r="Z1376" i="6"/>
  <c r="Z1380" i="6"/>
  <c r="Z1384" i="6"/>
  <c r="Z1388" i="6"/>
  <c r="Z1392" i="6"/>
  <c r="Z1396" i="6"/>
  <c r="Z1400" i="6"/>
  <c r="Z1404" i="6"/>
  <c r="Z1408" i="6"/>
  <c r="Z1412" i="6"/>
  <c r="Z1416" i="6"/>
  <c r="Z1420" i="6"/>
  <c r="Z1424" i="6"/>
  <c r="Z1428" i="6"/>
  <c r="Z1432" i="6"/>
  <c r="Z1436" i="6"/>
  <c r="Z1440" i="6"/>
  <c r="Z1444" i="6"/>
  <c r="Z1448" i="6"/>
  <c r="Z1452" i="6"/>
  <c r="Z1456" i="6"/>
  <c r="Z1460" i="6"/>
  <c r="Z1464" i="6"/>
  <c r="Z1468" i="6"/>
  <c r="Z1472" i="6"/>
  <c r="Z1476" i="6"/>
  <c r="Z1480" i="6"/>
  <c r="Z1484" i="6"/>
  <c r="Z1488" i="6"/>
  <c r="Z1492" i="6"/>
  <c r="Z1496" i="6"/>
  <c r="Z1500" i="6"/>
  <c r="Z1504" i="6"/>
  <c r="Z1508" i="6"/>
  <c r="R9" i="4"/>
  <c r="Z11" i="6"/>
  <c r="Z15" i="6"/>
  <c r="Z19" i="6"/>
  <c r="Z23" i="6"/>
  <c r="Z27" i="6"/>
  <c r="Z31" i="6"/>
  <c r="Z35" i="6"/>
  <c r="Z39" i="6"/>
  <c r="Z43" i="6"/>
  <c r="Z47" i="6"/>
  <c r="Z51" i="6"/>
  <c r="Z55" i="6"/>
  <c r="Z59" i="6"/>
  <c r="Z63" i="6"/>
  <c r="Z67" i="6"/>
  <c r="Z71" i="6"/>
  <c r="Z75" i="6"/>
  <c r="Z79" i="6"/>
  <c r="Z83" i="6"/>
  <c r="Z87" i="6"/>
  <c r="Z91" i="6"/>
  <c r="Z95" i="6"/>
  <c r="Z99" i="6"/>
  <c r="Z103" i="6"/>
  <c r="Z107" i="6"/>
  <c r="Z111" i="6"/>
  <c r="Z115" i="6"/>
  <c r="Z119" i="6"/>
  <c r="Z123" i="6"/>
  <c r="Z127" i="6"/>
  <c r="Z131" i="6"/>
  <c r="Z135" i="6"/>
  <c r="Z139" i="6"/>
  <c r="Z143" i="6"/>
  <c r="Z147" i="6"/>
  <c r="Z151" i="6"/>
  <c r="Z155" i="6"/>
  <c r="Z159" i="6"/>
  <c r="Z163" i="6"/>
  <c r="Z167" i="6"/>
  <c r="Z171" i="6"/>
  <c r="Z175" i="6"/>
  <c r="Z179" i="6"/>
  <c r="Z183" i="6"/>
  <c r="Z187" i="6"/>
  <c r="Z191" i="6"/>
  <c r="Z195" i="6"/>
  <c r="Z199" i="6"/>
  <c r="Z203" i="6"/>
  <c r="Z207" i="6"/>
  <c r="Z211" i="6"/>
  <c r="Z215" i="6"/>
  <c r="Z219" i="6"/>
  <c r="Z223" i="6"/>
  <c r="Z227" i="6"/>
  <c r="Z231" i="6"/>
  <c r="Z235" i="6"/>
  <c r="Z239" i="6"/>
  <c r="Z243" i="6"/>
  <c r="Z247" i="6"/>
  <c r="Z251" i="6"/>
  <c r="Z255" i="6"/>
  <c r="Z259" i="6"/>
  <c r="Z263" i="6"/>
  <c r="Z267" i="6"/>
  <c r="Z271" i="6"/>
  <c r="Z275" i="6"/>
  <c r="Z279" i="6"/>
  <c r="Z283" i="6"/>
  <c r="Z287" i="6"/>
  <c r="Z291" i="6"/>
  <c r="Z295" i="6"/>
  <c r="Z299" i="6"/>
  <c r="Z303" i="6"/>
  <c r="Z307" i="6"/>
  <c r="Z311" i="6"/>
  <c r="Z315" i="6"/>
  <c r="Z319" i="6"/>
  <c r="Z323" i="6"/>
  <c r="Z327" i="6"/>
  <c r="Z331" i="6"/>
  <c r="Z335" i="6"/>
  <c r="Z339" i="6"/>
  <c r="Z343" i="6"/>
  <c r="Z347" i="6"/>
  <c r="Z351" i="6"/>
  <c r="Z355" i="6"/>
  <c r="Z359" i="6"/>
  <c r="Z363" i="6"/>
  <c r="Z367" i="6"/>
  <c r="Z371" i="6"/>
  <c r="Z375" i="6"/>
  <c r="Z379" i="6"/>
  <c r="Z383" i="6"/>
  <c r="Z387" i="6"/>
  <c r="Z391" i="6"/>
  <c r="Z395" i="6"/>
  <c r="Z399" i="6"/>
  <c r="Z403" i="6"/>
  <c r="Z407" i="6"/>
  <c r="Z411" i="6"/>
  <c r="Z415" i="6"/>
  <c r="Z419" i="6"/>
  <c r="Z423" i="6"/>
  <c r="Z427" i="6"/>
  <c r="Z431" i="6"/>
  <c r="Z435" i="6"/>
  <c r="Z439" i="6"/>
  <c r="Z443" i="6"/>
  <c r="Z447" i="6"/>
  <c r="Z451" i="6"/>
  <c r="Z455" i="6"/>
  <c r="Z459" i="6"/>
  <c r="Z463" i="6"/>
  <c r="Z467" i="6"/>
  <c r="Z471" i="6"/>
  <c r="Z475" i="6"/>
  <c r="Z479" i="6"/>
  <c r="Z483" i="6"/>
  <c r="Z487" i="6"/>
  <c r="Z491" i="6"/>
  <c r="Z495" i="6"/>
  <c r="Z499" i="6"/>
  <c r="Z503" i="6"/>
  <c r="Z507" i="6"/>
  <c r="Z511" i="6"/>
  <c r="Z515" i="6"/>
  <c r="Z519" i="6"/>
  <c r="Z523" i="6"/>
  <c r="Z527" i="6"/>
  <c r="Z531" i="6"/>
  <c r="Z535" i="6"/>
  <c r="Z539" i="6"/>
  <c r="Z543" i="6"/>
  <c r="Z547" i="6"/>
  <c r="Z551" i="6"/>
  <c r="Z555" i="6"/>
  <c r="Z559" i="6"/>
  <c r="Z563" i="6"/>
  <c r="Z567" i="6"/>
  <c r="Z571" i="6"/>
  <c r="Z575" i="6"/>
  <c r="Z579" i="6"/>
  <c r="Z583" i="6"/>
  <c r="Z587" i="6"/>
  <c r="Z591" i="6"/>
  <c r="Z595" i="6"/>
  <c r="Z599" i="6"/>
  <c r="Z603" i="6"/>
  <c r="Z607" i="6"/>
  <c r="Z611" i="6"/>
  <c r="Z615" i="6"/>
  <c r="Z619" i="6"/>
  <c r="Z623" i="6"/>
  <c r="Z627" i="6"/>
  <c r="Z631" i="6"/>
  <c r="Z635" i="6"/>
  <c r="Z639" i="6"/>
  <c r="Z643" i="6"/>
  <c r="Z647" i="6"/>
  <c r="Z651" i="6"/>
  <c r="Z655" i="6"/>
  <c r="Z659" i="6"/>
  <c r="Z663" i="6"/>
  <c r="Z667" i="6"/>
  <c r="Z671" i="6"/>
  <c r="Z675" i="6"/>
  <c r="Z679" i="6"/>
  <c r="Z683" i="6"/>
  <c r="Z687" i="6"/>
  <c r="Z691" i="6"/>
  <c r="Z695" i="6"/>
  <c r="Z699" i="6"/>
  <c r="Z703" i="6"/>
  <c r="Z707" i="6"/>
  <c r="Z711" i="6"/>
  <c r="Z715" i="6"/>
  <c r="Z719" i="6"/>
  <c r="Z723" i="6"/>
  <c r="Z727" i="6"/>
  <c r="Z731" i="6"/>
  <c r="Z735" i="6"/>
  <c r="Z739" i="6"/>
  <c r="Z743" i="6"/>
  <c r="Z747" i="6"/>
  <c r="Z751" i="6"/>
  <c r="Z755" i="6"/>
  <c r="Z759" i="6"/>
  <c r="Z763" i="6"/>
  <c r="Z767" i="6"/>
  <c r="Z771" i="6"/>
  <c r="Z775" i="6"/>
  <c r="Z779" i="6"/>
  <c r="Z783" i="6"/>
  <c r="Z787" i="6"/>
  <c r="Z791" i="6"/>
  <c r="Z795" i="6"/>
  <c r="Z799" i="6"/>
  <c r="Z803" i="6"/>
  <c r="Z807" i="6"/>
  <c r="Z811" i="6"/>
  <c r="Z815" i="6"/>
  <c r="Z819" i="6"/>
  <c r="Z823" i="6"/>
  <c r="Z827" i="6"/>
  <c r="Z831" i="6"/>
  <c r="Z835" i="6"/>
  <c r="Z839" i="6"/>
  <c r="Z843" i="6"/>
  <c r="Z847" i="6"/>
  <c r="Z851" i="6"/>
  <c r="Z855" i="6"/>
  <c r="Z859" i="6"/>
  <c r="Z863" i="6"/>
  <c r="Z867" i="6"/>
  <c r="Z871" i="6"/>
  <c r="Z875" i="6"/>
  <c r="Z879" i="6"/>
  <c r="Z883" i="6"/>
  <c r="Z887" i="6"/>
  <c r="Z891" i="6"/>
  <c r="Z895" i="6"/>
  <c r="Z899" i="6"/>
  <c r="Z903" i="6"/>
  <c r="Z907" i="6"/>
  <c r="Z911" i="6"/>
  <c r="Z915" i="6"/>
  <c r="Z919" i="6"/>
  <c r="Z923" i="6"/>
  <c r="Z927" i="6"/>
  <c r="Z931" i="6"/>
  <c r="Z935" i="6"/>
  <c r="Z939" i="6"/>
  <c r="Z943" i="6"/>
  <c r="Z947" i="6"/>
  <c r="Z951" i="6"/>
  <c r="Z955" i="6"/>
  <c r="Z959" i="6"/>
  <c r="Z963" i="6"/>
  <c r="Z967" i="6"/>
  <c r="Z971" i="6"/>
  <c r="Z975" i="6"/>
  <c r="Z979" i="6"/>
  <c r="Z983" i="6"/>
  <c r="Z987" i="6"/>
  <c r="Z991" i="6"/>
  <c r="Z995" i="6"/>
  <c r="Z999" i="6"/>
  <c r="Z1003" i="6"/>
  <c r="Z1007" i="6"/>
  <c r="Z1011" i="6"/>
  <c r="Z1015" i="6"/>
  <c r="Z1019" i="6"/>
  <c r="Z1023" i="6"/>
  <c r="Z1027" i="6"/>
  <c r="Z1031" i="6"/>
  <c r="Z1035" i="6"/>
  <c r="Z1039" i="6"/>
  <c r="Z1043" i="6"/>
  <c r="Z1047" i="6"/>
  <c r="Z1051" i="6"/>
  <c r="Z1055" i="6"/>
  <c r="Z1059" i="6"/>
  <c r="Z1063" i="6"/>
  <c r="Z1067" i="6"/>
  <c r="Z1071" i="6"/>
  <c r="Z1075" i="6"/>
  <c r="Z1079" i="6"/>
  <c r="Z1083" i="6"/>
  <c r="Z1087" i="6"/>
  <c r="Z1091" i="6"/>
  <c r="Z1095" i="6"/>
  <c r="Z1099" i="6"/>
  <c r="Z1103" i="6"/>
  <c r="Z1107" i="6"/>
  <c r="Z1111" i="6"/>
  <c r="Z1115" i="6"/>
  <c r="Z1119" i="6"/>
  <c r="Z1123" i="6"/>
  <c r="Z1127" i="6"/>
  <c r="Z1131" i="6"/>
  <c r="Z1135" i="6"/>
  <c r="Z1139" i="6"/>
  <c r="Z1143" i="6"/>
  <c r="Z1147" i="6"/>
  <c r="Z1151" i="6"/>
  <c r="Z1155" i="6"/>
  <c r="Z1159" i="6"/>
  <c r="Z1163" i="6"/>
  <c r="Z1167" i="6"/>
  <c r="Z1171" i="6"/>
  <c r="Z1175" i="6"/>
  <c r="Z1179" i="6"/>
  <c r="Z1183" i="6"/>
  <c r="Z1187" i="6"/>
  <c r="Z1191" i="6"/>
  <c r="Z1195" i="6"/>
  <c r="Z1199" i="6"/>
  <c r="Z1203" i="6"/>
  <c r="Z1207" i="6"/>
  <c r="Z1211" i="6"/>
  <c r="Z1215" i="6"/>
  <c r="Z1219" i="6"/>
  <c r="Z1223" i="6"/>
  <c r="Z1227" i="6"/>
  <c r="Z1231" i="6"/>
  <c r="Z1235" i="6"/>
  <c r="Z1239" i="6"/>
  <c r="Z1243" i="6"/>
  <c r="Z1247" i="6"/>
  <c r="Z1251" i="6"/>
  <c r="Z1255" i="6"/>
  <c r="Z1259" i="6"/>
  <c r="Z1263" i="6"/>
  <c r="Z1267" i="6"/>
  <c r="Z1271" i="6"/>
  <c r="Z1275" i="6"/>
  <c r="Z1279" i="6"/>
  <c r="Z1283" i="6"/>
  <c r="Z1287" i="6"/>
  <c r="Z1291" i="6"/>
  <c r="Z1295" i="6"/>
  <c r="Z1299" i="6"/>
  <c r="Z1303" i="6"/>
  <c r="Z1307" i="6"/>
  <c r="Z1311" i="6"/>
  <c r="Z1315" i="6"/>
  <c r="Z1319" i="6"/>
  <c r="Z1323" i="6"/>
  <c r="Z1327" i="6"/>
  <c r="Z1331" i="6"/>
  <c r="Z1335" i="6"/>
  <c r="Z1339" i="6"/>
  <c r="Z1343" i="6"/>
  <c r="Z1347" i="6"/>
  <c r="Z1351" i="6"/>
  <c r="Z1355" i="6"/>
  <c r="Z1359" i="6"/>
  <c r="Z1363" i="6"/>
  <c r="Z1367" i="6"/>
  <c r="Z1371" i="6"/>
  <c r="Z1375" i="6"/>
  <c r="Z1379" i="6"/>
  <c r="Z1383" i="6"/>
  <c r="Z1387" i="6"/>
  <c r="Z1391" i="6"/>
  <c r="Z1395" i="6"/>
  <c r="Z1399" i="6"/>
  <c r="Z1403" i="6"/>
  <c r="Z1407" i="6"/>
  <c r="Z1411" i="6"/>
  <c r="Z1415" i="6"/>
  <c r="Z1419" i="6"/>
  <c r="Z1423" i="6"/>
  <c r="Z1427" i="6"/>
  <c r="Z1431" i="6"/>
  <c r="Z1435" i="6"/>
  <c r="Z1439" i="6"/>
  <c r="Z1443" i="6"/>
  <c r="Z1447" i="6"/>
  <c r="Z1451" i="6"/>
  <c r="Z1455" i="6"/>
  <c r="Z1459" i="6"/>
  <c r="Z1463" i="6"/>
  <c r="Z1467" i="6"/>
  <c r="Z1471" i="6"/>
  <c r="Z1475" i="6"/>
  <c r="Z1479" i="6"/>
  <c r="Z1483" i="6"/>
  <c r="Z1487" i="6"/>
  <c r="Z1491" i="6"/>
  <c r="Z1495" i="6"/>
  <c r="Z1499" i="6"/>
  <c r="Z1503" i="6"/>
  <c r="Z1507" i="6"/>
</calcChain>
</file>

<file path=xl/sharedStrings.xml><?xml version="1.0" encoding="utf-8"?>
<sst xmlns="http://schemas.openxmlformats.org/spreadsheetml/2006/main" count="50" uniqueCount="38">
  <si>
    <t>µ=</t>
  </si>
  <si>
    <t>σ =</t>
  </si>
  <si>
    <t>MUESTRA</t>
  </si>
  <si>
    <t xml:space="preserve"> </t>
  </si>
  <si>
    <r>
      <rPr>
        <b/>
        <sz val="16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>1</t>
    </r>
  </si>
  <si>
    <r>
      <t>X</t>
    </r>
    <r>
      <rPr>
        <b/>
        <sz val="11"/>
        <color theme="1"/>
        <rFont val="Calibri"/>
        <family val="2"/>
        <scheme val="minor"/>
      </rPr>
      <t>2</t>
    </r>
  </si>
  <si>
    <r>
      <t>X</t>
    </r>
    <r>
      <rPr>
        <b/>
        <sz val="11"/>
        <color theme="1"/>
        <rFont val="Calibri"/>
        <family val="2"/>
        <scheme val="minor"/>
      </rPr>
      <t>3</t>
    </r>
  </si>
  <si>
    <r>
      <t>X</t>
    </r>
    <r>
      <rPr>
        <b/>
        <sz val="11"/>
        <color theme="1"/>
        <rFont val="Calibri"/>
        <family val="2"/>
        <scheme val="minor"/>
      </rPr>
      <t>4</t>
    </r>
  </si>
  <si>
    <r>
      <t>X</t>
    </r>
    <r>
      <rPr>
        <b/>
        <sz val="11"/>
        <color theme="1"/>
        <rFont val="Calibri"/>
        <family val="2"/>
        <scheme val="minor"/>
      </rPr>
      <t>5</t>
    </r>
  </si>
  <si>
    <r>
      <t>X</t>
    </r>
    <r>
      <rPr>
        <b/>
        <sz val="11"/>
        <color theme="1"/>
        <rFont val="Calibri"/>
        <family val="2"/>
        <scheme val="minor"/>
      </rPr>
      <t>6</t>
    </r>
  </si>
  <si>
    <r>
      <rPr>
        <b/>
        <sz val="16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>7</t>
    </r>
  </si>
  <si>
    <r>
      <t>X</t>
    </r>
    <r>
      <rPr>
        <b/>
        <sz val="11"/>
        <color theme="1"/>
        <rFont val="Calibri"/>
        <family val="2"/>
        <scheme val="minor"/>
      </rPr>
      <t>8</t>
    </r>
  </si>
  <si>
    <r>
      <t>X</t>
    </r>
    <r>
      <rPr>
        <b/>
        <sz val="11"/>
        <color theme="1"/>
        <rFont val="Calibri"/>
        <family val="2"/>
        <scheme val="minor"/>
      </rPr>
      <t>9</t>
    </r>
  </si>
  <si>
    <r>
      <t>X</t>
    </r>
    <r>
      <rPr>
        <b/>
        <sz val="11"/>
        <color theme="1"/>
        <rFont val="Calibri"/>
        <family val="2"/>
        <scheme val="minor"/>
      </rPr>
      <t>10</t>
    </r>
  </si>
  <si>
    <r>
      <rPr>
        <b/>
        <sz val="16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>11</t>
    </r>
  </si>
  <si>
    <r>
      <t>X</t>
    </r>
    <r>
      <rPr>
        <b/>
        <sz val="11"/>
        <color theme="1"/>
        <rFont val="Calibri"/>
        <family val="2"/>
        <scheme val="minor"/>
      </rPr>
      <t>12</t>
    </r>
  </si>
  <si>
    <r>
      <t>X</t>
    </r>
    <r>
      <rPr>
        <b/>
        <sz val="11"/>
        <color theme="1"/>
        <rFont val="Calibri"/>
        <family val="2"/>
        <scheme val="minor"/>
      </rPr>
      <t>13</t>
    </r>
  </si>
  <si>
    <r>
      <t>X</t>
    </r>
    <r>
      <rPr>
        <b/>
        <sz val="11"/>
        <color theme="1"/>
        <rFont val="Calibri"/>
        <family val="2"/>
        <scheme val="minor"/>
      </rPr>
      <t>14</t>
    </r>
  </si>
  <si>
    <r>
      <t>X</t>
    </r>
    <r>
      <rPr>
        <b/>
        <sz val="11"/>
        <color theme="1"/>
        <rFont val="Calibri"/>
        <family val="2"/>
        <scheme val="minor"/>
      </rPr>
      <t>15</t>
    </r>
  </si>
  <si>
    <r>
      <t>X</t>
    </r>
    <r>
      <rPr>
        <b/>
        <sz val="11"/>
        <color theme="1"/>
        <rFont val="Calibri"/>
        <family val="2"/>
        <scheme val="minor"/>
      </rPr>
      <t>16</t>
    </r>
  </si>
  <si>
    <t>m.a.s.</t>
  </si>
  <si>
    <t>n=</t>
  </si>
  <si>
    <r>
      <t>N(</t>
    </r>
    <r>
      <rPr>
        <b/>
        <sz val="20"/>
        <color theme="1"/>
        <rFont val="Symbol"/>
        <family val="1"/>
        <charset val="2"/>
      </rPr>
      <t>m</t>
    </r>
    <r>
      <rPr>
        <b/>
        <sz val="20"/>
        <color theme="1"/>
        <rFont val="Calibri"/>
        <family val="2"/>
        <scheme val="minor"/>
      </rPr>
      <t>,</t>
    </r>
    <r>
      <rPr>
        <b/>
        <sz val="20"/>
        <color theme="1"/>
        <rFont val="Symbol"/>
        <family val="1"/>
        <charset val="2"/>
      </rPr>
      <t>s</t>
    </r>
    <r>
      <rPr>
        <b/>
        <sz val="20"/>
        <color theme="1"/>
        <rFont val="Calibri"/>
        <family val="2"/>
        <scheme val="minor"/>
      </rPr>
      <t>)</t>
    </r>
  </si>
  <si>
    <t>POBLACIÓN</t>
  </si>
  <si>
    <r>
      <t>X</t>
    </r>
    <r>
      <rPr>
        <b/>
        <sz val="11"/>
        <color theme="1"/>
        <rFont val="Calibri"/>
        <family val="2"/>
        <scheme val="minor"/>
      </rPr>
      <t>17</t>
    </r>
  </si>
  <si>
    <t>MEDIA</t>
  </si>
  <si>
    <t>varianza</t>
  </si>
  <si>
    <t>cuasi</t>
  </si>
  <si>
    <t>sumatorio</t>
  </si>
  <si>
    <t>t de student</t>
  </si>
  <si>
    <t>n*s2/sigma2</t>
  </si>
  <si>
    <t>Clase</t>
  </si>
  <si>
    <t>y mayor...</t>
  </si>
  <si>
    <t>Frecuencia</t>
  </si>
  <si>
    <t>DISTRIBUCIÓN DE PROBABILIDAD MEDIA MUESTRAL</t>
  </si>
  <si>
    <t>DISTRIBUCIÓN PROBABILIDAD t (n-1 g.l.)</t>
  </si>
  <si>
    <t>DISTRIBUCIÓN DE PROBABILIDAD CHI-DOS  n g.l.</t>
  </si>
  <si>
    <t>DISTRIBUCIÓN DE PROBABILIDAD CHI-DOS  n-1 g.l.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</si>
</sst>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0.0000"/>
    <numFmt numFmtId="166" formatCode="0.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</font>
    <font>
      <b/>
      <sz val="2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Symbol"/>
      <family val="1"/>
      <charset val="2"/>
    </font>
    <font>
      <b/>
      <sz val="20"/>
      <color theme="3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/>
    <xf numFmtId="165" fontId="7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9" fillId="0" borderId="0" xfId="0" applyNumberFormat="1" applyFont="1" applyAlignment="1">
      <alignment horizontal="center"/>
    </xf>
    <xf numFmtId="0" fontId="0" fillId="0" borderId="0" xfId="0" applyFill="1" applyBorder="1" applyAlignment="1"/>
    <xf numFmtId="0" fontId="11" fillId="0" borderId="0" xfId="0" applyFont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5" fillId="0" borderId="0" xfId="0" applyFont="1" applyFill="1"/>
    <xf numFmtId="0" fontId="15" fillId="3" borderId="2" xfId="0" applyFont="1" applyFill="1" applyBorder="1"/>
    <xf numFmtId="0" fontId="13" fillId="3" borderId="3" xfId="0" applyFont="1" applyFill="1" applyBorder="1"/>
    <xf numFmtId="0" fontId="13" fillId="3" borderId="4" xfId="0" applyFont="1" applyFill="1" applyBorder="1" applyAlignment="1">
      <alignment horizontal="center"/>
    </xf>
    <xf numFmtId="0" fontId="15" fillId="3" borderId="5" xfId="0" applyFont="1" applyFill="1" applyBorder="1"/>
    <xf numFmtId="0" fontId="3" fillId="3" borderId="0" xfId="0" applyFont="1" applyFill="1" applyBorder="1"/>
    <xf numFmtId="0" fontId="4" fillId="3" borderId="6" xfId="0" applyFont="1" applyFill="1" applyBorder="1" applyAlignment="1">
      <alignment horizontal="center"/>
    </xf>
    <xf numFmtId="0" fontId="15" fillId="3" borderId="7" xfId="0" applyFont="1" applyFill="1" applyBorder="1"/>
    <xf numFmtId="0" fontId="3" fillId="3" borderId="8" xfId="0" applyFont="1" applyFill="1" applyBorder="1"/>
    <xf numFmtId="0" fontId="4" fillId="3" borderId="9" xfId="0" applyFont="1" applyFill="1" applyBorder="1" applyAlignment="1">
      <alignment horizontal="center"/>
    </xf>
    <xf numFmtId="0" fontId="15" fillId="4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  <xf numFmtId="0" fontId="2" fillId="5" borderId="0" xfId="0" applyFont="1" applyFill="1" applyAlignment="1">
      <alignment horizontal="center"/>
    </xf>
    <xf numFmtId="164" fontId="5" fillId="6" borderId="10" xfId="0" applyNumberFormat="1" applyFont="1" applyFill="1" applyBorder="1" applyAlignment="1">
      <alignment horizontal="center" vertical="center" wrapText="1"/>
    </xf>
    <xf numFmtId="164" fontId="5" fillId="6" borderId="11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 wrapText="1"/>
    </xf>
    <xf numFmtId="164" fontId="6" fillId="6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/>
    <xf numFmtId="0" fontId="0" fillId="0" borderId="8" xfId="0" applyFill="1" applyBorder="1" applyAlignment="1"/>
    <xf numFmtId="0" fontId="16" fillId="0" borderId="17" xfId="0" applyFont="1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 applyFill="1"/>
    <xf numFmtId="2" fontId="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7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6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MEDIA</a:t>
            </a:r>
            <a:r>
              <a:rPr lang="en-US" baseline="0"/>
              <a:t> MUESTRAL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Frecuencia</c:v>
          </c:tx>
          <c:invertIfNegative val="0"/>
          <c:cat>
            <c:strRef>
              <c:f>'MEDIA MUESTRAL'!$A$3:$A$71</c:f>
              <c:strCache>
                <c:ptCount val="69"/>
                <c:pt idx="0">
                  <c:v>0</c:v>
                </c:pt>
                <c:pt idx="1">
                  <c:v>17,87321875</c:v>
                </c:pt>
                <c:pt idx="2">
                  <c:v>25,1492875</c:v>
                </c:pt>
                <c:pt idx="3">
                  <c:v>25,1492875</c:v>
                </c:pt>
                <c:pt idx="4">
                  <c:v>25,45245703</c:v>
                </c:pt>
                <c:pt idx="5">
                  <c:v>25,45245703</c:v>
                </c:pt>
                <c:pt idx="6">
                  <c:v>25,75562656</c:v>
                </c:pt>
                <c:pt idx="7">
                  <c:v>25,75562656</c:v>
                </c:pt>
                <c:pt idx="8">
                  <c:v>26,05879609</c:v>
                </c:pt>
                <c:pt idx="9">
                  <c:v>26,05879609</c:v>
                </c:pt>
                <c:pt idx="10">
                  <c:v>26,36196562</c:v>
                </c:pt>
                <c:pt idx="11">
                  <c:v>26,36196562</c:v>
                </c:pt>
                <c:pt idx="12">
                  <c:v>26,66513516</c:v>
                </c:pt>
                <c:pt idx="13">
                  <c:v>26,66513516</c:v>
                </c:pt>
                <c:pt idx="14">
                  <c:v>26,96830469</c:v>
                </c:pt>
                <c:pt idx="15">
                  <c:v>26,96830469</c:v>
                </c:pt>
                <c:pt idx="16">
                  <c:v>27,27147422</c:v>
                </c:pt>
                <c:pt idx="17">
                  <c:v>27,27147422</c:v>
                </c:pt>
                <c:pt idx="18">
                  <c:v>27,57464375</c:v>
                </c:pt>
                <c:pt idx="19">
                  <c:v>27,57464375</c:v>
                </c:pt>
                <c:pt idx="20">
                  <c:v>27,87781328</c:v>
                </c:pt>
                <c:pt idx="21">
                  <c:v>27,87781328</c:v>
                </c:pt>
                <c:pt idx="22">
                  <c:v>28,18098281</c:v>
                </c:pt>
                <c:pt idx="23">
                  <c:v>28,18098281</c:v>
                </c:pt>
                <c:pt idx="24">
                  <c:v>28,48415234</c:v>
                </c:pt>
                <c:pt idx="25">
                  <c:v>28,48415234</c:v>
                </c:pt>
                <c:pt idx="26">
                  <c:v>28,78732187</c:v>
                </c:pt>
                <c:pt idx="27">
                  <c:v>28,78732187</c:v>
                </c:pt>
                <c:pt idx="28">
                  <c:v>29,09049141</c:v>
                </c:pt>
                <c:pt idx="29">
                  <c:v>29,09049141</c:v>
                </c:pt>
                <c:pt idx="30">
                  <c:v>29,39366094</c:v>
                </c:pt>
                <c:pt idx="31">
                  <c:v>29,39366094</c:v>
                </c:pt>
                <c:pt idx="32">
                  <c:v>29,69683047</c:v>
                </c:pt>
                <c:pt idx="33">
                  <c:v>29,69683047</c:v>
                </c:pt>
                <c:pt idx="34">
                  <c:v>30</c:v>
                </c:pt>
                <c:pt idx="35">
                  <c:v>30</c:v>
                </c:pt>
                <c:pt idx="36">
                  <c:v>30,30316953</c:v>
                </c:pt>
                <c:pt idx="37">
                  <c:v>30,30316953</c:v>
                </c:pt>
                <c:pt idx="38">
                  <c:v>30,60633906</c:v>
                </c:pt>
                <c:pt idx="39">
                  <c:v>30,60633906</c:v>
                </c:pt>
                <c:pt idx="40">
                  <c:v>30,90950859</c:v>
                </c:pt>
                <c:pt idx="41">
                  <c:v>30,90950859</c:v>
                </c:pt>
                <c:pt idx="42">
                  <c:v>31,21267813</c:v>
                </c:pt>
                <c:pt idx="43">
                  <c:v>31,21267813</c:v>
                </c:pt>
                <c:pt idx="44">
                  <c:v>31,51584766</c:v>
                </c:pt>
                <c:pt idx="45">
                  <c:v>31,51584766</c:v>
                </c:pt>
                <c:pt idx="46">
                  <c:v>31,81901719</c:v>
                </c:pt>
                <c:pt idx="47">
                  <c:v>31,81901719</c:v>
                </c:pt>
                <c:pt idx="48">
                  <c:v>32,12218672</c:v>
                </c:pt>
                <c:pt idx="49">
                  <c:v>32,12218672</c:v>
                </c:pt>
                <c:pt idx="50">
                  <c:v>32,42535625</c:v>
                </c:pt>
                <c:pt idx="51">
                  <c:v>32,42535625</c:v>
                </c:pt>
                <c:pt idx="52">
                  <c:v>32,72852578</c:v>
                </c:pt>
                <c:pt idx="53">
                  <c:v>32,72852578</c:v>
                </c:pt>
                <c:pt idx="54">
                  <c:v>33,03169531</c:v>
                </c:pt>
                <c:pt idx="55">
                  <c:v>33,03169531</c:v>
                </c:pt>
                <c:pt idx="56">
                  <c:v>33,33486484</c:v>
                </c:pt>
                <c:pt idx="57">
                  <c:v>33,33486484</c:v>
                </c:pt>
                <c:pt idx="58">
                  <c:v>33,63803438</c:v>
                </c:pt>
                <c:pt idx="59">
                  <c:v>33,63803438</c:v>
                </c:pt>
                <c:pt idx="60">
                  <c:v>33,94120391</c:v>
                </c:pt>
                <c:pt idx="61">
                  <c:v>33,94120391</c:v>
                </c:pt>
                <c:pt idx="62">
                  <c:v>34,24437344</c:v>
                </c:pt>
                <c:pt idx="63">
                  <c:v>34,24437344</c:v>
                </c:pt>
                <c:pt idx="64">
                  <c:v>34,54754297</c:v>
                </c:pt>
                <c:pt idx="65">
                  <c:v>34,54754297</c:v>
                </c:pt>
                <c:pt idx="66">
                  <c:v>34,8507125</c:v>
                </c:pt>
                <c:pt idx="67">
                  <c:v>34,8507125</c:v>
                </c:pt>
                <c:pt idx="68">
                  <c:v>y mayor...</c:v>
                </c:pt>
              </c:strCache>
            </c:strRef>
          </c:cat>
          <c:val>
            <c:numRef>
              <c:f>'MEDIA MUESTRAL'!$B$3:$B$71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23</c:v>
                </c:pt>
                <c:pt idx="21">
                  <c:v>0</c:v>
                </c:pt>
                <c:pt idx="22">
                  <c:v>38</c:v>
                </c:pt>
                <c:pt idx="23">
                  <c:v>0</c:v>
                </c:pt>
                <c:pt idx="24">
                  <c:v>63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120</c:v>
                </c:pt>
                <c:pt idx="29">
                  <c:v>0</c:v>
                </c:pt>
                <c:pt idx="30">
                  <c:v>101</c:v>
                </c:pt>
                <c:pt idx="31">
                  <c:v>0</c:v>
                </c:pt>
                <c:pt idx="32">
                  <c:v>133</c:v>
                </c:pt>
                <c:pt idx="33">
                  <c:v>0</c:v>
                </c:pt>
                <c:pt idx="34">
                  <c:v>143</c:v>
                </c:pt>
                <c:pt idx="35">
                  <c:v>0</c:v>
                </c:pt>
                <c:pt idx="36">
                  <c:v>152</c:v>
                </c:pt>
                <c:pt idx="37">
                  <c:v>0</c:v>
                </c:pt>
                <c:pt idx="38">
                  <c:v>165</c:v>
                </c:pt>
                <c:pt idx="39">
                  <c:v>0</c:v>
                </c:pt>
                <c:pt idx="40">
                  <c:v>116</c:v>
                </c:pt>
                <c:pt idx="41">
                  <c:v>0</c:v>
                </c:pt>
                <c:pt idx="42">
                  <c:v>106</c:v>
                </c:pt>
                <c:pt idx="43">
                  <c:v>0</c:v>
                </c:pt>
                <c:pt idx="44">
                  <c:v>78</c:v>
                </c:pt>
                <c:pt idx="45">
                  <c:v>0</c:v>
                </c:pt>
                <c:pt idx="46">
                  <c:v>59</c:v>
                </c:pt>
                <c:pt idx="47">
                  <c:v>0</c:v>
                </c:pt>
                <c:pt idx="48">
                  <c:v>39</c:v>
                </c:pt>
                <c:pt idx="49">
                  <c:v>0</c:v>
                </c:pt>
                <c:pt idx="50">
                  <c:v>20</c:v>
                </c:pt>
                <c:pt idx="51">
                  <c:v>0</c:v>
                </c:pt>
                <c:pt idx="52">
                  <c:v>11</c:v>
                </c:pt>
                <c:pt idx="53">
                  <c:v>0</c:v>
                </c:pt>
                <c:pt idx="54">
                  <c:v>17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4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C-409A-A69B-B93886019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8991104"/>
        <c:axId val="158992640"/>
      </c:barChart>
      <c:catAx>
        <c:axId val="158991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8992640"/>
        <c:crosses val="autoZero"/>
        <c:auto val="1"/>
        <c:lblAlgn val="ctr"/>
        <c:lblOffset val="100"/>
        <c:noMultiLvlLbl val="0"/>
      </c:catAx>
      <c:valAx>
        <c:axId val="15899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8991104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 DE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Frecuencia</c:v>
          </c:tx>
          <c:invertIfNegative val="0"/>
          <c:cat>
            <c:strRef>
              <c:f>'CHI-DOS (n g.l.)'!$A$3:$A$67</c:f>
              <c:strCache>
                <c:ptCount val="65"/>
                <c:pt idx="0">
                  <c:v>0</c:v>
                </c:pt>
                <c:pt idx="1">
                  <c:v>1,5</c:v>
                </c:pt>
                <c:pt idx="2">
                  <c:v>1,5</c:v>
                </c:pt>
                <c:pt idx="3">
                  <c:v>3</c:v>
                </c:pt>
                <c:pt idx="4">
                  <c:v>3</c:v>
                </c:pt>
                <c:pt idx="5">
                  <c:v>4,5</c:v>
                </c:pt>
                <c:pt idx="6">
                  <c:v>4,5</c:v>
                </c:pt>
                <c:pt idx="7">
                  <c:v>6</c:v>
                </c:pt>
                <c:pt idx="8">
                  <c:v>6</c:v>
                </c:pt>
                <c:pt idx="9">
                  <c:v>7,5</c:v>
                </c:pt>
                <c:pt idx="10">
                  <c:v>7,5</c:v>
                </c:pt>
                <c:pt idx="11">
                  <c:v>9</c:v>
                </c:pt>
                <c:pt idx="12">
                  <c:v>9</c:v>
                </c:pt>
                <c:pt idx="13">
                  <c:v>10,5</c:v>
                </c:pt>
                <c:pt idx="14">
                  <c:v>10,5</c:v>
                </c:pt>
                <c:pt idx="15">
                  <c:v>12</c:v>
                </c:pt>
                <c:pt idx="16">
                  <c:v>12</c:v>
                </c:pt>
                <c:pt idx="17">
                  <c:v>13,5</c:v>
                </c:pt>
                <c:pt idx="18">
                  <c:v>13,5</c:v>
                </c:pt>
                <c:pt idx="19">
                  <c:v>15</c:v>
                </c:pt>
                <c:pt idx="20">
                  <c:v>15</c:v>
                </c:pt>
                <c:pt idx="21">
                  <c:v>16,5</c:v>
                </c:pt>
                <c:pt idx="22">
                  <c:v>16,5</c:v>
                </c:pt>
                <c:pt idx="23">
                  <c:v>18</c:v>
                </c:pt>
                <c:pt idx="24">
                  <c:v>18</c:v>
                </c:pt>
                <c:pt idx="25">
                  <c:v>19,5</c:v>
                </c:pt>
                <c:pt idx="26">
                  <c:v>19,5</c:v>
                </c:pt>
                <c:pt idx="27">
                  <c:v>21</c:v>
                </c:pt>
                <c:pt idx="28">
                  <c:v>21</c:v>
                </c:pt>
                <c:pt idx="29">
                  <c:v>22,5</c:v>
                </c:pt>
                <c:pt idx="30">
                  <c:v>22,5</c:v>
                </c:pt>
                <c:pt idx="31">
                  <c:v>24</c:v>
                </c:pt>
                <c:pt idx="32">
                  <c:v>24</c:v>
                </c:pt>
                <c:pt idx="33">
                  <c:v>25,5</c:v>
                </c:pt>
                <c:pt idx="34">
                  <c:v>25,5</c:v>
                </c:pt>
                <c:pt idx="35">
                  <c:v>27</c:v>
                </c:pt>
                <c:pt idx="36">
                  <c:v>27</c:v>
                </c:pt>
                <c:pt idx="37">
                  <c:v>28,5</c:v>
                </c:pt>
                <c:pt idx="38">
                  <c:v>28,5</c:v>
                </c:pt>
                <c:pt idx="39">
                  <c:v>30</c:v>
                </c:pt>
                <c:pt idx="40">
                  <c:v>30</c:v>
                </c:pt>
                <c:pt idx="41">
                  <c:v>31,5</c:v>
                </c:pt>
                <c:pt idx="42">
                  <c:v>31,5</c:v>
                </c:pt>
                <c:pt idx="43">
                  <c:v>33</c:v>
                </c:pt>
                <c:pt idx="44">
                  <c:v>33</c:v>
                </c:pt>
                <c:pt idx="45">
                  <c:v>34,5</c:v>
                </c:pt>
                <c:pt idx="46">
                  <c:v>34,5</c:v>
                </c:pt>
                <c:pt idx="47">
                  <c:v>36</c:v>
                </c:pt>
                <c:pt idx="48">
                  <c:v>36</c:v>
                </c:pt>
                <c:pt idx="49">
                  <c:v>37,5</c:v>
                </c:pt>
                <c:pt idx="50">
                  <c:v>37,5</c:v>
                </c:pt>
                <c:pt idx="51">
                  <c:v>39</c:v>
                </c:pt>
                <c:pt idx="52">
                  <c:v>39</c:v>
                </c:pt>
                <c:pt idx="53">
                  <c:v>40,5</c:v>
                </c:pt>
                <c:pt idx="54">
                  <c:v>40,5</c:v>
                </c:pt>
                <c:pt idx="55">
                  <c:v>42</c:v>
                </c:pt>
                <c:pt idx="56">
                  <c:v>42</c:v>
                </c:pt>
                <c:pt idx="57">
                  <c:v>43,5</c:v>
                </c:pt>
                <c:pt idx="58">
                  <c:v>43,5</c:v>
                </c:pt>
                <c:pt idx="59">
                  <c:v>45</c:v>
                </c:pt>
                <c:pt idx="60">
                  <c:v>45</c:v>
                </c:pt>
                <c:pt idx="61">
                  <c:v>46,5</c:v>
                </c:pt>
                <c:pt idx="62">
                  <c:v>46,5</c:v>
                </c:pt>
                <c:pt idx="63">
                  <c:v>48</c:v>
                </c:pt>
                <c:pt idx="64">
                  <c:v>y mayor...</c:v>
                </c:pt>
              </c:strCache>
            </c:strRef>
          </c:cat>
          <c:val>
            <c:numRef>
              <c:f>'CHI-DOS (n g.l.)'!$B$3:$B$67</c:f>
              <c:numCache>
                <c:formatCode>General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11</c:v>
                </c:pt>
                <c:pt idx="8">
                  <c:v>0</c:v>
                </c:pt>
                <c:pt idx="9">
                  <c:v>32</c:v>
                </c:pt>
                <c:pt idx="10">
                  <c:v>0</c:v>
                </c:pt>
                <c:pt idx="11">
                  <c:v>52</c:v>
                </c:pt>
                <c:pt idx="12">
                  <c:v>0</c:v>
                </c:pt>
                <c:pt idx="13">
                  <c:v>94</c:v>
                </c:pt>
                <c:pt idx="14">
                  <c:v>0</c:v>
                </c:pt>
                <c:pt idx="15">
                  <c:v>137</c:v>
                </c:pt>
                <c:pt idx="16">
                  <c:v>0</c:v>
                </c:pt>
                <c:pt idx="17">
                  <c:v>151</c:v>
                </c:pt>
                <c:pt idx="18">
                  <c:v>0</c:v>
                </c:pt>
                <c:pt idx="19">
                  <c:v>170</c:v>
                </c:pt>
                <c:pt idx="20">
                  <c:v>0</c:v>
                </c:pt>
                <c:pt idx="21">
                  <c:v>144</c:v>
                </c:pt>
                <c:pt idx="22">
                  <c:v>0</c:v>
                </c:pt>
                <c:pt idx="23">
                  <c:v>145</c:v>
                </c:pt>
                <c:pt idx="24">
                  <c:v>0</c:v>
                </c:pt>
                <c:pt idx="25">
                  <c:v>127</c:v>
                </c:pt>
                <c:pt idx="26">
                  <c:v>0</c:v>
                </c:pt>
                <c:pt idx="27">
                  <c:v>117</c:v>
                </c:pt>
                <c:pt idx="28">
                  <c:v>0</c:v>
                </c:pt>
                <c:pt idx="29">
                  <c:v>75</c:v>
                </c:pt>
                <c:pt idx="30">
                  <c:v>0</c:v>
                </c:pt>
                <c:pt idx="31">
                  <c:v>66</c:v>
                </c:pt>
                <c:pt idx="32">
                  <c:v>0</c:v>
                </c:pt>
                <c:pt idx="33">
                  <c:v>44</c:v>
                </c:pt>
                <c:pt idx="34">
                  <c:v>0</c:v>
                </c:pt>
                <c:pt idx="35">
                  <c:v>45</c:v>
                </c:pt>
                <c:pt idx="36">
                  <c:v>0</c:v>
                </c:pt>
                <c:pt idx="37">
                  <c:v>29</c:v>
                </c:pt>
                <c:pt idx="38">
                  <c:v>0</c:v>
                </c:pt>
                <c:pt idx="39">
                  <c:v>20</c:v>
                </c:pt>
                <c:pt idx="40">
                  <c:v>0</c:v>
                </c:pt>
                <c:pt idx="41">
                  <c:v>10</c:v>
                </c:pt>
                <c:pt idx="42">
                  <c:v>0</c:v>
                </c:pt>
                <c:pt idx="43">
                  <c:v>13</c:v>
                </c:pt>
                <c:pt idx="44">
                  <c:v>0</c:v>
                </c:pt>
                <c:pt idx="45">
                  <c:v>7</c:v>
                </c:pt>
                <c:pt idx="46">
                  <c:v>0</c:v>
                </c:pt>
                <c:pt idx="47">
                  <c:v>4</c:v>
                </c:pt>
                <c:pt idx="48">
                  <c:v>0</c:v>
                </c:pt>
                <c:pt idx="49">
                  <c:v>4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B-4C65-A78C-B7866C5DE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6775424"/>
        <c:axId val="166777216"/>
      </c:barChart>
      <c:catAx>
        <c:axId val="1667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777216"/>
        <c:crosses val="autoZero"/>
        <c:auto val="1"/>
        <c:lblAlgn val="ctr"/>
        <c:lblOffset val="100"/>
        <c:tickLblSkip val="2"/>
        <c:noMultiLvlLbl val="0"/>
      </c:catAx>
      <c:valAx>
        <c:axId val="166777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6775424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 DE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Frecuencia</c:v>
          </c:tx>
          <c:invertIfNegative val="0"/>
          <c:cat>
            <c:strRef>
              <c:f>'CHI-DOS (n-1 g.l.)'!$A$3:$A$65</c:f>
              <c:strCache>
                <c:ptCount val="63"/>
                <c:pt idx="0">
                  <c:v>0</c:v>
                </c:pt>
                <c:pt idx="1">
                  <c:v>1,5</c:v>
                </c:pt>
                <c:pt idx="2">
                  <c:v>1,5</c:v>
                </c:pt>
                <c:pt idx="3">
                  <c:v>3</c:v>
                </c:pt>
                <c:pt idx="4">
                  <c:v>3</c:v>
                </c:pt>
                <c:pt idx="5">
                  <c:v>4,5</c:v>
                </c:pt>
                <c:pt idx="6">
                  <c:v>4,5</c:v>
                </c:pt>
                <c:pt idx="7">
                  <c:v>6</c:v>
                </c:pt>
                <c:pt idx="8">
                  <c:v>6</c:v>
                </c:pt>
                <c:pt idx="9">
                  <c:v>7,5</c:v>
                </c:pt>
                <c:pt idx="10">
                  <c:v>7,5</c:v>
                </c:pt>
                <c:pt idx="11">
                  <c:v>9</c:v>
                </c:pt>
                <c:pt idx="12">
                  <c:v>9</c:v>
                </c:pt>
                <c:pt idx="13">
                  <c:v>10,5</c:v>
                </c:pt>
                <c:pt idx="14">
                  <c:v>10,5</c:v>
                </c:pt>
                <c:pt idx="15">
                  <c:v>12</c:v>
                </c:pt>
                <c:pt idx="16">
                  <c:v>12</c:v>
                </c:pt>
                <c:pt idx="17">
                  <c:v>13,5</c:v>
                </c:pt>
                <c:pt idx="18">
                  <c:v>13,5</c:v>
                </c:pt>
                <c:pt idx="19">
                  <c:v>15</c:v>
                </c:pt>
                <c:pt idx="20">
                  <c:v>15</c:v>
                </c:pt>
                <c:pt idx="21">
                  <c:v>16,5</c:v>
                </c:pt>
                <c:pt idx="22">
                  <c:v>16,5</c:v>
                </c:pt>
                <c:pt idx="23">
                  <c:v>18</c:v>
                </c:pt>
                <c:pt idx="24">
                  <c:v>18</c:v>
                </c:pt>
                <c:pt idx="25">
                  <c:v>19,5</c:v>
                </c:pt>
                <c:pt idx="26">
                  <c:v>19,5</c:v>
                </c:pt>
                <c:pt idx="27">
                  <c:v>21</c:v>
                </c:pt>
                <c:pt idx="28">
                  <c:v>21</c:v>
                </c:pt>
                <c:pt idx="29">
                  <c:v>22,5</c:v>
                </c:pt>
                <c:pt idx="30">
                  <c:v>22,5</c:v>
                </c:pt>
                <c:pt idx="31">
                  <c:v>24</c:v>
                </c:pt>
                <c:pt idx="32">
                  <c:v>24</c:v>
                </c:pt>
                <c:pt idx="33">
                  <c:v>25,5</c:v>
                </c:pt>
                <c:pt idx="34">
                  <c:v>25,5</c:v>
                </c:pt>
                <c:pt idx="35">
                  <c:v>27</c:v>
                </c:pt>
                <c:pt idx="36">
                  <c:v>27</c:v>
                </c:pt>
                <c:pt idx="37">
                  <c:v>28,5</c:v>
                </c:pt>
                <c:pt idx="38">
                  <c:v>28,5</c:v>
                </c:pt>
                <c:pt idx="39">
                  <c:v>30</c:v>
                </c:pt>
                <c:pt idx="40">
                  <c:v>30</c:v>
                </c:pt>
                <c:pt idx="41">
                  <c:v>31,5</c:v>
                </c:pt>
                <c:pt idx="42">
                  <c:v>31,5</c:v>
                </c:pt>
                <c:pt idx="43">
                  <c:v>33</c:v>
                </c:pt>
                <c:pt idx="44">
                  <c:v>33</c:v>
                </c:pt>
                <c:pt idx="45">
                  <c:v>34,5</c:v>
                </c:pt>
                <c:pt idx="46">
                  <c:v>34,5</c:v>
                </c:pt>
                <c:pt idx="47">
                  <c:v>36</c:v>
                </c:pt>
                <c:pt idx="48">
                  <c:v>36</c:v>
                </c:pt>
                <c:pt idx="49">
                  <c:v>37,5</c:v>
                </c:pt>
                <c:pt idx="50">
                  <c:v>37,5</c:v>
                </c:pt>
                <c:pt idx="51">
                  <c:v>39</c:v>
                </c:pt>
                <c:pt idx="52">
                  <c:v>39</c:v>
                </c:pt>
                <c:pt idx="53">
                  <c:v>40,5</c:v>
                </c:pt>
                <c:pt idx="54">
                  <c:v>40,5</c:v>
                </c:pt>
                <c:pt idx="55">
                  <c:v>42</c:v>
                </c:pt>
                <c:pt idx="56">
                  <c:v>42</c:v>
                </c:pt>
                <c:pt idx="57">
                  <c:v>43,5</c:v>
                </c:pt>
                <c:pt idx="58">
                  <c:v>43,5</c:v>
                </c:pt>
                <c:pt idx="59">
                  <c:v>45</c:v>
                </c:pt>
                <c:pt idx="60">
                  <c:v>45</c:v>
                </c:pt>
                <c:pt idx="61">
                  <c:v>46,5</c:v>
                </c:pt>
                <c:pt idx="62">
                  <c:v>y mayor...</c:v>
                </c:pt>
              </c:strCache>
            </c:strRef>
          </c:cat>
          <c:val>
            <c:numRef>
              <c:f>'CHI-DOS (n-1 g.l.)'!$B$3:$B$65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17</c:v>
                </c:pt>
                <c:pt idx="8">
                  <c:v>0</c:v>
                </c:pt>
                <c:pt idx="9">
                  <c:v>46</c:v>
                </c:pt>
                <c:pt idx="10">
                  <c:v>0</c:v>
                </c:pt>
                <c:pt idx="11">
                  <c:v>81</c:v>
                </c:pt>
                <c:pt idx="12">
                  <c:v>0</c:v>
                </c:pt>
                <c:pt idx="13">
                  <c:v>100</c:v>
                </c:pt>
                <c:pt idx="14">
                  <c:v>0</c:v>
                </c:pt>
                <c:pt idx="15">
                  <c:v>153</c:v>
                </c:pt>
                <c:pt idx="16">
                  <c:v>0</c:v>
                </c:pt>
                <c:pt idx="17">
                  <c:v>173</c:v>
                </c:pt>
                <c:pt idx="18">
                  <c:v>0</c:v>
                </c:pt>
                <c:pt idx="19">
                  <c:v>179</c:v>
                </c:pt>
                <c:pt idx="20">
                  <c:v>0</c:v>
                </c:pt>
                <c:pt idx="21">
                  <c:v>152</c:v>
                </c:pt>
                <c:pt idx="22">
                  <c:v>0</c:v>
                </c:pt>
                <c:pt idx="23">
                  <c:v>126</c:v>
                </c:pt>
                <c:pt idx="24">
                  <c:v>0</c:v>
                </c:pt>
                <c:pt idx="25">
                  <c:v>114</c:v>
                </c:pt>
                <c:pt idx="26">
                  <c:v>0</c:v>
                </c:pt>
                <c:pt idx="27">
                  <c:v>105</c:v>
                </c:pt>
                <c:pt idx="28">
                  <c:v>0</c:v>
                </c:pt>
                <c:pt idx="29">
                  <c:v>60</c:v>
                </c:pt>
                <c:pt idx="30">
                  <c:v>0</c:v>
                </c:pt>
                <c:pt idx="31">
                  <c:v>58</c:v>
                </c:pt>
                <c:pt idx="32">
                  <c:v>0</c:v>
                </c:pt>
                <c:pt idx="33">
                  <c:v>42</c:v>
                </c:pt>
                <c:pt idx="34">
                  <c:v>0</c:v>
                </c:pt>
                <c:pt idx="35">
                  <c:v>29</c:v>
                </c:pt>
                <c:pt idx="36">
                  <c:v>0</c:v>
                </c:pt>
                <c:pt idx="37">
                  <c:v>26</c:v>
                </c:pt>
                <c:pt idx="38">
                  <c:v>0</c:v>
                </c:pt>
                <c:pt idx="39">
                  <c:v>12</c:v>
                </c:pt>
                <c:pt idx="40">
                  <c:v>0</c:v>
                </c:pt>
                <c:pt idx="41">
                  <c:v>8</c:v>
                </c:pt>
                <c:pt idx="42">
                  <c:v>0</c:v>
                </c:pt>
                <c:pt idx="43">
                  <c:v>4</c:v>
                </c:pt>
                <c:pt idx="44">
                  <c:v>0</c:v>
                </c:pt>
                <c:pt idx="45">
                  <c:v>6</c:v>
                </c:pt>
                <c:pt idx="46">
                  <c:v>0</c:v>
                </c:pt>
                <c:pt idx="47">
                  <c:v>4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6-4F5A-8AD1-C8E18DCDF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7479552"/>
        <c:axId val="167485440"/>
      </c:barChart>
      <c:catAx>
        <c:axId val="16747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485440"/>
        <c:crosses val="autoZero"/>
        <c:auto val="1"/>
        <c:lblAlgn val="ctr"/>
        <c:lblOffset val="100"/>
        <c:noMultiLvlLbl val="0"/>
      </c:catAx>
      <c:valAx>
        <c:axId val="167485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7479552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 DE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Frecuencia</c:v>
          </c:tx>
          <c:invertIfNegative val="0"/>
          <c:cat>
            <c:strRef>
              <c:f>'t DE STUDENT (n-1 g.l.)'!$A$3:$A$67</c:f>
              <c:strCache>
                <c:ptCount val="65"/>
                <c:pt idx="0">
                  <c:v>-4</c:v>
                </c:pt>
                <c:pt idx="1">
                  <c:v>-3,75</c:v>
                </c:pt>
                <c:pt idx="2">
                  <c:v>-3,75</c:v>
                </c:pt>
                <c:pt idx="3">
                  <c:v>-3,5</c:v>
                </c:pt>
                <c:pt idx="4">
                  <c:v>-3,5</c:v>
                </c:pt>
                <c:pt idx="5">
                  <c:v>-3,25</c:v>
                </c:pt>
                <c:pt idx="6">
                  <c:v>-3,25</c:v>
                </c:pt>
                <c:pt idx="7">
                  <c:v>-3</c:v>
                </c:pt>
                <c:pt idx="8">
                  <c:v>-3</c:v>
                </c:pt>
                <c:pt idx="9">
                  <c:v>-2,75</c:v>
                </c:pt>
                <c:pt idx="10">
                  <c:v>-2,75</c:v>
                </c:pt>
                <c:pt idx="11">
                  <c:v>-2,5</c:v>
                </c:pt>
                <c:pt idx="12">
                  <c:v>-2,5</c:v>
                </c:pt>
                <c:pt idx="13">
                  <c:v>-2,25</c:v>
                </c:pt>
                <c:pt idx="14">
                  <c:v>-2,25</c:v>
                </c:pt>
                <c:pt idx="15">
                  <c:v>-2</c:v>
                </c:pt>
                <c:pt idx="16">
                  <c:v>-2</c:v>
                </c:pt>
                <c:pt idx="17">
                  <c:v>-1,75</c:v>
                </c:pt>
                <c:pt idx="18">
                  <c:v>-1,75</c:v>
                </c:pt>
                <c:pt idx="19">
                  <c:v>-1,5</c:v>
                </c:pt>
                <c:pt idx="20">
                  <c:v>-1,5</c:v>
                </c:pt>
                <c:pt idx="21">
                  <c:v>-1,25</c:v>
                </c:pt>
                <c:pt idx="22">
                  <c:v>-1,25</c:v>
                </c:pt>
                <c:pt idx="23">
                  <c:v>-1</c:v>
                </c:pt>
                <c:pt idx="24">
                  <c:v>-1</c:v>
                </c:pt>
                <c:pt idx="25">
                  <c:v>-0,75</c:v>
                </c:pt>
                <c:pt idx="26">
                  <c:v>-0,75</c:v>
                </c:pt>
                <c:pt idx="27">
                  <c:v>-0,5</c:v>
                </c:pt>
                <c:pt idx="28">
                  <c:v>-0,5</c:v>
                </c:pt>
                <c:pt idx="29">
                  <c:v>-0,25</c:v>
                </c:pt>
                <c:pt idx="30">
                  <c:v>-0,25</c:v>
                </c:pt>
                <c:pt idx="31">
                  <c:v>0</c:v>
                </c:pt>
                <c:pt idx="32">
                  <c:v>0</c:v>
                </c:pt>
                <c:pt idx="33">
                  <c:v>0,25</c:v>
                </c:pt>
                <c:pt idx="34">
                  <c:v>0,25</c:v>
                </c:pt>
                <c:pt idx="35">
                  <c:v>0,5</c:v>
                </c:pt>
                <c:pt idx="36">
                  <c:v>0,5</c:v>
                </c:pt>
                <c:pt idx="37">
                  <c:v>0,75</c:v>
                </c:pt>
                <c:pt idx="38">
                  <c:v>0,75</c:v>
                </c:pt>
                <c:pt idx="39">
                  <c:v>1</c:v>
                </c:pt>
                <c:pt idx="40">
                  <c:v>1</c:v>
                </c:pt>
                <c:pt idx="41">
                  <c:v>1,25</c:v>
                </c:pt>
                <c:pt idx="42">
                  <c:v>1,25</c:v>
                </c:pt>
                <c:pt idx="43">
                  <c:v>1,5</c:v>
                </c:pt>
                <c:pt idx="44">
                  <c:v>1,5</c:v>
                </c:pt>
                <c:pt idx="45">
                  <c:v>1,75</c:v>
                </c:pt>
                <c:pt idx="46">
                  <c:v>1,75</c:v>
                </c:pt>
                <c:pt idx="47">
                  <c:v>2</c:v>
                </c:pt>
                <c:pt idx="48">
                  <c:v>2</c:v>
                </c:pt>
                <c:pt idx="49">
                  <c:v>2,25</c:v>
                </c:pt>
                <c:pt idx="50">
                  <c:v>2,25</c:v>
                </c:pt>
                <c:pt idx="51">
                  <c:v>2,5</c:v>
                </c:pt>
                <c:pt idx="52">
                  <c:v>2,5</c:v>
                </c:pt>
                <c:pt idx="53">
                  <c:v>2,75</c:v>
                </c:pt>
                <c:pt idx="54">
                  <c:v>2,75</c:v>
                </c:pt>
                <c:pt idx="55">
                  <c:v>3</c:v>
                </c:pt>
                <c:pt idx="56">
                  <c:v>3</c:v>
                </c:pt>
                <c:pt idx="57">
                  <c:v>3,25</c:v>
                </c:pt>
                <c:pt idx="58">
                  <c:v>3,25</c:v>
                </c:pt>
                <c:pt idx="59">
                  <c:v>3,5</c:v>
                </c:pt>
                <c:pt idx="60">
                  <c:v>3,5</c:v>
                </c:pt>
                <c:pt idx="61">
                  <c:v>3,75</c:v>
                </c:pt>
                <c:pt idx="62">
                  <c:v>3,75</c:v>
                </c:pt>
                <c:pt idx="63">
                  <c:v>4</c:v>
                </c:pt>
                <c:pt idx="64">
                  <c:v>y mayor...</c:v>
                </c:pt>
              </c:strCache>
            </c:strRef>
          </c:cat>
          <c:val>
            <c:numRef>
              <c:f>'t DE STUDENT (n-1 g.l.)'!$B$3:$B$67</c:f>
              <c:numCache>
                <c:formatCode>General</c:formatCode>
                <c:ptCount val="6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9</c:v>
                </c:pt>
                <c:pt idx="14">
                  <c:v>0</c:v>
                </c:pt>
                <c:pt idx="15">
                  <c:v>20</c:v>
                </c:pt>
                <c:pt idx="16">
                  <c:v>0</c:v>
                </c:pt>
                <c:pt idx="17">
                  <c:v>27</c:v>
                </c:pt>
                <c:pt idx="18">
                  <c:v>0</c:v>
                </c:pt>
                <c:pt idx="19">
                  <c:v>38</c:v>
                </c:pt>
                <c:pt idx="20">
                  <c:v>0</c:v>
                </c:pt>
                <c:pt idx="21">
                  <c:v>63</c:v>
                </c:pt>
                <c:pt idx="22">
                  <c:v>0</c:v>
                </c:pt>
                <c:pt idx="23">
                  <c:v>79</c:v>
                </c:pt>
                <c:pt idx="24">
                  <c:v>0</c:v>
                </c:pt>
                <c:pt idx="25">
                  <c:v>99</c:v>
                </c:pt>
                <c:pt idx="26">
                  <c:v>0</c:v>
                </c:pt>
                <c:pt idx="27">
                  <c:v>112</c:v>
                </c:pt>
                <c:pt idx="28">
                  <c:v>0</c:v>
                </c:pt>
                <c:pt idx="29">
                  <c:v>133</c:v>
                </c:pt>
                <c:pt idx="30">
                  <c:v>0</c:v>
                </c:pt>
                <c:pt idx="31">
                  <c:v>137</c:v>
                </c:pt>
                <c:pt idx="32">
                  <c:v>0</c:v>
                </c:pt>
                <c:pt idx="33">
                  <c:v>154</c:v>
                </c:pt>
                <c:pt idx="34">
                  <c:v>0</c:v>
                </c:pt>
                <c:pt idx="35">
                  <c:v>158</c:v>
                </c:pt>
                <c:pt idx="36">
                  <c:v>0</c:v>
                </c:pt>
                <c:pt idx="37">
                  <c:v>102</c:v>
                </c:pt>
                <c:pt idx="38">
                  <c:v>0</c:v>
                </c:pt>
                <c:pt idx="39">
                  <c:v>105</c:v>
                </c:pt>
                <c:pt idx="40">
                  <c:v>0</c:v>
                </c:pt>
                <c:pt idx="41">
                  <c:v>83</c:v>
                </c:pt>
                <c:pt idx="42">
                  <c:v>0</c:v>
                </c:pt>
                <c:pt idx="43">
                  <c:v>61</c:v>
                </c:pt>
                <c:pt idx="44">
                  <c:v>0</c:v>
                </c:pt>
                <c:pt idx="45">
                  <c:v>38</c:v>
                </c:pt>
                <c:pt idx="46">
                  <c:v>0</c:v>
                </c:pt>
                <c:pt idx="47">
                  <c:v>24</c:v>
                </c:pt>
                <c:pt idx="48">
                  <c:v>0</c:v>
                </c:pt>
                <c:pt idx="49">
                  <c:v>17</c:v>
                </c:pt>
                <c:pt idx="50">
                  <c:v>0</c:v>
                </c:pt>
                <c:pt idx="51">
                  <c:v>14</c:v>
                </c:pt>
                <c:pt idx="52">
                  <c:v>0</c:v>
                </c:pt>
                <c:pt idx="53">
                  <c:v>4</c:v>
                </c:pt>
                <c:pt idx="54">
                  <c:v>0</c:v>
                </c:pt>
                <c:pt idx="55">
                  <c:v>6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2</c:v>
                </c:pt>
                <c:pt idx="60">
                  <c:v>0</c:v>
                </c:pt>
                <c:pt idx="61">
                  <c:v>1</c:v>
                </c:pt>
                <c:pt idx="62">
                  <c:v>0</c:v>
                </c:pt>
                <c:pt idx="63">
                  <c:v>0</c:v>
                </c:pt>
                <c:pt idx="6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A-4DA8-93C7-24B2F632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66920576"/>
        <c:axId val="166922112"/>
      </c:barChart>
      <c:catAx>
        <c:axId val="16692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922112"/>
        <c:crosses val="autoZero"/>
        <c:auto val="1"/>
        <c:lblAlgn val="ctr"/>
        <c:lblOffset val="100"/>
        <c:noMultiLvlLbl val="0"/>
      </c:catAx>
      <c:valAx>
        <c:axId val="166922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66920576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61351706036745"/>
          <c:y val="4.6770924467774866E-2"/>
          <c:w val="0.84367913385826765"/>
          <c:h val="0.7678047535724701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INTERVALOS!#REF!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INTERVALOS!#REF!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9E1-4333-8FF5-DB4585979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axId val="167030144"/>
        <c:axId val="167036032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Ref>
              <c:f>INTERVALOS!#REF!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INTERVALOS!#REF!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INTERVALOS!#REF!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9E1-4333-8FF5-DB4585979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030144"/>
        <c:axId val="167036032"/>
      </c:lineChart>
      <c:catAx>
        <c:axId val="1670301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67036032"/>
        <c:crosses val="autoZero"/>
        <c:auto val="1"/>
        <c:lblAlgn val="ctr"/>
        <c:lblOffset val="100"/>
        <c:noMultiLvlLbl val="0"/>
      </c:catAx>
      <c:valAx>
        <c:axId val="16703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030144"/>
        <c:crosses val="autoZero"/>
        <c:crossBetween val="between"/>
      </c:valAx>
      <c:spPr>
        <a:solidFill>
          <a:schemeClr val="bg2"/>
        </a:solidFill>
      </c:spPr>
    </c:plotArea>
    <c:plotVisOnly val="1"/>
    <c:dispBlanksAs val="gap"/>
    <c:showDLblsOverMax val="0"/>
  </c:chart>
  <c:spPr>
    <a:solidFill>
      <a:schemeClr val="bg2"/>
    </a:solidFill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tabSelected="1" zoomScale="8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29936</xdr:colOff>
      <xdr:row>7</xdr:row>
      <xdr:rowOff>108866</xdr:rowOff>
    </xdr:from>
    <xdr:ext cx="797378" cy="4898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1 CuadroTexto"/>
            <xdr:cNvSpPr txBox="1"/>
          </xdr:nvSpPr>
          <xdr:spPr>
            <a:xfrm>
              <a:off x="16282307" y="1970323"/>
              <a:ext cx="797378" cy="4898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ES" sz="16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S" sz="1600" b="0" i="1">
                            <a:latin typeface="Cambria Math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s-ES" sz="1600"/>
            </a:p>
          </xdr:txBody>
        </xdr:sp>
      </mc:Choice>
      <mc:Fallback xmlns="">
        <xdr:sp macro="" textlink="">
          <xdr:nvSpPr>
            <xdr:cNvPr id="2" name="1 CuadroTexto"/>
            <xdr:cNvSpPr txBox="1"/>
          </xdr:nvSpPr>
          <xdr:spPr>
            <a:xfrm>
              <a:off x="16282307" y="1970323"/>
              <a:ext cx="797378" cy="4898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noAutofit/>
            </a:bodyPr>
            <a:lstStyle/>
            <a:p>
              <a:r>
                <a:rPr lang="es-ES" sz="1600" b="0" i="0">
                  <a:latin typeface="Cambria Math"/>
                </a:rPr>
                <a:t>𝑋 ̅</a:t>
              </a:r>
              <a:endParaRPr lang="es-ES" sz="1600"/>
            </a:p>
          </xdr:txBody>
        </xdr:sp>
      </mc:Fallback>
    </mc:AlternateContent>
    <xdr:clientData/>
  </xdr:oneCellAnchor>
  <xdr:oneCellAnchor>
    <xdr:from>
      <xdr:col>21</xdr:col>
      <xdr:colOff>10885</xdr:colOff>
      <xdr:row>7</xdr:row>
      <xdr:rowOff>103413</xdr:rowOff>
    </xdr:from>
    <xdr:ext cx="914400" cy="3154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2 CuadroTexto"/>
            <xdr:cNvSpPr txBox="1"/>
          </xdr:nvSpPr>
          <xdr:spPr>
            <a:xfrm>
              <a:off x="17047028" y="1964870"/>
              <a:ext cx="91440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ES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ES" sz="1400" b="0" i="1">
                            <a:latin typeface="Cambria Math"/>
                          </a:rPr>
                          <m:t>𝑆</m:t>
                        </m:r>
                      </m:e>
                      <m:sup>
                        <m:r>
                          <a:rPr lang="es-ES" sz="1400" b="0" i="1"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3" name="2 CuadroTexto"/>
            <xdr:cNvSpPr txBox="1"/>
          </xdr:nvSpPr>
          <xdr:spPr>
            <a:xfrm>
              <a:off x="17047028" y="1964870"/>
              <a:ext cx="91440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s-ES" sz="1400" b="0" i="0">
                  <a:latin typeface="Cambria Math"/>
                </a:rPr>
                <a:t>𝑆^2</a:t>
              </a:r>
              <a:endParaRPr lang="es-ES" sz="1400"/>
            </a:p>
          </xdr:txBody>
        </xdr:sp>
      </mc:Fallback>
    </mc:AlternateContent>
    <xdr:clientData/>
  </xdr:oneCellAnchor>
  <xdr:oneCellAnchor>
    <xdr:from>
      <xdr:col>22</xdr:col>
      <xdr:colOff>17</xdr:colOff>
      <xdr:row>7</xdr:row>
      <xdr:rowOff>92524</xdr:rowOff>
    </xdr:from>
    <xdr:ext cx="914400" cy="3154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3 CuadroTexto"/>
            <xdr:cNvSpPr txBox="1"/>
          </xdr:nvSpPr>
          <xdr:spPr>
            <a:xfrm>
              <a:off x="17819931" y="1953981"/>
              <a:ext cx="91440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ES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ES" sz="1400" b="0" i="1">
                            <a:latin typeface="Cambria Math"/>
                          </a:rPr>
                          <m:t>𝑆</m:t>
                        </m:r>
                        <m:r>
                          <a:rPr lang="es-ES" sz="1400" b="0" i="1">
                            <a:latin typeface="Cambria Math"/>
                          </a:rPr>
                          <m:t> ′ </m:t>
                        </m:r>
                      </m:e>
                      <m:sup>
                        <m:r>
                          <a:rPr lang="es-ES" sz="1400" b="0" i="1"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4" name="3 CuadroTexto"/>
            <xdr:cNvSpPr txBox="1"/>
          </xdr:nvSpPr>
          <xdr:spPr>
            <a:xfrm>
              <a:off x="17819931" y="1953981"/>
              <a:ext cx="91440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s-ES" sz="1400" i="0">
                  <a:latin typeface="Cambria Math"/>
                </a:rPr>
                <a:t>〖</a:t>
              </a:r>
              <a:r>
                <a:rPr lang="es-ES" sz="1400" b="0" i="0">
                  <a:latin typeface="Cambria Math"/>
                </a:rPr>
                <a:t>𝑆 ′ 〗^2</a:t>
              </a:r>
              <a:endParaRPr lang="es-ES" sz="1400"/>
            </a:p>
          </xdr:txBody>
        </xdr:sp>
      </mc:Fallback>
    </mc:AlternateContent>
    <xdr:clientData/>
  </xdr:oneCellAnchor>
  <xdr:oneCellAnchor>
    <xdr:from>
      <xdr:col>23</xdr:col>
      <xdr:colOff>903511</xdr:colOff>
      <xdr:row>7</xdr:row>
      <xdr:rowOff>10886</xdr:rowOff>
    </xdr:from>
    <xdr:ext cx="957943" cy="5245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4 CuadroTexto"/>
            <xdr:cNvSpPr txBox="1"/>
          </xdr:nvSpPr>
          <xdr:spPr>
            <a:xfrm>
              <a:off x="19507197" y="1872343"/>
              <a:ext cx="957943" cy="524567"/>
            </a:xfrm>
            <a:prstGeom prst="rect">
              <a:avLst/>
            </a:prstGeom>
            <a:solidFill>
              <a:schemeClr val="accent3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E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400" b="0" i="1">
                            <a:latin typeface="Cambria Math"/>
                          </a:rPr>
                          <m:t>𝑛</m:t>
                        </m:r>
                        <m:sSup>
                          <m:sSup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400" b="0" i="1">
                                <a:latin typeface="Cambria Math"/>
                              </a:rPr>
                              <m:t>𝑆</m:t>
                            </m:r>
                          </m:e>
                          <m:sup>
                            <m:r>
                              <a:rPr lang="es-ES" sz="14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s-ES" sz="14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400" i="1">
                                <a:latin typeface="Cambria Math"/>
                                <a:ea typeface="Cambria Math"/>
                              </a:rPr>
                              <m:t>𝜎</m:t>
                            </m:r>
                          </m:e>
                          <m:sup>
                            <m:r>
                              <a:rPr lang="es-ES" sz="14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5" name="4 CuadroTexto"/>
            <xdr:cNvSpPr txBox="1"/>
          </xdr:nvSpPr>
          <xdr:spPr>
            <a:xfrm>
              <a:off x="19507197" y="1872343"/>
              <a:ext cx="957943" cy="524567"/>
            </a:xfrm>
            <a:prstGeom prst="rect">
              <a:avLst/>
            </a:prstGeom>
            <a:solidFill>
              <a:schemeClr val="accent3">
                <a:lumMod val="60000"/>
                <a:lumOff val="4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s-ES" sz="1400" i="0">
                  <a:latin typeface="Cambria Math"/>
                </a:rPr>
                <a:t>(</a:t>
              </a:r>
              <a:r>
                <a:rPr lang="es-ES" sz="1400" b="0" i="0">
                  <a:latin typeface="Cambria Math"/>
                </a:rPr>
                <a:t>𝑛𝑆^2)/</a:t>
              </a:r>
              <a:r>
                <a:rPr lang="es-ES" sz="1400" i="0">
                  <a:latin typeface="Cambria Math"/>
                  <a:ea typeface="Cambria Math"/>
                </a:rPr>
                <a:t>𝜎^</a:t>
              </a:r>
              <a:r>
                <a:rPr lang="es-ES" sz="1400" b="0" i="0">
                  <a:latin typeface="Cambria Math"/>
                </a:rPr>
                <a:t>2 </a:t>
              </a:r>
              <a:endParaRPr lang="es-ES" sz="1400"/>
            </a:p>
          </xdr:txBody>
        </xdr:sp>
      </mc:Fallback>
    </mc:AlternateContent>
    <xdr:clientData/>
  </xdr:oneCellAnchor>
  <xdr:oneCellAnchor>
    <xdr:from>
      <xdr:col>23</xdr:col>
      <xdr:colOff>87085</xdr:colOff>
      <xdr:row>5</xdr:row>
      <xdr:rowOff>185056</xdr:rowOff>
    </xdr:from>
    <xdr:ext cx="957943" cy="5544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5 CuadroTexto"/>
            <xdr:cNvSpPr txBox="1"/>
          </xdr:nvSpPr>
          <xdr:spPr>
            <a:xfrm>
              <a:off x="31275745" y="1830976"/>
              <a:ext cx="957943" cy="5544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ES" sz="1100" b="0" i="1">
                            <a:latin typeface="Cambria Math"/>
                          </a:rPr>
                          <m:t>𝑖</m:t>
                        </m:r>
                        <m:r>
                          <a:rPr lang="es-ES" sz="11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es-ES" sz="1100" b="0" i="1">
                            <a:latin typeface="Cambria Math"/>
                          </a:rPr>
                          <m:t>𝑛</m:t>
                        </m:r>
                      </m:sup>
                      <m:e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E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𝑋</m:t>
                                        </m:r>
                                      </m:e>
                                      <m:sub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𝜇</m:t>
                                    </m:r>
                                  </m:num>
                                  <m:den>
                                    <m:r>
                                      <a:rPr lang="es-E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𝜎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s-ES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6" name="5 CuadroTexto"/>
            <xdr:cNvSpPr txBox="1"/>
          </xdr:nvSpPr>
          <xdr:spPr>
            <a:xfrm>
              <a:off x="31275745" y="1830976"/>
              <a:ext cx="957943" cy="5544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s-ES" sz="1100" i="0">
                  <a:latin typeface="Cambria Math"/>
                </a:rPr>
                <a:t>∑24_(</a:t>
              </a:r>
              <a:r>
                <a:rPr lang="es-ES" sz="1100" b="0" i="0">
                  <a:latin typeface="Cambria Math"/>
                </a:rPr>
                <a:t>𝑖=1)^𝑛▒(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𝑋_𝑖−𝜇)/</a:t>
              </a:r>
              <a:r>
                <a:rPr lang="es-E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𝜎</a:t>
              </a:r>
              <a:r>
                <a:rPr lang="es-E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)^</a:t>
              </a:r>
              <a:r>
                <a:rPr lang="es-ES" sz="1100" b="0" i="0">
                  <a:latin typeface="Cambria Math"/>
                </a:rPr>
                <a:t>2 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25</xdr:col>
      <xdr:colOff>119743</xdr:colOff>
      <xdr:row>5</xdr:row>
      <xdr:rowOff>185057</xdr:rowOff>
    </xdr:from>
    <xdr:ext cx="1458685" cy="681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9 CuadroTexto"/>
            <xdr:cNvSpPr txBox="1"/>
          </xdr:nvSpPr>
          <xdr:spPr>
            <a:xfrm>
              <a:off x="20421600" y="1828800"/>
              <a:ext cx="1458685" cy="6811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E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acc>
                          <m:accPr>
                            <m:chr m:val="̅"/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𝑋</m:t>
                            </m:r>
                          </m:e>
                        </m:acc>
                        <m:r>
                          <a:rPr lang="es-ES" sz="1400" b="0" i="1">
                            <a:latin typeface="Cambria Math"/>
                          </a:rPr>
                          <m:t> 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Cambria Math"/>
                            <a:cs typeface="+mn-cs"/>
                          </a:rPr>
                          <m:t>𝜇</m:t>
                        </m:r>
                      </m:num>
                      <m:den>
                        <m:r>
                          <a:rPr lang="es-ES" sz="1400" b="0" i="1">
                            <a:latin typeface="Cambria Math"/>
                          </a:rPr>
                          <m:t>𝑆</m:t>
                        </m:r>
                      </m:den>
                    </m:f>
                    <m:r>
                      <a:rPr lang="es-ES" sz="1400" b="0" i="1">
                        <a:latin typeface="Cambria Math"/>
                      </a:rPr>
                      <m:t>  · </m:t>
                    </m:r>
                    <m:rad>
                      <m:radPr>
                        <m:degHide m:val="on"/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s-ES" sz="1400" b="0" i="1">
                            <a:latin typeface="Cambria Math"/>
                          </a:rPr>
                          <m:t>𝑛</m:t>
                        </m:r>
                        <m:r>
                          <a:rPr lang="es-ES" sz="1400" b="0" i="1">
                            <a:latin typeface="Cambria Math"/>
                          </a:rPr>
                          <m:t>−1</m:t>
                        </m:r>
                      </m:e>
                    </m:rad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10" name="9 CuadroTexto"/>
            <xdr:cNvSpPr txBox="1"/>
          </xdr:nvSpPr>
          <xdr:spPr>
            <a:xfrm>
              <a:off x="20421600" y="1828800"/>
              <a:ext cx="1458685" cy="6811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s-ES" sz="1400" i="0">
                  <a:latin typeface="Cambria Math"/>
                </a:rPr>
                <a:t>(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𝑋 ̅ </a:t>
              </a:r>
              <a:r>
                <a:rPr lang="es-ES" sz="1400" b="0" i="0">
                  <a:latin typeface="Cambria Math"/>
                </a:rPr>
                <a:t> −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𝜇)/</a:t>
              </a:r>
              <a:r>
                <a:rPr lang="es-ES" sz="1400" b="0" i="0">
                  <a:latin typeface="Cambria Math"/>
                </a:rPr>
                <a:t>𝑆   · √(𝑛−1)</a:t>
              </a:r>
              <a:endParaRPr lang="es-ES" sz="1400"/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100446</xdr:rowOff>
    </xdr:from>
    <xdr:to>
      <xdr:col>1</xdr:col>
      <xdr:colOff>160193</xdr:colOff>
      <xdr:row>90</xdr:row>
      <xdr:rowOff>176646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4329" cy="607807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0.48728</cdr:x>
      <cdr:y>0.87157</cdr:y>
    </cdr:from>
    <cdr:to>
      <cdr:x>0.52592</cdr:x>
      <cdr:y>0.92641</cdr:y>
    </cdr:to>
    <cdr:sp macro="" textlink="">
      <cdr:nvSpPr>
        <cdr:cNvPr id="2" name="1 Elipse"/>
        <cdr:cNvSpPr/>
      </cdr:nvSpPr>
      <cdr:spPr>
        <a:xfrm xmlns:a="http://schemas.openxmlformats.org/drawingml/2006/main">
          <a:off x="4528207" y="5290207"/>
          <a:ext cx="359103" cy="33282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4329" cy="607807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0.59209</cdr:x>
      <cdr:y>0</cdr:y>
    </cdr:from>
    <cdr:to>
      <cdr:x>0.69508</cdr:x>
      <cdr:y>0.09135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4" name="5 CuadroTexto"/>
            <cdr:cNvSpPr txBox="1"/>
          </cdr:nvSpPr>
          <cdr:spPr>
            <a:xfrm xmlns:a="http://schemas.openxmlformats.org/drawingml/2006/main">
              <a:off x="5507421" y="0"/>
              <a:ext cx="957943" cy="554447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E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ES" sz="1100" b="0" i="1">
                            <a:latin typeface="Cambria Math"/>
                          </a:rPr>
                          <m:t>𝑖</m:t>
                        </m:r>
                        <m:r>
                          <a:rPr lang="es-ES" sz="11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es-ES" sz="1100" b="0" i="1">
                            <a:latin typeface="Cambria Math"/>
                          </a:rPr>
                          <m:t>𝑛</m:t>
                        </m:r>
                      </m:sup>
                      <m:e>
                        <m:sSup>
                          <m:sSupPr>
                            <m:ctrlPr>
                              <a:rPr lang="es-E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E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𝑋</m:t>
                                        </m:r>
                                      </m:e>
                                      <m:sub>
                                        <m:r>
                                          <a:rPr lang="es-E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r>
                                      <a:rPr lang="es-E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𝜇</m:t>
                                    </m:r>
                                  </m:num>
                                  <m:den>
                                    <m:r>
                                      <a:rPr lang="es-E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/>
                                        <a:ea typeface="+mn-ea"/>
                                        <a:cs typeface="+mn-cs"/>
                                      </a:rPr>
                                      <m:t>𝜎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s-ES" sz="11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es-ES" sz="1100"/>
            </a:p>
          </cdr:txBody>
        </cdr:sp>
      </mc:Choice>
      <mc:Fallback xmlns="">
        <cdr:sp macro="" textlink="">
          <cdr:nvSpPr>
            <cdr:cNvPr id="4" name="5 CuadroTexto"/>
            <cdr:cNvSpPr txBox="1"/>
          </cdr:nvSpPr>
          <cdr:spPr>
            <a:xfrm xmlns:a="http://schemas.openxmlformats.org/drawingml/2006/main">
              <a:off x="5507421" y="0"/>
              <a:ext cx="957943" cy="554447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s-ES" sz="1100" i="0">
                  <a:latin typeface="Cambria Math"/>
                </a:rPr>
                <a:t>∑</a:t>
              </a:r>
              <a:r>
                <a:rPr lang="es-ES" sz="1100" b="0" i="0">
                  <a:latin typeface="Cambria Math"/>
                </a:rPr>
                <a:t>_(𝑖=1)^𝑛▒(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(𝑋_𝑖−𝜇)/</a:t>
              </a:r>
              <a:r>
                <a:rPr lang="es-E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𝜎)^</a:t>
              </a:r>
              <a:r>
                <a:rPr lang="es-ES" sz="1100" b="0" i="0">
                  <a:latin typeface="Cambria Math"/>
                </a:rPr>
                <a:t>2 </a:t>
              </a:r>
              <a:endParaRPr lang="es-ES" sz="1100"/>
            </a:p>
          </cdr:txBody>
        </cdr:sp>
      </mc:Fallback>
    </mc:AlternateContent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3290" cy="605503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0.59115</cdr:x>
      <cdr:y>0.00981</cdr:y>
    </cdr:from>
    <cdr:to>
      <cdr:x>0.69414</cdr:x>
      <cdr:y>0.09624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4 CuadroTexto"/>
            <cdr:cNvSpPr txBox="1"/>
          </cdr:nvSpPr>
          <cdr:spPr>
            <a:xfrm xmlns:a="http://schemas.openxmlformats.org/drawingml/2006/main">
              <a:off x="5498663" y="59560"/>
              <a:ext cx="957943" cy="52456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ysClr val="window" lastClr="FFFFFF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E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400" b="0" i="1">
                            <a:latin typeface="Cambria Math"/>
                          </a:rPr>
                          <m:t>𝑛</m:t>
                        </m:r>
                        <m:sSup>
                          <m:sSup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400" b="0" i="1">
                                <a:latin typeface="Cambria Math"/>
                              </a:rPr>
                              <m:t>𝑆</m:t>
                            </m:r>
                          </m:e>
                          <m:sup>
                            <m:r>
                              <a:rPr lang="es-ES" sz="14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s-ES" sz="14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400" i="1">
                                <a:latin typeface="Cambria Math"/>
                                <a:ea typeface="Cambria Math"/>
                              </a:rPr>
                              <m:t>𝜎</m:t>
                            </m:r>
                          </m:e>
                          <m:sup>
                            <m:r>
                              <a:rPr lang="es-ES" sz="14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ES" sz="1400"/>
            </a:p>
          </cdr:txBody>
        </cdr:sp>
      </mc:Choice>
      <mc:Fallback xmlns="">
        <cdr:sp macro="" textlink="">
          <cdr:nvSpPr>
            <cdr:cNvPr id="2" name="4 CuadroTexto"/>
            <cdr:cNvSpPr txBox="1"/>
          </cdr:nvSpPr>
          <cdr:spPr>
            <a:xfrm xmlns:a="http://schemas.openxmlformats.org/drawingml/2006/main">
              <a:off x="5498663" y="59560"/>
              <a:ext cx="957943" cy="52456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ysClr val="window" lastClr="FFFFFF"/>
            </a:solidFill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s-ES" sz="1400" i="0">
                  <a:latin typeface="Cambria Math"/>
                </a:rPr>
                <a:t>(</a:t>
              </a:r>
              <a:r>
                <a:rPr lang="es-ES" sz="1400" b="0" i="0">
                  <a:latin typeface="Cambria Math"/>
                </a:rPr>
                <a:t>𝑛𝑆^2)/</a:t>
              </a:r>
              <a:r>
                <a:rPr lang="es-ES" sz="1400" i="0">
                  <a:latin typeface="Cambria Math"/>
                  <a:ea typeface="Cambria Math"/>
                </a:rPr>
                <a:t>𝜎^</a:t>
              </a:r>
              <a:r>
                <a:rPr lang="es-ES" sz="1400" b="0" i="0">
                  <a:latin typeface="Cambria Math"/>
                </a:rPr>
                <a:t>2 </a:t>
              </a:r>
              <a:endParaRPr lang="es-ES" sz="1400"/>
            </a:p>
          </cdr:txBody>
        </cdr:sp>
      </mc:Fallback>
    </mc:AlternateContent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30612" cy="60960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0.48851</cdr:x>
      <cdr:y>0.89726</cdr:y>
    </cdr:from>
    <cdr:to>
      <cdr:x>0.52712</cdr:x>
      <cdr:y>0.95209</cdr:y>
    </cdr:to>
    <cdr:sp macro="" textlink="">
      <cdr:nvSpPr>
        <cdr:cNvPr id="2" name="1 Elipse"/>
        <cdr:cNvSpPr/>
      </cdr:nvSpPr>
      <cdr:spPr>
        <a:xfrm xmlns:a="http://schemas.openxmlformats.org/drawingml/2006/main">
          <a:off x="4543972" y="5446110"/>
          <a:ext cx="359103" cy="33282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0.59209</cdr:x>
      <cdr:y>0</cdr:y>
    </cdr:from>
    <cdr:to>
      <cdr:x>0.74891</cdr:x>
      <cdr:y>0.11222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9 CuadroTexto"/>
            <cdr:cNvSpPr txBox="1"/>
          </cdr:nvSpPr>
          <cdr:spPr>
            <a:xfrm xmlns:a="http://schemas.openxmlformats.org/drawingml/2006/main">
              <a:off x="5507421" y="0"/>
              <a:ext cx="1458685" cy="681127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E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acc>
                          <m:accPr>
                            <m:chr m:val="̅"/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𝑋</m:t>
                            </m:r>
                          </m:e>
                        </m:acc>
                        <m:r>
                          <a:rPr lang="es-ES" sz="1400" b="0" i="1">
                            <a:latin typeface="Cambria Math"/>
                          </a:rPr>
                          <m:t> 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Cambria Math"/>
                            <a:cs typeface="+mn-cs"/>
                          </a:rPr>
                          <m:t>𝜇</m:t>
                        </m:r>
                      </m:num>
                      <m:den>
                        <m:r>
                          <a:rPr lang="es-ES" sz="1400" b="0" i="1">
                            <a:latin typeface="Cambria Math"/>
                          </a:rPr>
                          <m:t>𝑆</m:t>
                        </m:r>
                      </m:den>
                    </m:f>
                    <m:r>
                      <a:rPr lang="es-ES" sz="1400" b="0" i="1">
                        <a:latin typeface="Cambria Math"/>
                      </a:rPr>
                      <m:t>  · </m:t>
                    </m:r>
                    <m:rad>
                      <m:radPr>
                        <m:degHide m:val="on"/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s-ES" sz="1400" b="0" i="1">
                            <a:latin typeface="Cambria Math"/>
                          </a:rPr>
                          <m:t>𝑛</m:t>
                        </m:r>
                        <m:r>
                          <a:rPr lang="es-ES" sz="1400" b="0" i="1">
                            <a:latin typeface="Cambria Math"/>
                          </a:rPr>
                          <m:t>−1</m:t>
                        </m:r>
                      </m:e>
                    </m:rad>
                  </m:oMath>
                </m:oMathPara>
              </a14:m>
              <a:endParaRPr lang="es-ES" sz="1400"/>
            </a:p>
          </cdr:txBody>
        </cdr:sp>
      </mc:Choice>
      <mc:Fallback xmlns="">
        <cdr:sp macro="" textlink="">
          <cdr:nvSpPr>
            <cdr:cNvPr id="3" name="9 CuadroTexto"/>
            <cdr:cNvSpPr txBox="1"/>
          </cdr:nvSpPr>
          <cdr:spPr>
            <a:xfrm xmlns:a="http://schemas.openxmlformats.org/drawingml/2006/main">
              <a:off x="5507421" y="0"/>
              <a:ext cx="1458685" cy="681127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square" rtlCol="0" anchor="t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s-ES" sz="1400" i="0">
                  <a:latin typeface="Cambria Math"/>
                </a:rPr>
                <a:t>(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𝑋 ̅ </a:t>
              </a:r>
              <a:r>
                <a:rPr lang="es-ES" sz="1400" b="0" i="0">
                  <a:latin typeface="Cambria Math"/>
                </a:rPr>
                <a:t> −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𝜇)/</a:t>
              </a:r>
              <a:r>
                <a:rPr lang="es-ES" sz="1400" b="0" i="0">
                  <a:latin typeface="Cambria Math"/>
                </a:rPr>
                <a:t>𝑆   · √(𝑛−1)</a:t>
              </a:r>
              <a:endParaRPr lang="es-ES" sz="1400"/>
            </a:p>
          </cdr:txBody>
        </cdr:sp>
      </mc:Fallback>
    </mc:AlternateContent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10"/>
  <sheetViews>
    <sheetView zoomScale="70" zoomScaleNormal="70" workbookViewId="0">
      <selection activeCell="AH1510" sqref="AH1510"/>
    </sheetView>
  </sheetViews>
  <sheetFormatPr baseColWidth="10" defaultColWidth="11.44140625" defaultRowHeight="14.4" x14ac:dyDescent="0.3"/>
  <cols>
    <col min="1" max="1" width="11.44140625" style="6"/>
    <col min="2" max="2" width="19.6640625" style="6" bestFit="1" customWidth="1"/>
    <col min="3" max="3" width="11.77734375" style="1" bestFit="1" customWidth="1"/>
    <col min="4" max="4" width="11.33203125" style="1" customWidth="1"/>
    <col min="5" max="23" width="11.44140625" style="1"/>
    <col min="24" max="24" width="13.33203125" style="1" customWidth="1"/>
    <col min="25" max="25" width="11.44140625" style="1"/>
    <col min="26" max="26" width="27.33203125" style="1" customWidth="1"/>
    <col min="27" max="27" width="13.5546875" style="1" customWidth="1"/>
    <col min="28" max="28" width="11.44140625" style="1"/>
    <col min="29" max="29" width="13.6640625" style="1" customWidth="1"/>
    <col min="30" max="16384" width="11.44140625" style="1"/>
  </cols>
  <sheetData>
    <row r="1" spans="1:34" ht="25.8" x14ac:dyDescent="0.5">
      <c r="B1" s="14" t="s">
        <v>23</v>
      </c>
      <c r="C1" s="15" t="s">
        <v>22</v>
      </c>
      <c r="D1" s="16"/>
      <c r="E1" s="2"/>
      <c r="F1" s="2"/>
      <c r="G1" s="2"/>
      <c r="U1" s="3"/>
    </row>
    <row r="2" spans="1:34" ht="25.8" x14ac:dyDescent="0.5">
      <c r="B2" s="17"/>
      <c r="C2" s="18" t="s">
        <v>0</v>
      </c>
      <c r="D2" s="19">
        <v>30</v>
      </c>
      <c r="E2" s="2"/>
      <c r="F2" s="2"/>
      <c r="G2" s="2"/>
      <c r="L2" s="1" t="s">
        <v>3</v>
      </c>
      <c r="U2" s="3" t="s">
        <v>3</v>
      </c>
      <c r="W2" s="1" t="s">
        <v>3</v>
      </c>
      <c r="Y2" s="1" t="s">
        <v>3</v>
      </c>
    </row>
    <row r="3" spans="1:34" ht="26.4" thickBot="1" x14ac:dyDescent="0.55000000000000004">
      <c r="B3" s="20"/>
      <c r="C3" s="21" t="s">
        <v>1</v>
      </c>
      <c r="D3" s="22">
        <v>5</v>
      </c>
      <c r="E3" s="2"/>
      <c r="F3" s="2"/>
      <c r="G3" s="2"/>
      <c r="U3" s="3"/>
    </row>
    <row r="4" spans="1:34" ht="11.4" customHeight="1" x14ac:dyDescent="0.5">
      <c r="B4" s="13"/>
      <c r="C4" s="4"/>
      <c r="D4" s="5"/>
      <c r="E4" s="2"/>
      <c r="F4" s="2"/>
      <c r="G4" s="2"/>
      <c r="U4" s="3"/>
    </row>
    <row r="5" spans="1:34" ht="35.4" customHeight="1" thickBot="1" x14ac:dyDescent="0.55000000000000004">
      <c r="B5" s="23" t="s">
        <v>20</v>
      </c>
      <c r="C5" s="24" t="s">
        <v>21</v>
      </c>
      <c r="D5" s="25">
        <v>17</v>
      </c>
      <c r="E5" s="2"/>
      <c r="F5" s="2"/>
      <c r="G5" s="2"/>
      <c r="U5" s="3"/>
    </row>
    <row r="6" spans="1:34" ht="17.399999999999999" hidden="1" customHeight="1" thickBot="1" x14ac:dyDescent="0.55000000000000004">
      <c r="C6" s="4"/>
      <c r="D6" s="5"/>
      <c r="E6" s="2"/>
      <c r="F6" s="2"/>
      <c r="G6" s="2"/>
      <c r="U6" s="3"/>
    </row>
    <row r="7" spans="1:34" ht="7.8" hidden="1" customHeight="1" x14ac:dyDescent="0.55000000000000004">
      <c r="C7" s="4"/>
      <c r="D7" s="5"/>
      <c r="E7" s="2"/>
      <c r="F7" s="2"/>
      <c r="G7" s="2"/>
      <c r="U7" s="3"/>
    </row>
    <row r="8" spans="1:34" ht="43.2" customHeight="1" thickBot="1" x14ac:dyDescent="0.45">
      <c r="A8" s="34"/>
      <c r="B8" s="33" t="s">
        <v>2</v>
      </c>
      <c r="C8" s="35" t="s">
        <v>4</v>
      </c>
      <c r="D8" s="36" t="s">
        <v>5</v>
      </c>
      <c r="E8" s="36" t="s">
        <v>6</v>
      </c>
      <c r="F8" s="36" t="s">
        <v>7</v>
      </c>
      <c r="G8" s="36" t="s">
        <v>8</v>
      </c>
      <c r="H8" s="36" t="s">
        <v>9</v>
      </c>
      <c r="I8" s="35" t="s">
        <v>10</v>
      </c>
      <c r="J8" s="36" t="s">
        <v>11</v>
      </c>
      <c r="K8" s="36" t="s">
        <v>12</v>
      </c>
      <c r="L8" s="36" t="s">
        <v>13</v>
      </c>
      <c r="M8" s="35" t="s">
        <v>14</v>
      </c>
      <c r="N8" s="36" t="s">
        <v>15</v>
      </c>
      <c r="O8" s="36" t="s">
        <v>16</v>
      </c>
      <c r="P8" s="36" t="s">
        <v>17</v>
      </c>
      <c r="Q8" s="36" t="s">
        <v>18</v>
      </c>
      <c r="R8" s="36" t="s">
        <v>19</v>
      </c>
      <c r="S8" s="37" t="s">
        <v>24</v>
      </c>
      <c r="T8" s="28"/>
      <c r="U8" s="29"/>
      <c r="V8" s="30"/>
      <c r="W8" s="30"/>
      <c r="X8" s="30"/>
      <c r="Y8" s="31"/>
      <c r="Z8" s="32"/>
      <c r="AA8" s="59"/>
      <c r="AB8" s="59"/>
      <c r="AC8" s="59"/>
    </row>
    <row r="9" spans="1:34" ht="15" thickBot="1" x14ac:dyDescent="0.35">
      <c r="A9" s="7"/>
      <c r="B9" s="41">
        <v>1</v>
      </c>
      <c r="C9" s="43">
        <v>32.623828749273002</v>
      </c>
      <c r="D9" s="44">
        <v>29.253053426298923</v>
      </c>
      <c r="E9" s="44">
        <v>37.363104419365122</v>
      </c>
      <c r="F9" s="44">
        <v>27.958047427825676</v>
      </c>
      <c r="G9" s="44">
        <v>24.891743313396447</v>
      </c>
      <c r="H9" s="44">
        <v>38.798302207462051</v>
      </c>
      <c r="I9" s="44">
        <v>36.436070994957923</v>
      </c>
      <c r="J9" s="44">
        <v>34.90429813771361</v>
      </c>
      <c r="K9" s="44">
        <v>35.67985280153745</v>
      </c>
      <c r="L9" s="44">
        <v>40.710404986491362</v>
      </c>
      <c r="M9" s="44">
        <v>27.268126353283503</v>
      </c>
      <c r="N9" s="44">
        <v>30.36795321927692</v>
      </c>
      <c r="O9" s="44">
        <v>24.634654442747632</v>
      </c>
      <c r="P9" s="44">
        <v>22.877715759025921</v>
      </c>
      <c r="Q9" s="44">
        <v>26.304570626255952</v>
      </c>
      <c r="R9" s="44">
        <v>34.31610232690759</v>
      </c>
      <c r="S9" s="45">
        <v>30.318822989994786</v>
      </c>
      <c r="T9" s="8"/>
      <c r="U9" s="50">
        <f>AVERAGE(C9:S9)</f>
        <v>31.453332481283169</v>
      </c>
      <c r="V9" s="49">
        <f>_xlfn.VAR.P(C9:S9)</f>
        <v>27.374843469276907</v>
      </c>
      <c r="W9" s="49">
        <f>_xlfn.VAR.S(C9:S9)</f>
        <v>29.08577118610674</v>
      </c>
      <c r="X9" s="49">
        <f>((C9-$D$2)^2+(D9-$D$2)^2+(E9-$D$2)^2+(F9-$D$2)^2+(G9-$D$2)^2+(H9-$D$2)^2+(I9-$D$2)^2+(J9-$D$2)^2+(K9-$D$2)^2+(L9-$D$2)^2+(M9-$D$2)^2+(N9-$D$2)^2+(O9-$D$2)^2+(P9-$D$2)^2+(Q9-$D$2)^2+(R9-$D$2)^2+(S9-$D$2)^2)/($D$3^2)</f>
        <v>20.051172763892183</v>
      </c>
      <c r="Y9" s="49">
        <f>($D$5*V9)/($D$3^2)</f>
        <v>18.614893559108296</v>
      </c>
      <c r="Z9" s="51">
        <f>((U9-$D$2)/(SQRT(V9)))*SQRT($D$5-1)</f>
        <v>1.1110897700162401</v>
      </c>
      <c r="AA9" s="12"/>
      <c r="AB9" s="12"/>
      <c r="AC9" s="12"/>
      <c r="AG9"/>
      <c r="AH9"/>
    </row>
    <row r="10" spans="1:34" ht="15" thickBot="1" x14ac:dyDescent="0.35">
      <c r="A10" s="7"/>
      <c r="B10" s="41">
        <v>2</v>
      </c>
      <c r="C10" s="38">
        <v>25.662833977113465</v>
      </c>
      <c r="D10" s="39">
        <v>42.211059208230516</v>
      </c>
      <c r="E10" s="39">
        <v>31.845907434273812</v>
      </c>
      <c r="F10" s="39">
        <v>26.949403415327186</v>
      </c>
      <c r="G10" s="39">
        <v>27.796858985417806</v>
      </c>
      <c r="H10" s="39">
        <v>26.022445638867694</v>
      </c>
      <c r="I10" s="39">
        <v>30.206567712276684</v>
      </c>
      <c r="J10" s="39">
        <v>31.10993771780824</v>
      </c>
      <c r="K10" s="39">
        <v>34.922402046624832</v>
      </c>
      <c r="L10" s="39">
        <v>28.35954882836851</v>
      </c>
      <c r="M10" s="39">
        <v>31.794359443286393</v>
      </c>
      <c r="N10" s="39">
        <v>32.012973005599967</v>
      </c>
      <c r="O10" s="39">
        <v>32.666362520604039</v>
      </c>
      <c r="P10" s="39">
        <v>22.490367540626927</v>
      </c>
      <c r="Q10" s="39">
        <v>25.085381053701205</v>
      </c>
      <c r="R10" s="39">
        <v>23.59081690125759</v>
      </c>
      <c r="S10" s="40">
        <v>36.387147376963121</v>
      </c>
      <c r="T10" s="8"/>
      <c r="U10" s="50">
        <f>AVERAGE(C10:S10)</f>
        <v>29.947904282726356</v>
      </c>
      <c r="V10" s="49">
        <f>_xlfn.VAR.P(C10:S10)</f>
        <v>23.897734666136348</v>
      </c>
      <c r="W10" s="49">
        <f>_xlfn.VAR.S(C10:S10)</f>
        <v>25.391343082769822</v>
      </c>
      <c r="X10" s="49">
        <f t="shared" ref="X10:X73" si="0">((C10-$D$2)^2+(D10-$D$2)^2+(E10-$D$2)^2+(F10-$D$2)^2+(G10-$D$2)^2+(H10-$D$2)^2+(I10-$D$2)^2+(J10-$D$2)^2+(K10-$D$2)^2+(L10-$D$2)^2+(M10-$D$2)^2+(N10-$D$2)^2+(O10-$D$2)^2+(P10-$D$2)^2+(Q10-$D$2)^2+(R10-$D$2)^2+(S10-$D$2)^2)/($D$3^2)</f>
        <v>16.252305068328582</v>
      </c>
      <c r="Y10" s="49">
        <f t="shared" ref="Y10:Y73" si="1">($D$5*V10)/($D$3^2)</f>
        <v>16.250459572972716</v>
      </c>
      <c r="Z10" s="51">
        <f t="shared" ref="Z10:Z73" si="2">((U10-$D$2)/(SQRT(V10)))*SQRT($D$5-1)</f>
        <v>-4.2626889759655361E-2</v>
      </c>
      <c r="AA10" s="12"/>
      <c r="AB10" s="12"/>
      <c r="AC10" s="12"/>
      <c r="AG10"/>
      <c r="AH10"/>
    </row>
    <row r="11" spans="1:34" ht="15" thickBot="1" x14ac:dyDescent="0.35">
      <c r="A11" s="7"/>
      <c r="B11" s="41">
        <v>3</v>
      </c>
      <c r="C11" s="38">
        <v>32.931681645789752</v>
      </c>
      <c r="D11" s="39">
        <v>28.389229398410997</v>
      </c>
      <c r="E11" s="39">
        <v>33.495307478773626</v>
      </c>
      <c r="F11" s="39">
        <v>35.965390564714568</v>
      </c>
      <c r="G11" s="39">
        <v>33.529004006285902</v>
      </c>
      <c r="H11" s="39">
        <v>35.259220932352996</v>
      </c>
      <c r="I11" s="39">
        <v>27.34619967437996</v>
      </c>
      <c r="J11" s="39">
        <v>28.588365149363945</v>
      </c>
      <c r="K11" s="39">
        <v>30.504412261811453</v>
      </c>
      <c r="L11" s="39">
        <v>31.757876711005839</v>
      </c>
      <c r="M11" s="39">
        <v>30.54190691328262</v>
      </c>
      <c r="N11" s="39">
        <v>31.743711005759437</v>
      </c>
      <c r="O11" s="39">
        <v>25.658008906556887</v>
      </c>
      <c r="P11" s="39">
        <v>29.916532858775703</v>
      </c>
      <c r="Q11" s="39">
        <v>28.38691524370304</v>
      </c>
      <c r="R11" s="39">
        <v>34.81653711000795</v>
      </c>
      <c r="S11" s="40">
        <v>28.344638533615999</v>
      </c>
      <c r="T11" s="8"/>
      <c r="U11" s="50">
        <f t="shared" ref="U11:U74" si="3">AVERAGE(C11:S11)</f>
        <v>31.010290493799449</v>
      </c>
      <c r="V11" s="49">
        <f t="shared" ref="V11:V74" si="4">_xlfn.VAR.P(C11:S11)</f>
        <v>8.5217214697466872</v>
      </c>
      <c r="W11" s="49">
        <f t="shared" ref="W11:W74" si="5">_xlfn.VAR.S(C11:S11)</f>
        <v>9.0543290616058556</v>
      </c>
      <c r="X11" s="49">
        <f t="shared" si="0"/>
        <v>6.4888376790935949</v>
      </c>
      <c r="Y11" s="49">
        <f t="shared" si="1"/>
        <v>5.7947705994277472</v>
      </c>
      <c r="Z11" s="51">
        <f t="shared" si="2"/>
        <v>1.3843394338628758</v>
      </c>
      <c r="AA11" s="12"/>
      <c r="AB11" s="12"/>
      <c r="AC11" s="12"/>
      <c r="AG11"/>
      <c r="AH11"/>
    </row>
    <row r="12" spans="1:34" ht="15" thickBot="1" x14ac:dyDescent="0.35">
      <c r="A12" s="7"/>
      <c r="B12" s="41">
        <v>4</v>
      </c>
      <c r="C12" s="38">
        <v>26.245803642090404</v>
      </c>
      <c r="D12" s="39">
        <v>34.371399024785717</v>
      </c>
      <c r="E12" s="39">
        <v>26.952969531403127</v>
      </c>
      <c r="F12" s="39">
        <v>25.973431099433526</v>
      </c>
      <c r="G12" s="39">
        <v>27.992250407758888</v>
      </c>
      <c r="H12" s="39">
        <v>35.120282793161742</v>
      </c>
      <c r="I12" s="39">
        <v>29.169407933403779</v>
      </c>
      <c r="J12" s="39">
        <v>23.970041178873913</v>
      </c>
      <c r="K12" s="39">
        <v>29.865423767609808</v>
      </c>
      <c r="L12" s="39">
        <v>31.011928309231884</v>
      </c>
      <c r="M12" s="39">
        <v>34.046873466676082</v>
      </c>
      <c r="N12" s="39">
        <v>28.449855877471101</v>
      </c>
      <c r="O12" s="39">
        <v>27.094504214807735</v>
      </c>
      <c r="P12" s="39">
        <v>37.613420034969486</v>
      </c>
      <c r="Q12" s="39">
        <v>29.857128147233215</v>
      </c>
      <c r="R12" s="39">
        <v>25.470049775199342</v>
      </c>
      <c r="S12" s="40">
        <v>30.552081898955166</v>
      </c>
      <c r="T12" s="8"/>
      <c r="U12" s="50">
        <f t="shared" si="3"/>
        <v>29.632755947239115</v>
      </c>
      <c r="V12" s="49">
        <f t="shared" si="4"/>
        <v>13.575330624793725</v>
      </c>
      <c r="W12" s="49">
        <f t="shared" si="5"/>
        <v>14.423788788843353</v>
      </c>
      <c r="X12" s="49">
        <f t="shared" si="0"/>
        <v>9.3229351969759087</v>
      </c>
      <c r="Y12" s="49">
        <f t="shared" si="1"/>
        <v>9.2312248248597335</v>
      </c>
      <c r="Z12" s="51">
        <f t="shared" si="2"/>
        <v>-0.39869386692682723</v>
      </c>
      <c r="AA12" s="12"/>
      <c r="AB12" s="12"/>
      <c r="AC12" s="12"/>
      <c r="AG12"/>
      <c r="AH12"/>
    </row>
    <row r="13" spans="1:34" ht="15" thickBot="1" x14ac:dyDescent="0.35">
      <c r="A13" s="7"/>
      <c r="B13" s="41">
        <v>5</v>
      </c>
      <c r="C13" s="38">
        <v>35.08516940622431</v>
      </c>
      <c r="D13" s="39">
        <v>30.956941568760918</v>
      </c>
      <c r="E13" s="39">
        <v>33.538712978602561</v>
      </c>
      <c r="F13" s="39">
        <v>31.541656582802752</v>
      </c>
      <c r="G13" s="39">
        <v>25.819141805867343</v>
      </c>
      <c r="H13" s="39">
        <v>31.610062675339208</v>
      </c>
      <c r="I13" s="39">
        <v>33.436819706205405</v>
      </c>
      <c r="J13" s="39">
        <v>26.456021461041065</v>
      </c>
      <c r="K13" s="39">
        <v>25.297322021752521</v>
      </c>
      <c r="L13" s="39">
        <v>26.867805749838794</v>
      </c>
      <c r="M13" s="39">
        <v>31.14152615947123</v>
      </c>
      <c r="N13" s="39">
        <v>27.409846370419984</v>
      </c>
      <c r="O13" s="39">
        <v>40.780003149770032</v>
      </c>
      <c r="P13" s="39">
        <v>25.525079220245647</v>
      </c>
      <c r="Q13" s="39">
        <v>31.059768955164603</v>
      </c>
      <c r="R13" s="39">
        <v>30.064471934473534</v>
      </c>
      <c r="S13" s="40">
        <v>34.291687954267289</v>
      </c>
      <c r="T13" s="8"/>
      <c r="U13" s="50">
        <f t="shared" si="3"/>
        <v>30.640119864720425</v>
      </c>
      <c r="V13" s="49">
        <f t="shared" si="4"/>
        <v>16.168735105895991</v>
      </c>
      <c r="W13" s="49">
        <f t="shared" si="5"/>
        <v>17.179281050014538</v>
      </c>
      <c r="X13" s="49">
        <f t="shared" si="0"/>
        <v>11.273372212031978</v>
      </c>
      <c r="Y13" s="49">
        <f t="shared" si="1"/>
        <v>10.994739872009273</v>
      </c>
      <c r="Z13" s="51">
        <f t="shared" si="2"/>
        <v>0.63677099514647773</v>
      </c>
      <c r="AA13" s="12"/>
      <c r="AB13" s="12"/>
      <c r="AC13" s="12"/>
      <c r="AG13"/>
      <c r="AH13"/>
    </row>
    <row r="14" spans="1:34" ht="15" thickBot="1" x14ac:dyDescent="0.35">
      <c r="A14" s="7"/>
      <c r="B14" s="41">
        <v>6</v>
      </c>
      <c r="C14" s="38">
        <v>35.848478002687678</v>
      </c>
      <c r="D14" s="39">
        <v>20.143031027450064</v>
      </c>
      <c r="E14" s="39">
        <v>22.342108455773854</v>
      </c>
      <c r="F14" s="39">
        <v>29.172061780595161</v>
      </c>
      <c r="G14" s="39">
        <v>31.091869548094653</v>
      </c>
      <c r="H14" s="39">
        <v>36.008210886993155</v>
      </c>
      <c r="I14" s="39">
        <v>32.971997550470455</v>
      </c>
      <c r="J14" s="39">
        <v>26.814214111739023</v>
      </c>
      <c r="K14" s="39">
        <v>28.309013846931887</v>
      </c>
      <c r="L14" s="39">
        <v>29.228581222849197</v>
      </c>
      <c r="M14" s="39">
        <v>40.813015294390553</v>
      </c>
      <c r="N14" s="39">
        <v>23.555299314671633</v>
      </c>
      <c r="O14" s="39">
        <v>30.277085894391568</v>
      </c>
      <c r="P14" s="39">
        <v>25.25855295774889</v>
      </c>
      <c r="Q14" s="39">
        <v>25.588774447706548</v>
      </c>
      <c r="R14" s="39">
        <v>24.201801871404488</v>
      </c>
      <c r="S14" s="40">
        <v>30.302406356043505</v>
      </c>
      <c r="T14" s="8"/>
      <c r="U14" s="50">
        <f t="shared" si="3"/>
        <v>28.936853092349544</v>
      </c>
      <c r="V14" s="49">
        <f t="shared" si="4"/>
        <v>27.37581522060497</v>
      </c>
      <c r="W14" s="49">
        <f t="shared" si="5"/>
        <v>29.086803671892767</v>
      </c>
      <c r="X14" s="49">
        <f t="shared" si="0"/>
        <v>19.384145666139126</v>
      </c>
      <c r="Y14" s="49">
        <f t="shared" si="1"/>
        <v>18.615554350011379</v>
      </c>
      <c r="Z14" s="51">
        <f t="shared" si="2"/>
        <v>-0.81277388544508922</v>
      </c>
      <c r="AA14" s="12"/>
      <c r="AB14" s="12"/>
      <c r="AC14" s="12"/>
      <c r="AG14"/>
      <c r="AH14"/>
    </row>
    <row r="15" spans="1:34" ht="15" thickBot="1" x14ac:dyDescent="0.35">
      <c r="A15" s="7"/>
      <c r="B15" s="41">
        <v>7</v>
      </c>
      <c r="C15" s="38">
        <v>32.084706648257388</v>
      </c>
      <c r="D15" s="39">
        <v>17.137442381246061</v>
      </c>
      <c r="E15" s="39">
        <v>34.356213609201923</v>
      </c>
      <c r="F15" s="39">
        <v>29.716748027312452</v>
      </c>
      <c r="G15" s="39">
        <v>32.062815367612885</v>
      </c>
      <c r="H15" s="39">
        <v>27.379168404151393</v>
      </c>
      <c r="I15" s="39">
        <v>31.902898453257809</v>
      </c>
      <c r="J15" s="39">
        <v>33.719079810467406</v>
      </c>
      <c r="K15" s="39">
        <v>22.387648312454701</v>
      </c>
      <c r="L15" s="39">
        <v>46.00638374716344</v>
      </c>
      <c r="M15" s="39">
        <v>23.40722474418569</v>
      </c>
      <c r="N15" s="39">
        <v>35.169626267867393</v>
      </c>
      <c r="O15" s="39">
        <v>26.841385294527115</v>
      </c>
      <c r="P15" s="39">
        <v>27.756037869455163</v>
      </c>
      <c r="Q15" s="39">
        <v>29.063203542019636</v>
      </c>
      <c r="R15" s="39">
        <v>33.938971596725715</v>
      </c>
      <c r="S15" s="40">
        <v>25.337834514895004</v>
      </c>
      <c r="T15" s="8"/>
      <c r="U15" s="50">
        <f t="shared" si="3"/>
        <v>29.898081681811828</v>
      </c>
      <c r="V15" s="49">
        <f t="shared" si="4"/>
        <v>38.513600103662647</v>
      </c>
      <c r="W15" s="49">
        <f t="shared" si="5"/>
        <v>40.920700110141524</v>
      </c>
      <c r="X15" s="49">
        <f t="shared" si="0"/>
        <v>26.196311464126392</v>
      </c>
      <c r="Y15" s="49">
        <f t="shared" si="1"/>
        <v>26.189248070490599</v>
      </c>
      <c r="Z15" s="51">
        <f t="shared" si="2"/>
        <v>-6.5690895388980486E-2</v>
      </c>
      <c r="AA15" s="12"/>
      <c r="AB15" s="12"/>
      <c r="AC15" s="12"/>
      <c r="AG15"/>
      <c r="AH15"/>
    </row>
    <row r="16" spans="1:34" ht="15" thickBot="1" x14ac:dyDescent="0.35">
      <c r="A16" s="7"/>
      <c r="B16" s="41">
        <v>8</v>
      </c>
      <c r="C16" s="38">
        <v>30.691993485810542</v>
      </c>
      <c r="D16" s="39">
        <v>30.891561207736622</v>
      </c>
      <c r="E16" s="39">
        <v>25.36486056909142</v>
      </c>
      <c r="F16" s="39">
        <v>33.660360043961404</v>
      </c>
      <c r="G16" s="39">
        <v>32.276433158860151</v>
      </c>
      <c r="H16" s="39">
        <v>24.309564341731793</v>
      </c>
      <c r="I16" s="39">
        <v>30.65389284283291</v>
      </c>
      <c r="J16" s="39">
        <v>27.903702915326175</v>
      </c>
      <c r="K16" s="39">
        <v>31.69188786853584</v>
      </c>
      <c r="L16" s="39">
        <v>25.474948741730884</v>
      </c>
      <c r="M16" s="39">
        <v>29.2495831601472</v>
      </c>
      <c r="N16" s="39">
        <v>28.277097856523977</v>
      </c>
      <c r="O16" s="39">
        <v>30.985197617340287</v>
      </c>
      <c r="P16" s="39">
        <v>29.896931725698245</v>
      </c>
      <c r="Q16" s="39">
        <v>30.744182417450727</v>
      </c>
      <c r="R16" s="39">
        <v>21.446313494168493</v>
      </c>
      <c r="S16" s="40">
        <v>28.85829941574606</v>
      </c>
      <c r="T16" s="8"/>
      <c r="U16" s="50">
        <f t="shared" si="3"/>
        <v>28.963341815452516</v>
      </c>
      <c r="V16" s="49">
        <f t="shared" si="4"/>
        <v>9.5968634213431088</v>
      </c>
      <c r="W16" s="49">
        <f t="shared" si="5"/>
        <v>10.196667385176966</v>
      </c>
      <c r="X16" s="49">
        <f t="shared" si="0"/>
        <v>7.2566360567939912</v>
      </c>
      <c r="Y16" s="49">
        <f t="shared" si="1"/>
        <v>6.5258671265133135</v>
      </c>
      <c r="Z16" s="51">
        <f t="shared" si="2"/>
        <v>-1.3385386476719725</v>
      </c>
      <c r="AA16" s="12"/>
      <c r="AB16" s="12"/>
      <c r="AC16" s="12"/>
      <c r="AG16"/>
      <c r="AH16"/>
    </row>
    <row r="17" spans="1:34" ht="15" thickBot="1" x14ac:dyDescent="0.35">
      <c r="A17" s="7"/>
      <c r="B17" s="41">
        <v>9</v>
      </c>
      <c r="C17" s="38">
        <v>25.656974832438465</v>
      </c>
      <c r="D17" s="39">
        <v>39.510461852670439</v>
      </c>
      <c r="E17" s="39">
        <v>26.902449138732944</v>
      </c>
      <c r="F17" s="39">
        <v>32.883633951287962</v>
      </c>
      <c r="G17" s="39">
        <v>23.557789693059327</v>
      </c>
      <c r="H17" s="39">
        <v>29.500740374672546</v>
      </c>
      <c r="I17" s="39">
        <v>28.152898374123222</v>
      </c>
      <c r="J17" s="39">
        <v>28.823171141252566</v>
      </c>
      <c r="K17" s="39">
        <v>29.506617051648245</v>
      </c>
      <c r="L17" s="39">
        <v>34.51913654443424</v>
      </c>
      <c r="M17" s="39">
        <v>32.219886970962733</v>
      </c>
      <c r="N17" s="39">
        <v>21.152831244007292</v>
      </c>
      <c r="O17" s="39">
        <v>25.848327645044478</v>
      </c>
      <c r="P17" s="39">
        <v>31.602338244753046</v>
      </c>
      <c r="Q17" s="39">
        <v>23.620619890687312</v>
      </c>
      <c r="R17" s="39">
        <v>31.662125657351222</v>
      </c>
      <c r="S17" s="40">
        <v>32.8778947840526</v>
      </c>
      <c r="T17" s="8"/>
      <c r="U17" s="50">
        <f t="shared" si="3"/>
        <v>29.293993964186981</v>
      </c>
      <c r="V17" s="49">
        <f t="shared" si="4"/>
        <v>20.041589572400426</v>
      </c>
      <c r="W17" s="49">
        <f t="shared" si="5"/>
        <v>21.294188920675538</v>
      </c>
      <c r="X17" s="49">
        <f t="shared" si="0"/>
        <v>13.967223184603505</v>
      </c>
      <c r="Y17" s="49">
        <f t="shared" si="1"/>
        <v>13.62828090923229</v>
      </c>
      <c r="Z17" s="51">
        <f t="shared" si="2"/>
        <v>-0.63081545243789139</v>
      </c>
      <c r="AA17" s="12"/>
      <c r="AB17" s="12"/>
      <c r="AC17" s="12"/>
      <c r="AG17"/>
      <c r="AH17"/>
    </row>
    <row r="18" spans="1:34" ht="15" thickBot="1" x14ac:dyDescent="0.35">
      <c r="A18" s="7"/>
      <c r="B18" s="41">
        <v>10</v>
      </c>
      <c r="C18" s="38">
        <v>31.961907903801965</v>
      </c>
      <c r="D18" s="39">
        <v>30.252646543854748</v>
      </c>
      <c r="E18" s="39">
        <v>27.463037358009025</v>
      </c>
      <c r="F18" s="39">
        <v>22.517929498153922</v>
      </c>
      <c r="G18" s="39">
        <v>35.408950549676113</v>
      </c>
      <c r="H18" s="39">
        <v>26.152777926729311</v>
      </c>
      <c r="I18" s="39">
        <v>25.10639660767383</v>
      </c>
      <c r="J18" s="39">
        <v>32.299215752782018</v>
      </c>
      <c r="K18" s="39">
        <v>24.266845641231164</v>
      </c>
      <c r="L18" s="39">
        <v>25.280195740301828</v>
      </c>
      <c r="M18" s="39">
        <v>27.602372661017494</v>
      </c>
      <c r="N18" s="39">
        <v>25.571476034008853</v>
      </c>
      <c r="O18" s="39">
        <v>32.986496344874453</v>
      </c>
      <c r="P18" s="39">
        <v>24.832082126732821</v>
      </c>
      <c r="Q18" s="39">
        <v>34.504015422701315</v>
      </c>
      <c r="R18" s="39">
        <v>27.308401982512994</v>
      </c>
      <c r="S18" s="40">
        <v>31.587097169347146</v>
      </c>
      <c r="T18" s="8"/>
      <c r="U18" s="50">
        <f t="shared" si="3"/>
        <v>28.535402662553473</v>
      </c>
      <c r="V18" s="49">
        <f t="shared" si="4"/>
        <v>14.666978323758437</v>
      </c>
      <c r="W18" s="49">
        <f t="shared" si="5"/>
        <v>15.583664468993334</v>
      </c>
      <c r="X18" s="49">
        <f t="shared" si="0"/>
        <v>11.432176105537543</v>
      </c>
      <c r="Y18" s="49">
        <f t="shared" si="1"/>
        <v>9.9735452601557366</v>
      </c>
      <c r="Z18" s="51">
        <f t="shared" si="2"/>
        <v>-1.5297057759916761</v>
      </c>
      <c r="AA18" s="12"/>
      <c r="AB18" s="12"/>
      <c r="AC18" s="12"/>
      <c r="AG18"/>
      <c r="AH18"/>
    </row>
    <row r="19" spans="1:34" ht="15" thickBot="1" x14ac:dyDescent="0.35">
      <c r="A19" s="7"/>
      <c r="B19" s="41">
        <v>11</v>
      </c>
      <c r="C19" s="38">
        <v>20.24440324476295</v>
      </c>
      <c r="D19" s="39">
        <v>24.820603362792607</v>
      </c>
      <c r="E19" s="39">
        <v>33.604437462058158</v>
      </c>
      <c r="F19" s="39">
        <v>35.215248755305815</v>
      </c>
      <c r="G19" s="39">
        <v>37.788905995433012</v>
      </c>
      <c r="H19" s="39">
        <v>30.80222362524842</v>
      </c>
      <c r="I19" s="39">
        <v>25.244183415606869</v>
      </c>
      <c r="J19" s="39">
        <v>27.608901654621917</v>
      </c>
      <c r="K19" s="39">
        <v>39.007923221280812</v>
      </c>
      <c r="L19" s="39">
        <v>31.86144715755011</v>
      </c>
      <c r="M19" s="39">
        <v>27.080692972905048</v>
      </c>
      <c r="N19" s="39">
        <v>22.109811448788971</v>
      </c>
      <c r="O19" s="39">
        <v>25.222609091819617</v>
      </c>
      <c r="P19" s="39">
        <v>24.377789969218117</v>
      </c>
      <c r="Q19" s="39">
        <v>30.310969781593052</v>
      </c>
      <c r="R19" s="39">
        <v>34.617611967100736</v>
      </c>
      <c r="S19" s="40">
        <v>24.316304200263829</v>
      </c>
      <c r="T19" s="8"/>
      <c r="U19" s="50">
        <f t="shared" si="3"/>
        <v>29.072592195667646</v>
      </c>
      <c r="V19" s="49">
        <f t="shared" si="4"/>
        <v>29.456127336617943</v>
      </c>
      <c r="W19" s="49">
        <f t="shared" si="5"/>
        <v>31.297135295156636</v>
      </c>
      <c r="X19" s="49">
        <f t="shared" si="0"/>
        <v>20.61502454906497</v>
      </c>
      <c r="Y19" s="49">
        <f t="shared" si="1"/>
        <v>20.030166588900201</v>
      </c>
      <c r="Z19" s="51">
        <f t="shared" si="2"/>
        <v>-0.68350691599372704</v>
      </c>
      <c r="AA19" s="12"/>
      <c r="AB19" s="12"/>
      <c r="AC19" s="12"/>
      <c r="AG19"/>
      <c r="AH19"/>
    </row>
    <row r="20" spans="1:34" ht="15" thickBot="1" x14ac:dyDescent="0.35">
      <c r="A20" s="7"/>
      <c r="B20" s="41">
        <v>12</v>
      </c>
      <c r="C20" s="38">
        <v>27.436647847796905</v>
      </c>
      <c r="D20" s="39">
        <v>22.990256151823711</v>
      </c>
      <c r="E20" s="39">
        <v>23.052504884474253</v>
      </c>
      <c r="F20" s="39">
        <v>36.262903204015899</v>
      </c>
      <c r="G20" s="39">
        <v>30.113397913418677</v>
      </c>
      <c r="H20" s="39">
        <v>36.113072303484884</v>
      </c>
      <c r="I20" s="39">
        <v>34.706732790300137</v>
      </c>
      <c r="J20" s="39">
        <v>27.784306955251257</v>
      </c>
      <c r="K20" s="39">
        <v>21.032033497857242</v>
      </c>
      <c r="L20" s="39">
        <v>31.163051065502323</v>
      </c>
      <c r="M20" s="39">
        <v>31.111771013284432</v>
      </c>
      <c r="N20" s="39">
        <v>30.770354382931366</v>
      </c>
      <c r="O20" s="39">
        <v>20.816361159094619</v>
      </c>
      <c r="P20" s="39">
        <v>26.622561651648699</v>
      </c>
      <c r="Q20" s="39">
        <v>21.886954498105268</v>
      </c>
      <c r="R20" s="39">
        <v>22.412629047001577</v>
      </c>
      <c r="S20" s="40">
        <v>34.948458604374196</v>
      </c>
      <c r="T20" s="8"/>
      <c r="U20" s="50">
        <f t="shared" si="3"/>
        <v>28.189646880609729</v>
      </c>
      <c r="V20" s="49">
        <f t="shared" si="4"/>
        <v>28.185793402816241</v>
      </c>
      <c r="W20" s="49">
        <f t="shared" si="5"/>
        <v>29.947405490492201</v>
      </c>
      <c r="X20" s="49">
        <f t="shared" si="0"/>
        <v>21.394956837397508</v>
      </c>
      <c r="Y20" s="49">
        <f t="shared" si="1"/>
        <v>19.166339513915045</v>
      </c>
      <c r="Z20" s="51">
        <f t="shared" si="2"/>
        <v>-1.3639804759156382</v>
      </c>
      <c r="AA20" s="12"/>
      <c r="AB20" s="12"/>
      <c r="AC20" s="12"/>
      <c r="AG20"/>
      <c r="AH20"/>
    </row>
    <row r="21" spans="1:34" ht="15" thickBot="1" x14ac:dyDescent="0.35">
      <c r="A21" s="7"/>
      <c r="B21" s="41">
        <v>13</v>
      </c>
      <c r="C21" s="38">
        <v>38.909880623765716</v>
      </c>
      <c r="D21" s="39">
        <v>37.536623934014891</v>
      </c>
      <c r="E21" s="39">
        <v>34.025998834060893</v>
      </c>
      <c r="F21" s="39">
        <v>28.465453049684431</v>
      </c>
      <c r="G21" s="39">
        <v>21.065192338430165</v>
      </c>
      <c r="H21" s="39">
        <v>29.678823219735204</v>
      </c>
      <c r="I21" s="39">
        <v>34.026443188241132</v>
      </c>
      <c r="J21" s="39">
        <v>22.390753387544478</v>
      </c>
      <c r="K21" s="39">
        <v>27.052455884929643</v>
      </c>
      <c r="L21" s="39">
        <v>32.404248360207525</v>
      </c>
      <c r="M21" s="39">
        <v>33.598881746411266</v>
      </c>
      <c r="N21" s="39">
        <v>23.880921691513812</v>
      </c>
      <c r="O21" s="39">
        <v>32.307669981647557</v>
      </c>
      <c r="P21" s="39">
        <v>27.367407846903372</v>
      </c>
      <c r="Q21" s="39">
        <v>34.20437053779218</v>
      </c>
      <c r="R21" s="39">
        <v>33.021191109001961</v>
      </c>
      <c r="S21" s="40">
        <v>33.62294722170278</v>
      </c>
      <c r="T21" s="8"/>
      <c r="U21" s="50">
        <f t="shared" si="3"/>
        <v>30.797603703269822</v>
      </c>
      <c r="V21" s="49">
        <f t="shared" si="4"/>
        <v>24.413619332052171</v>
      </c>
      <c r="W21" s="49">
        <f t="shared" si="5"/>
        <v>25.939470540305479</v>
      </c>
      <c r="X21" s="49">
        <f t="shared" si="0"/>
        <v>17.033857879674848</v>
      </c>
      <c r="Y21" s="49">
        <f t="shared" si="1"/>
        <v>16.601261145795476</v>
      </c>
      <c r="Z21" s="51">
        <f t="shared" si="2"/>
        <v>0.64570041981952253</v>
      </c>
      <c r="AA21" s="12"/>
      <c r="AB21" s="12"/>
      <c r="AC21" s="12"/>
      <c r="AG21"/>
      <c r="AH21"/>
    </row>
    <row r="22" spans="1:34" ht="15" thickBot="1" x14ac:dyDescent="0.35">
      <c r="A22" s="7"/>
      <c r="B22" s="41">
        <v>14</v>
      </c>
      <c r="C22" s="38">
        <v>29.603737462912083</v>
      </c>
      <c r="D22" s="39">
        <v>25.752242258846003</v>
      </c>
      <c r="E22" s="39">
        <v>23.537505365463556</v>
      </c>
      <c r="F22" s="39">
        <v>34.746924762256199</v>
      </c>
      <c r="G22" s="39">
        <v>23.729283706041386</v>
      </c>
      <c r="H22" s="39">
        <v>31.688377544689441</v>
      </c>
      <c r="I22" s="39">
        <v>31.639306366511708</v>
      </c>
      <c r="J22" s="39">
        <v>28.227710606707419</v>
      </c>
      <c r="K22" s="39">
        <v>28.748652693876664</v>
      </c>
      <c r="L22" s="39">
        <v>26.39318612613085</v>
      </c>
      <c r="M22" s="39">
        <v>26.557491699461714</v>
      </c>
      <c r="N22" s="39">
        <v>33.520723295536364</v>
      </c>
      <c r="O22" s="39">
        <v>29.183517395631775</v>
      </c>
      <c r="P22" s="39">
        <v>30.114400028314453</v>
      </c>
      <c r="Q22" s="39">
        <v>28.948809048424032</v>
      </c>
      <c r="R22" s="39">
        <v>35.565502260759821</v>
      </c>
      <c r="S22" s="40">
        <v>22.158502414423378</v>
      </c>
      <c r="T22" s="8"/>
      <c r="U22" s="50">
        <f t="shared" si="3"/>
        <v>28.830345472705108</v>
      </c>
      <c r="V22" s="49">
        <f t="shared" si="4"/>
        <v>14.135932040023359</v>
      </c>
      <c r="W22" s="49">
        <f t="shared" si="5"/>
        <v>15.019427792524766</v>
      </c>
      <c r="X22" s="49">
        <f t="shared" si="0"/>
        <v>10.542736152206398</v>
      </c>
      <c r="Y22" s="49">
        <f t="shared" si="1"/>
        <v>9.6124337872158847</v>
      </c>
      <c r="Z22" s="51">
        <f t="shared" si="2"/>
        <v>-1.2443867357091813</v>
      </c>
      <c r="AA22" s="12"/>
      <c r="AB22" s="12"/>
      <c r="AC22" s="12"/>
      <c r="AG22"/>
      <c r="AH22"/>
    </row>
    <row r="23" spans="1:34" ht="15" thickBot="1" x14ac:dyDescent="0.35">
      <c r="A23" s="7"/>
      <c r="B23" s="41">
        <v>15</v>
      </c>
      <c r="C23" s="38">
        <v>23.873995585557719</v>
      </c>
      <c r="D23" s="39">
        <v>28.456459939867994</v>
      </c>
      <c r="E23" s="39">
        <v>33.08917917897022</v>
      </c>
      <c r="F23" s="39">
        <v>26.485391226672895</v>
      </c>
      <c r="G23" s="39">
        <v>29.205145814966695</v>
      </c>
      <c r="H23" s="39">
        <v>27.384226776310143</v>
      </c>
      <c r="I23" s="39">
        <v>26.615726280607191</v>
      </c>
      <c r="J23" s="39">
        <v>34.041983000922961</v>
      </c>
      <c r="K23" s="39">
        <v>30.70927091887814</v>
      </c>
      <c r="L23" s="39">
        <v>31.039344790267329</v>
      </c>
      <c r="M23" s="39">
        <v>26.749084197205701</v>
      </c>
      <c r="N23" s="39">
        <v>35.259945686755678</v>
      </c>
      <c r="O23" s="39">
        <v>26.236878347248165</v>
      </c>
      <c r="P23" s="39">
        <v>34.819332349557975</v>
      </c>
      <c r="Q23" s="39">
        <v>17.31151075232745</v>
      </c>
      <c r="R23" s="39">
        <v>33.984017662756841</v>
      </c>
      <c r="S23" s="40">
        <v>28.303314819641813</v>
      </c>
      <c r="T23" s="8"/>
      <c r="U23" s="50">
        <f t="shared" si="3"/>
        <v>29.033223960500873</v>
      </c>
      <c r="V23" s="49">
        <f t="shared" si="4"/>
        <v>19.890383934309593</v>
      </c>
      <c r="W23" s="49">
        <f t="shared" si="5"/>
        <v>21.133532930203955</v>
      </c>
      <c r="X23" s="49">
        <f t="shared" si="0"/>
        <v>14.161027094504124</v>
      </c>
      <c r="Y23" s="49">
        <f t="shared" si="1"/>
        <v>13.525461075330522</v>
      </c>
      <c r="Z23" s="51">
        <f t="shared" si="2"/>
        <v>-0.86709021758202243</v>
      </c>
      <c r="AA23" s="12"/>
      <c r="AB23" s="12"/>
      <c r="AC23" s="12"/>
      <c r="AG23"/>
      <c r="AH23"/>
    </row>
    <row r="24" spans="1:34" ht="15" thickBot="1" x14ac:dyDescent="0.35">
      <c r="A24" s="7"/>
      <c r="B24" s="41">
        <v>16</v>
      </c>
      <c r="C24" s="38">
        <v>26.007203343439766</v>
      </c>
      <c r="D24" s="39">
        <v>36.413800813732891</v>
      </c>
      <c r="E24" s="39">
        <v>33.049944208661131</v>
      </c>
      <c r="F24" s="39">
        <v>23.866947643781842</v>
      </c>
      <c r="G24" s="39">
        <v>16.046972059928471</v>
      </c>
      <c r="H24" s="39">
        <v>39.411958060758067</v>
      </c>
      <c r="I24" s="39">
        <v>32.739203153387493</v>
      </c>
      <c r="J24" s="39">
        <v>27.391253131038347</v>
      </c>
      <c r="K24" s="39">
        <v>26.443675266286661</v>
      </c>
      <c r="L24" s="39">
        <v>27.583600679833328</v>
      </c>
      <c r="M24" s="39">
        <v>31.615271727069537</v>
      </c>
      <c r="N24" s="39">
        <v>21.7618704202524</v>
      </c>
      <c r="O24" s="39">
        <v>26.371656457335767</v>
      </c>
      <c r="P24" s="39">
        <v>41.782923083060581</v>
      </c>
      <c r="Q24" s="39">
        <v>25.10529502307465</v>
      </c>
      <c r="R24" s="39">
        <v>27.968897676961859</v>
      </c>
      <c r="S24" s="40">
        <v>14.647653119679232</v>
      </c>
      <c r="T24" s="8"/>
      <c r="U24" s="50">
        <f t="shared" si="3"/>
        <v>28.129889756957766</v>
      </c>
      <c r="V24" s="49">
        <f t="shared" si="4"/>
        <v>49.81557172134945</v>
      </c>
      <c r="W24" s="49">
        <f t="shared" si="5"/>
        <v>52.929044953933726</v>
      </c>
      <c r="X24" s="49">
        <f t="shared" si="0"/>
        <v>36.252761148886918</v>
      </c>
      <c r="Y24" s="49">
        <f t="shared" si="1"/>
        <v>33.874588770517626</v>
      </c>
      <c r="Z24" s="51">
        <f t="shared" si="2"/>
        <v>-1.0598505775223686</v>
      </c>
      <c r="AA24" s="12"/>
      <c r="AB24" s="12"/>
      <c r="AC24" s="12"/>
      <c r="AG24"/>
      <c r="AH24"/>
    </row>
    <row r="25" spans="1:34" ht="15" thickBot="1" x14ac:dyDescent="0.35">
      <c r="A25" s="7"/>
      <c r="B25" s="41">
        <v>17</v>
      </c>
      <c r="C25" s="38">
        <v>35.135737863442408</v>
      </c>
      <c r="D25" s="39">
        <v>27.095848588542083</v>
      </c>
      <c r="E25" s="39">
        <v>18.811786231903785</v>
      </c>
      <c r="F25" s="39">
        <v>28.23714941516354</v>
      </c>
      <c r="G25" s="39">
        <v>31.481341675431729</v>
      </c>
      <c r="H25" s="39">
        <v>25.484371561147302</v>
      </c>
      <c r="I25" s="39">
        <v>26.387217843576774</v>
      </c>
      <c r="J25" s="39">
        <v>27.742759265461203</v>
      </c>
      <c r="K25" s="39">
        <v>32.025239101224315</v>
      </c>
      <c r="L25" s="39">
        <v>29.558621268498541</v>
      </c>
      <c r="M25" s="39">
        <v>37.525718346672768</v>
      </c>
      <c r="N25" s="39">
        <v>31.157684400677368</v>
      </c>
      <c r="O25" s="39">
        <v>33.006497724019987</v>
      </c>
      <c r="P25" s="39">
        <v>25.97887933842652</v>
      </c>
      <c r="Q25" s="39">
        <v>29.850760973820293</v>
      </c>
      <c r="R25" s="39">
        <v>28.757320652948405</v>
      </c>
      <c r="S25" s="40">
        <v>27.441252117881614</v>
      </c>
      <c r="T25" s="8"/>
      <c r="U25" s="50">
        <f t="shared" si="3"/>
        <v>29.157540374637563</v>
      </c>
      <c r="V25" s="49">
        <f t="shared" si="4"/>
        <v>16.903291523477218</v>
      </c>
      <c r="W25" s="49">
        <f t="shared" si="5"/>
        <v>17.959747243694551</v>
      </c>
      <c r="X25" s="49">
        <f t="shared" si="0"/>
        <v>11.976860225813214</v>
      </c>
      <c r="Y25" s="49">
        <f t="shared" si="1"/>
        <v>11.494238235964508</v>
      </c>
      <c r="Z25" s="51">
        <f t="shared" si="2"/>
        <v>-0.81964057086074471</v>
      </c>
      <c r="AA25" s="12"/>
      <c r="AB25" s="12"/>
      <c r="AC25" s="12"/>
      <c r="AG25"/>
      <c r="AH25"/>
    </row>
    <row r="26" spans="1:34" ht="15" thickBot="1" x14ac:dyDescent="0.35">
      <c r="A26" s="7"/>
      <c r="B26" s="41">
        <v>18</v>
      </c>
      <c r="C26" s="38">
        <v>28.867752379607911</v>
      </c>
      <c r="D26" s="39">
        <v>27.067210385947241</v>
      </c>
      <c r="E26" s="39">
        <v>25.111713437211396</v>
      </c>
      <c r="F26" s="39">
        <v>32.620135085089451</v>
      </c>
      <c r="G26" s="39">
        <v>38.473745327681002</v>
      </c>
      <c r="H26" s="39">
        <v>35.422079294764508</v>
      </c>
      <c r="I26" s="39">
        <v>36.484540670097566</v>
      </c>
      <c r="J26" s="39">
        <v>26.942334981318776</v>
      </c>
      <c r="K26" s="39">
        <v>34.71611679607463</v>
      </c>
      <c r="L26" s="39">
        <v>31.6465300007672</v>
      </c>
      <c r="M26" s="39">
        <v>37.366761819588454</v>
      </c>
      <c r="N26" s="39">
        <v>35.696743452162309</v>
      </c>
      <c r="O26" s="39">
        <v>36.621019408143212</v>
      </c>
      <c r="P26" s="39">
        <v>33.144755843915128</v>
      </c>
      <c r="Q26" s="39">
        <v>33.896884383781128</v>
      </c>
      <c r="R26" s="39">
        <v>29.82634320629845</v>
      </c>
      <c r="S26" s="40">
        <v>28.732716956880502</v>
      </c>
      <c r="T26" s="8"/>
      <c r="U26" s="50">
        <f t="shared" si="3"/>
        <v>32.508081378195818</v>
      </c>
      <c r="V26" s="49">
        <f t="shared" si="4"/>
        <v>15.795982056975914</v>
      </c>
      <c r="W26" s="49">
        <f t="shared" si="5"/>
        <v>16.783230935536949</v>
      </c>
      <c r="X26" s="49">
        <f t="shared" si="0"/>
        <v>15.018788894507482</v>
      </c>
      <c r="Y26" s="49">
        <f t="shared" si="1"/>
        <v>10.741267798743623</v>
      </c>
      <c r="Z26" s="51">
        <f t="shared" si="2"/>
        <v>2.5242263684796606</v>
      </c>
      <c r="AA26" s="12"/>
      <c r="AB26" s="12"/>
      <c r="AC26" s="12"/>
      <c r="AG26"/>
      <c r="AH26"/>
    </row>
    <row r="27" spans="1:34" ht="15" thickBot="1" x14ac:dyDescent="0.35">
      <c r="A27" s="7"/>
      <c r="B27" s="41">
        <v>19</v>
      </c>
      <c r="C27" s="38">
        <v>23.03021894197936</v>
      </c>
      <c r="D27" s="39">
        <v>33.70012308764445</v>
      </c>
      <c r="E27" s="39">
        <v>25.323796845652673</v>
      </c>
      <c r="F27" s="39">
        <v>30.943070364296503</v>
      </c>
      <c r="G27" s="39">
        <v>26.571906267551711</v>
      </c>
      <c r="H27" s="39">
        <v>32.29227677787356</v>
      </c>
      <c r="I27" s="39">
        <v>26.897966191851339</v>
      </c>
      <c r="J27" s="39">
        <v>19.584044088195093</v>
      </c>
      <c r="K27" s="39">
        <v>30.398254208549272</v>
      </c>
      <c r="L27" s="39">
        <v>27.464049937998158</v>
      </c>
      <c r="M27" s="39">
        <v>34.87098555458558</v>
      </c>
      <c r="N27" s="39">
        <v>29.916299645914648</v>
      </c>
      <c r="O27" s="39">
        <v>24.031508802709034</v>
      </c>
      <c r="P27" s="39">
        <v>26.978531465875676</v>
      </c>
      <c r="Q27" s="39">
        <v>28.658749301358263</v>
      </c>
      <c r="R27" s="39">
        <v>22.931146493246096</v>
      </c>
      <c r="S27" s="40">
        <v>21.119504073571637</v>
      </c>
      <c r="T27" s="8"/>
      <c r="U27" s="50">
        <f t="shared" si="3"/>
        <v>27.336025414638417</v>
      </c>
      <c r="V27" s="49">
        <f t="shared" si="4"/>
        <v>17.953374287733087</v>
      </c>
      <c r="W27" s="49">
        <f t="shared" si="5"/>
        <v>19.075460180716391</v>
      </c>
      <c r="X27" s="49">
        <f t="shared" si="0"/>
        <v>17.034091717846124</v>
      </c>
      <c r="Y27" s="49">
        <f t="shared" si="1"/>
        <v>12.208294515658499</v>
      </c>
      <c r="Z27" s="51">
        <f t="shared" si="2"/>
        <v>-2.5148786044727895</v>
      </c>
      <c r="AA27" s="12"/>
      <c r="AB27" s="12"/>
      <c r="AC27" s="12"/>
      <c r="AG27"/>
      <c r="AH27"/>
    </row>
    <row r="28" spans="1:34" ht="15" thickBot="1" x14ac:dyDescent="0.35">
      <c r="A28" s="7"/>
      <c r="B28" s="41">
        <v>20</v>
      </c>
      <c r="C28" s="38">
        <v>22.603221610260135</v>
      </c>
      <c r="D28" s="39">
        <v>27.826828115420565</v>
      </c>
      <c r="E28" s="39">
        <v>25.672636315453822</v>
      </c>
      <c r="F28" s="39">
        <v>26.40273101948576</v>
      </c>
      <c r="G28" s="39">
        <v>31.57647873622432</v>
      </c>
      <c r="H28" s="39">
        <v>21.324102891608227</v>
      </c>
      <c r="I28" s="39">
        <v>30.027867616035952</v>
      </c>
      <c r="J28" s="39">
        <v>31.767941539219205</v>
      </c>
      <c r="K28" s="39">
        <v>30.672809559193933</v>
      </c>
      <c r="L28" s="39">
        <v>28.964630024646915</v>
      </c>
      <c r="M28" s="39">
        <v>30.359817037378711</v>
      </c>
      <c r="N28" s="39">
        <v>36.0620008503235</v>
      </c>
      <c r="O28" s="39">
        <v>31.829134973769957</v>
      </c>
      <c r="P28" s="39">
        <v>31.268758610204799</v>
      </c>
      <c r="Q28" s="39">
        <v>25.446249716245475</v>
      </c>
      <c r="R28" s="39">
        <v>23.98691695227847</v>
      </c>
      <c r="S28" s="40">
        <v>31.198871670176473</v>
      </c>
      <c r="T28" s="8"/>
      <c r="U28" s="50">
        <f t="shared" si="3"/>
        <v>28.646529249289781</v>
      </c>
      <c r="V28" s="49">
        <f t="shared" si="4"/>
        <v>14.266520987179515</v>
      </c>
      <c r="W28" s="49">
        <f t="shared" si="5"/>
        <v>15.158178548878254</v>
      </c>
      <c r="X28" s="49">
        <f t="shared" si="0"/>
        <v>10.946914760941292</v>
      </c>
      <c r="Y28" s="49">
        <f t="shared" si="1"/>
        <v>9.7012342712820701</v>
      </c>
      <c r="Z28" s="51">
        <f t="shared" si="2"/>
        <v>-1.4333419985311771</v>
      </c>
      <c r="AA28" s="12"/>
      <c r="AB28" s="12"/>
      <c r="AC28" s="12"/>
      <c r="AG28"/>
      <c r="AH28"/>
    </row>
    <row r="29" spans="1:34" ht="15" thickBot="1" x14ac:dyDescent="0.35">
      <c r="A29" s="7"/>
      <c r="B29" s="41">
        <v>21</v>
      </c>
      <c r="C29" s="38">
        <v>28.448522284706165</v>
      </c>
      <c r="D29" s="39">
        <v>39.140444908745891</v>
      </c>
      <c r="E29" s="39">
        <v>24.072032703293527</v>
      </c>
      <c r="F29" s="39">
        <v>27.340039041649213</v>
      </c>
      <c r="G29" s="39">
        <v>28.782209619726544</v>
      </c>
      <c r="H29" s="39">
        <v>26.298764445851692</v>
      </c>
      <c r="I29" s="39">
        <v>29.799105406731464</v>
      </c>
      <c r="J29" s="39">
        <v>30.863471383878711</v>
      </c>
      <c r="K29" s="39">
        <v>26.733992692723042</v>
      </c>
      <c r="L29" s="39">
        <v>30.077762899315115</v>
      </c>
      <c r="M29" s="39">
        <v>29.057349048993593</v>
      </c>
      <c r="N29" s="39">
        <v>39.806872738481538</v>
      </c>
      <c r="O29" s="39">
        <v>31.075935557175196</v>
      </c>
      <c r="P29" s="39">
        <v>28.243087817639982</v>
      </c>
      <c r="Q29" s="39">
        <v>28.382831253016601</v>
      </c>
      <c r="R29" s="39">
        <v>30.493705226631796</v>
      </c>
      <c r="S29" s="40">
        <v>32.372186345696733</v>
      </c>
      <c r="T29" s="8"/>
      <c r="U29" s="50">
        <f t="shared" si="3"/>
        <v>30.058136080838636</v>
      </c>
      <c r="V29" s="49">
        <f t="shared" si="4"/>
        <v>15.561674562984473</v>
      </c>
      <c r="W29" s="49">
        <f t="shared" si="5"/>
        <v>16.534279223170984</v>
      </c>
      <c r="X29" s="49">
        <f t="shared" si="0"/>
        <v>10.584236969478338</v>
      </c>
      <c r="Y29" s="49">
        <f t="shared" si="1"/>
        <v>10.58193870282944</v>
      </c>
      <c r="Z29" s="51">
        <f t="shared" si="2"/>
        <v>5.8949154168748803E-2</v>
      </c>
      <c r="AA29" s="12"/>
      <c r="AB29" s="12"/>
      <c r="AC29" s="12"/>
      <c r="AG29"/>
      <c r="AH29"/>
    </row>
    <row r="30" spans="1:34" ht="15" thickBot="1" x14ac:dyDescent="0.35">
      <c r="A30" s="7"/>
      <c r="B30" s="41">
        <v>22</v>
      </c>
      <c r="C30" s="38">
        <v>22.60197331558502</v>
      </c>
      <c r="D30" s="39">
        <v>28.837839977743631</v>
      </c>
      <c r="E30" s="39">
        <v>30.071149452843024</v>
      </c>
      <c r="F30" s="39">
        <v>28.927005748029377</v>
      </c>
      <c r="G30" s="39">
        <v>35.847064626528841</v>
      </c>
      <c r="H30" s="39">
        <v>29.275220148274041</v>
      </c>
      <c r="I30" s="39">
        <v>32.764045593439938</v>
      </c>
      <c r="J30" s="39">
        <v>26.973360553937688</v>
      </c>
      <c r="K30" s="39">
        <v>33.169590997982056</v>
      </c>
      <c r="L30" s="39">
        <v>37.410589423898536</v>
      </c>
      <c r="M30" s="39">
        <v>29.938099510036814</v>
      </c>
      <c r="N30" s="39">
        <v>26.222042752171927</v>
      </c>
      <c r="O30" s="39">
        <v>39.864746580190115</v>
      </c>
      <c r="P30" s="39">
        <v>30.65587998265292</v>
      </c>
      <c r="Q30" s="39">
        <v>26.897975683859507</v>
      </c>
      <c r="R30" s="39">
        <v>25.522614278456231</v>
      </c>
      <c r="S30" s="40">
        <v>34.923329282813427</v>
      </c>
      <c r="T30" s="8"/>
      <c r="U30" s="50">
        <f t="shared" si="3"/>
        <v>30.582501641673122</v>
      </c>
      <c r="V30" s="49">
        <f t="shared" si="4"/>
        <v>19.639739283212503</v>
      </c>
      <c r="W30" s="49">
        <f t="shared" si="5"/>
        <v>20.867222988413346</v>
      </c>
      <c r="X30" s="49">
        <f t="shared" si="0"/>
        <v>13.585752263119732</v>
      </c>
      <c r="Y30" s="49">
        <f t="shared" si="1"/>
        <v>13.355022712584503</v>
      </c>
      <c r="Z30" s="51">
        <f t="shared" si="2"/>
        <v>0.52576211145822993</v>
      </c>
      <c r="AA30" s="12"/>
      <c r="AB30" s="12"/>
      <c r="AC30" s="12"/>
      <c r="AG30"/>
      <c r="AH30"/>
    </row>
    <row r="31" spans="1:34" ht="15" thickBot="1" x14ac:dyDescent="0.35">
      <c r="A31" s="7"/>
      <c r="B31" s="41">
        <v>23</v>
      </c>
      <c r="C31" s="38">
        <v>35.971805368455001</v>
      </c>
      <c r="D31" s="39">
        <v>24.3820795991588</v>
      </c>
      <c r="E31" s="39">
        <v>37.806288561039814</v>
      </c>
      <c r="F31" s="39">
        <v>27.620502657941536</v>
      </c>
      <c r="G31" s="39">
        <v>29.90142056090707</v>
      </c>
      <c r="H31" s="39">
        <v>41.532948676042352</v>
      </c>
      <c r="I31" s="39">
        <v>25.76380639442197</v>
      </c>
      <c r="J31" s="39">
        <v>26.365053849168262</v>
      </c>
      <c r="K31" s="39">
        <v>27.178630326406793</v>
      </c>
      <c r="L31" s="39">
        <v>26.017815508212127</v>
      </c>
      <c r="M31" s="39">
        <v>29.865806743196348</v>
      </c>
      <c r="N31" s="39">
        <v>30.767902393841776</v>
      </c>
      <c r="O31" s="39">
        <v>28.539954286969319</v>
      </c>
      <c r="P31" s="39">
        <v>33.792091030799668</v>
      </c>
      <c r="Q31" s="39">
        <v>28.636940832911804</v>
      </c>
      <c r="R31" s="39">
        <v>30.776311849427479</v>
      </c>
      <c r="S31" s="40">
        <v>38.23343605480482</v>
      </c>
      <c r="T31" s="8"/>
      <c r="U31" s="50">
        <f t="shared" si="3"/>
        <v>30.773693805512053</v>
      </c>
      <c r="V31" s="49">
        <f t="shared" si="4"/>
        <v>23.471267315245896</v>
      </c>
      <c r="W31" s="49">
        <f t="shared" si="5"/>
        <v>24.938221522448657</v>
      </c>
      <c r="X31" s="49">
        <f t="shared" si="0"/>
        <v>16.367511205554703</v>
      </c>
      <c r="Y31" s="49">
        <f t="shared" si="1"/>
        <v>15.960461774367209</v>
      </c>
      <c r="Z31" s="51">
        <f t="shared" si="2"/>
        <v>0.63879401904689781</v>
      </c>
      <c r="AA31" s="12"/>
      <c r="AB31" s="12"/>
      <c r="AC31" s="12"/>
      <c r="AG31"/>
      <c r="AH31"/>
    </row>
    <row r="32" spans="1:34" ht="15" thickBot="1" x14ac:dyDescent="0.35">
      <c r="A32" s="7"/>
      <c r="B32" s="41">
        <v>24</v>
      </c>
      <c r="C32" s="38">
        <v>37.12348286776691</v>
      </c>
      <c r="D32" s="39">
        <v>28.599230536163137</v>
      </c>
      <c r="E32" s="39">
        <v>29.818748989908947</v>
      </c>
      <c r="F32" s="39">
        <v>27.754485697453326</v>
      </c>
      <c r="G32" s="39">
        <v>24.349585510142521</v>
      </c>
      <c r="H32" s="39">
        <v>25.679430106664597</v>
      </c>
      <c r="I32" s="39">
        <v>34.166140591701833</v>
      </c>
      <c r="J32" s="39">
        <v>22.617621951200857</v>
      </c>
      <c r="K32" s="39">
        <v>23.312895778097349</v>
      </c>
      <c r="L32" s="39">
        <v>28.097070786737351</v>
      </c>
      <c r="M32" s="39">
        <v>31.879669620132439</v>
      </c>
      <c r="N32" s="39">
        <v>35.871020130543961</v>
      </c>
      <c r="O32" s="39">
        <v>33.475005700555023</v>
      </c>
      <c r="P32" s="39">
        <v>19.12105396951516</v>
      </c>
      <c r="Q32" s="39">
        <v>24.425493936015176</v>
      </c>
      <c r="R32" s="39">
        <v>27.065114038986664</v>
      </c>
      <c r="S32" s="40">
        <v>24.340976620981944</v>
      </c>
      <c r="T32" s="8"/>
      <c r="U32" s="50">
        <f t="shared" si="3"/>
        <v>28.099825107798075</v>
      </c>
      <c r="V32" s="49">
        <f t="shared" si="4"/>
        <v>23.960687085144542</v>
      </c>
      <c r="W32" s="49">
        <f t="shared" si="5"/>
        <v>25.45823002796601</v>
      </c>
      <c r="X32" s="49">
        <f t="shared" si="0"/>
        <v>18.748519160147655</v>
      </c>
      <c r="Y32" s="49">
        <f t="shared" si="1"/>
        <v>16.293267217898286</v>
      </c>
      <c r="Z32" s="51">
        <f t="shared" si="2"/>
        <v>-1.55275856272139</v>
      </c>
      <c r="AA32" s="12"/>
      <c r="AB32" s="12"/>
      <c r="AC32" s="12"/>
      <c r="AG32"/>
      <c r="AH32"/>
    </row>
    <row r="33" spans="1:34" ht="15" thickBot="1" x14ac:dyDescent="0.35">
      <c r="A33" s="7"/>
      <c r="B33" s="41">
        <v>25</v>
      </c>
      <c r="C33" s="38">
        <v>26.466442069907171</v>
      </c>
      <c r="D33" s="39">
        <v>29.936130099974815</v>
      </c>
      <c r="E33" s="39">
        <v>35.694477403324377</v>
      </c>
      <c r="F33" s="39">
        <v>21.311218328015936</v>
      </c>
      <c r="G33" s="39">
        <v>29.754269647809725</v>
      </c>
      <c r="H33" s="39">
        <v>38.095631955516296</v>
      </c>
      <c r="I33" s="39">
        <v>23.955278807152546</v>
      </c>
      <c r="J33" s="39">
        <v>19.451999524493992</v>
      </c>
      <c r="K33" s="39">
        <v>24.155055090505453</v>
      </c>
      <c r="L33" s="39">
        <v>24.592722566880475</v>
      </c>
      <c r="M33" s="39">
        <v>34.904745206529881</v>
      </c>
      <c r="N33" s="39">
        <v>28.984454818155093</v>
      </c>
      <c r="O33" s="39">
        <v>26.805928820767477</v>
      </c>
      <c r="P33" s="39">
        <v>27.563113071467427</v>
      </c>
      <c r="Q33" s="39">
        <v>26.41324173402122</v>
      </c>
      <c r="R33" s="39">
        <v>31.139561438280523</v>
      </c>
      <c r="S33" s="40">
        <v>33.219628091726392</v>
      </c>
      <c r="T33" s="8"/>
      <c r="U33" s="50">
        <f t="shared" si="3"/>
        <v>28.379052863207576</v>
      </c>
      <c r="V33" s="49">
        <f t="shared" si="4"/>
        <v>24.606092492447885</v>
      </c>
      <c r="W33" s="49">
        <f t="shared" si="5"/>
        <v>26.143973273225924</v>
      </c>
      <c r="X33" s="49">
        <f t="shared" si="0"/>
        <v>18.518822236651889</v>
      </c>
      <c r="Y33" s="49">
        <f t="shared" si="1"/>
        <v>16.732142894864563</v>
      </c>
      <c r="Z33" s="51">
        <f t="shared" si="2"/>
        <v>-1.3070960940882734</v>
      </c>
      <c r="AA33" s="12"/>
      <c r="AB33" s="12"/>
      <c r="AC33" s="12"/>
      <c r="AG33"/>
      <c r="AH33"/>
    </row>
    <row r="34" spans="1:34" ht="15" thickBot="1" x14ac:dyDescent="0.35">
      <c r="A34" s="7"/>
      <c r="B34" s="41">
        <v>26</v>
      </c>
      <c r="C34" s="38">
        <v>44.343226052495119</v>
      </c>
      <c r="D34" s="39">
        <v>27.556535698945492</v>
      </c>
      <c r="E34" s="39">
        <v>30.559577311781759</v>
      </c>
      <c r="F34" s="39">
        <v>22.604758640041041</v>
      </c>
      <c r="G34" s="39">
        <v>33.521119881700358</v>
      </c>
      <c r="H34" s="39">
        <v>33.269951313035662</v>
      </c>
      <c r="I34" s="39">
        <v>29.828081272446475</v>
      </c>
      <c r="J34" s="39">
        <v>26.684395588672238</v>
      </c>
      <c r="K34" s="39">
        <v>20.619159485777949</v>
      </c>
      <c r="L34" s="39">
        <v>30.182384571668951</v>
      </c>
      <c r="M34" s="39">
        <v>26.342855305338475</v>
      </c>
      <c r="N34" s="39">
        <v>38.079116194100195</v>
      </c>
      <c r="O34" s="39">
        <v>24.406646000090959</v>
      </c>
      <c r="P34" s="39">
        <v>30.364388788216033</v>
      </c>
      <c r="Q34" s="39">
        <v>25.333067657470636</v>
      </c>
      <c r="R34" s="39">
        <v>22.775831991910795</v>
      </c>
      <c r="S34" s="40">
        <v>28.372147991601601</v>
      </c>
      <c r="T34" s="8"/>
      <c r="U34" s="50">
        <f t="shared" si="3"/>
        <v>29.108426102664339</v>
      </c>
      <c r="V34" s="49">
        <f t="shared" si="4"/>
        <v>33.059945296985177</v>
      </c>
      <c r="W34" s="49">
        <f t="shared" si="5"/>
        <v>35.126191878046825</v>
      </c>
      <c r="X34" s="49">
        <f t="shared" si="0"/>
        <v>23.021297531748981</v>
      </c>
      <c r="Y34" s="49">
        <f t="shared" si="1"/>
        <v>22.480762801949922</v>
      </c>
      <c r="Z34" s="51">
        <f t="shared" si="2"/>
        <v>-0.62024928333859863</v>
      </c>
      <c r="AA34" s="12"/>
      <c r="AB34" s="12"/>
      <c r="AC34" s="12"/>
      <c r="AG34"/>
      <c r="AH34"/>
    </row>
    <row r="35" spans="1:34" ht="15" thickBot="1" x14ac:dyDescent="0.35">
      <c r="A35" s="7"/>
      <c r="B35" s="41">
        <v>27</v>
      </c>
      <c r="C35" s="38">
        <v>26.724774235754701</v>
      </c>
      <c r="D35" s="39">
        <v>25.39348595391678</v>
      </c>
      <c r="E35" s="39">
        <v>30.451596278356188</v>
      </c>
      <c r="F35" s="39">
        <v>30.956298444317262</v>
      </c>
      <c r="G35" s="39">
        <v>36.435023250773774</v>
      </c>
      <c r="H35" s="39">
        <v>28.972813221717054</v>
      </c>
      <c r="I35" s="39">
        <v>34.45476846048782</v>
      </c>
      <c r="J35" s="39">
        <v>24.443982065689557</v>
      </c>
      <c r="K35" s="39">
        <v>27.594167057831775</v>
      </c>
      <c r="L35" s="39">
        <v>30.252627890804977</v>
      </c>
      <c r="M35" s="39">
        <v>38.837577529227609</v>
      </c>
      <c r="N35" s="39">
        <v>29.851588491922598</v>
      </c>
      <c r="O35" s="39">
        <v>29.519835251294055</v>
      </c>
      <c r="P35" s="39">
        <v>35.651833640433694</v>
      </c>
      <c r="Q35" s="39">
        <v>32.354111773135756</v>
      </c>
      <c r="R35" s="39">
        <v>31.603162356000521</v>
      </c>
      <c r="S35" s="40">
        <v>29.997511847579148</v>
      </c>
      <c r="T35" s="8"/>
      <c r="U35" s="50">
        <f t="shared" si="3"/>
        <v>30.793832808779015</v>
      </c>
      <c r="V35" s="49">
        <f t="shared" si="4"/>
        <v>14.105527755759244</v>
      </c>
      <c r="W35" s="49">
        <f t="shared" si="5"/>
        <v>14.98712324049427</v>
      </c>
      <c r="X35" s="49">
        <f t="shared" si="0"/>
        <v>10.020274833156337</v>
      </c>
      <c r="Y35" s="49">
        <f t="shared" si="1"/>
        <v>9.5917588739162856</v>
      </c>
      <c r="Z35" s="51">
        <f t="shared" si="2"/>
        <v>0.84546253129817828</v>
      </c>
      <c r="AA35" s="12"/>
      <c r="AB35" s="12"/>
      <c r="AC35" s="12"/>
      <c r="AG35"/>
      <c r="AH35"/>
    </row>
    <row r="36" spans="1:34" ht="15" thickBot="1" x14ac:dyDescent="0.35">
      <c r="A36" s="7"/>
      <c r="B36" s="41">
        <v>28</v>
      </c>
      <c r="C36" s="38">
        <v>15.250257964397546</v>
      </c>
      <c r="D36" s="39">
        <v>28.052778793675454</v>
      </c>
      <c r="E36" s="39">
        <v>30.24844738393034</v>
      </c>
      <c r="F36" s="39">
        <v>33.404936129563843</v>
      </c>
      <c r="G36" s="39">
        <v>34.848884717320331</v>
      </c>
      <c r="H36" s="39">
        <v>33.861402731767093</v>
      </c>
      <c r="I36" s="39">
        <v>28.642589227530863</v>
      </c>
      <c r="J36" s="39">
        <v>28.785875223736944</v>
      </c>
      <c r="K36" s="39">
        <v>40.126981058199938</v>
      </c>
      <c r="L36" s="39">
        <v>33.77847968012842</v>
      </c>
      <c r="M36" s="39">
        <v>32.517605795056348</v>
      </c>
      <c r="N36" s="39">
        <v>23.445440763613409</v>
      </c>
      <c r="O36" s="39">
        <v>40.616137183783067</v>
      </c>
      <c r="P36" s="39">
        <v>24.779513915425241</v>
      </c>
      <c r="Q36" s="39">
        <v>25.20444183393159</v>
      </c>
      <c r="R36" s="39">
        <v>33.257311590930179</v>
      </c>
      <c r="S36" s="40">
        <v>31.171593084303417</v>
      </c>
      <c r="T36" s="8"/>
      <c r="U36" s="50">
        <f t="shared" si="3"/>
        <v>30.470157475134943</v>
      </c>
      <c r="V36" s="49">
        <f t="shared" si="4"/>
        <v>36.003059268648499</v>
      </c>
      <c r="W36" s="49">
        <f t="shared" si="5"/>
        <v>38.25325047293893</v>
      </c>
      <c r="X36" s="49">
        <f t="shared" si="0"/>
        <v>24.632392977649928</v>
      </c>
      <c r="Y36" s="49">
        <f t="shared" si="1"/>
        <v>24.482080302680981</v>
      </c>
      <c r="Z36" s="51">
        <f t="shared" si="2"/>
        <v>0.31342499966072246</v>
      </c>
      <c r="AA36" s="12"/>
      <c r="AB36" s="12"/>
      <c r="AC36" s="12"/>
      <c r="AG36"/>
      <c r="AH36"/>
    </row>
    <row r="37" spans="1:34" ht="15" thickBot="1" x14ac:dyDescent="0.35">
      <c r="A37" s="7"/>
      <c r="B37" s="41">
        <v>29</v>
      </c>
      <c r="C37" s="38">
        <v>28.931691567348032</v>
      </c>
      <c r="D37" s="39">
        <v>28.871601440005364</v>
      </c>
      <c r="E37" s="39">
        <v>31.470850733046412</v>
      </c>
      <c r="F37" s="39">
        <v>28.346953034592946</v>
      </c>
      <c r="G37" s="39">
        <v>23.010987313929409</v>
      </c>
      <c r="H37" s="39">
        <v>28.405414585520223</v>
      </c>
      <c r="I37" s="39">
        <v>40.165382596864681</v>
      </c>
      <c r="J37" s="39">
        <v>27.620962834646757</v>
      </c>
      <c r="K37" s="39">
        <v>39.069500452596877</v>
      </c>
      <c r="L37" s="39">
        <v>30.640634391726408</v>
      </c>
      <c r="M37" s="39">
        <v>26.713307405334621</v>
      </c>
      <c r="N37" s="39">
        <v>25.899886918455309</v>
      </c>
      <c r="O37" s="39">
        <v>25.22539489657909</v>
      </c>
      <c r="P37" s="39">
        <v>33.381261982574706</v>
      </c>
      <c r="Q37" s="39">
        <v>31.66163138087855</v>
      </c>
      <c r="R37" s="39">
        <v>38.135992829207396</v>
      </c>
      <c r="S37" s="40">
        <v>29.697067756728419</v>
      </c>
      <c r="T37" s="8"/>
      <c r="U37" s="50">
        <f t="shared" si="3"/>
        <v>30.426383654119711</v>
      </c>
      <c r="V37" s="49">
        <f t="shared" si="4"/>
        <v>22.24471659615763</v>
      </c>
      <c r="W37" s="49">
        <f t="shared" si="5"/>
        <v>23.635011383417464</v>
      </c>
      <c r="X37" s="49">
        <f t="shared" si="0"/>
        <v>15.250033339327297</v>
      </c>
      <c r="Y37" s="49">
        <f t="shared" si="1"/>
        <v>15.126407285387188</v>
      </c>
      <c r="Z37" s="51">
        <f t="shared" si="2"/>
        <v>0.3616155520530373</v>
      </c>
      <c r="AA37" s="12"/>
      <c r="AB37" s="12"/>
      <c r="AC37" s="12"/>
      <c r="AG37"/>
      <c r="AH37"/>
    </row>
    <row r="38" spans="1:34" ht="15" thickBot="1" x14ac:dyDescent="0.35">
      <c r="A38" s="7"/>
      <c r="B38" s="41">
        <v>30</v>
      </c>
      <c r="C38" s="38">
        <v>38.814849425490372</v>
      </c>
      <c r="D38" s="39">
        <v>28.443118401984339</v>
      </c>
      <c r="E38" s="39">
        <v>34.362914483933139</v>
      </c>
      <c r="F38" s="39">
        <v>24.965756798743673</v>
      </c>
      <c r="G38" s="39">
        <v>31.749190081378774</v>
      </c>
      <c r="H38" s="39">
        <v>34.470507257817665</v>
      </c>
      <c r="I38" s="39">
        <v>36.522482527285518</v>
      </c>
      <c r="J38" s="39">
        <v>31.200724478572823</v>
      </c>
      <c r="K38" s="39">
        <v>33.958184475480977</v>
      </c>
      <c r="L38" s="39">
        <v>31.027511389190504</v>
      </c>
      <c r="M38" s="39">
        <v>26.37469013057326</v>
      </c>
      <c r="N38" s="39">
        <v>36.334758824331296</v>
      </c>
      <c r="O38" s="39">
        <v>37.281417226156833</v>
      </c>
      <c r="P38" s="39">
        <v>33.256853729338346</v>
      </c>
      <c r="Q38" s="39">
        <v>30.066621303226281</v>
      </c>
      <c r="R38" s="39">
        <v>24.859965809472651</v>
      </c>
      <c r="S38" s="40">
        <v>25.774783045489237</v>
      </c>
      <c r="T38" s="8"/>
      <c r="U38" s="50">
        <f t="shared" si="3"/>
        <v>31.733195846380333</v>
      </c>
      <c r="V38" s="49">
        <f t="shared" si="4"/>
        <v>18.72730998267</v>
      </c>
      <c r="W38" s="49">
        <f t="shared" si="5"/>
        <v>19.897766856586941</v>
      </c>
      <c r="X38" s="49">
        <f t="shared" si="0"/>
        <v>14.77726892071434</v>
      </c>
      <c r="Y38" s="49">
        <f t="shared" si="1"/>
        <v>12.734570788215601</v>
      </c>
      <c r="Z38" s="51">
        <f t="shared" si="2"/>
        <v>1.602027369079785</v>
      </c>
      <c r="AA38" s="12"/>
      <c r="AB38" s="12"/>
      <c r="AC38" s="12"/>
      <c r="AG38"/>
      <c r="AH38"/>
    </row>
    <row r="39" spans="1:34" ht="15" thickBot="1" x14ac:dyDescent="0.35">
      <c r="A39" s="7"/>
      <c r="B39" s="41">
        <v>31</v>
      </c>
      <c r="C39" s="38">
        <v>32.558366212123978</v>
      </c>
      <c r="D39" s="39">
        <v>21.742639719899977</v>
      </c>
      <c r="E39" s="39">
        <v>27.296547978457099</v>
      </c>
      <c r="F39" s="39">
        <v>29.585826012403775</v>
      </c>
      <c r="G39" s="39">
        <v>30.826015864187827</v>
      </c>
      <c r="H39" s="39">
        <v>29.376790951330637</v>
      </c>
      <c r="I39" s="39">
        <v>33.595843474845694</v>
      </c>
      <c r="J39" s="39">
        <v>25.032342372555359</v>
      </c>
      <c r="K39" s="39">
        <v>26.646243975509663</v>
      </c>
      <c r="L39" s="39">
        <v>25.421040295368154</v>
      </c>
      <c r="M39" s="39">
        <v>25.546508574739043</v>
      </c>
      <c r="N39" s="39">
        <v>30.964386267396847</v>
      </c>
      <c r="O39" s="39">
        <v>27.63097355444128</v>
      </c>
      <c r="P39" s="39">
        <v>28.344867586274358</v>
      </c>
      <c r="Q39" s="39">
        <v>35.072409012540035</v>
      </c>
      <c r="R39" s="39">
        <v>24.049486450289507</v>
      </c>
      <c r="S39" s="40">
        <v>34.066476152814666</v>
      </c>
      <c r="T39" s="8"/>
      <c r="U39" s="50">
        <f t="shared" si="3"/>
        <v>28.691574379716343</v>
      </c>
      <c r="V39" s="49">
        <f t="shared" si="4"/>
        <v>13.575783250350799</v>
      </c>
      <c r="W39" s="49">
        <f t="shared" si="5"/>
        <v>14.424269703497771</v>
      </c>
      <c r="X39" s="49">
        <f t="shared" si="0"/>
        <v>10.395677380832446</v>
      </c>
      <c r="Y39" s="49">
        <f t="shared" si="1"/>
        <v>9.2315326102385438</v>
      </c>
      <c r="Z39" s="51">
        <f t="shared" si="2"/>
        <v>-1.4204520668956486</v>
      </c>
      <c r="AA39" s="12"/>
      <c r="AB39" s="12"/>
      <c r="AC39" s="12"/>
      <c r="AG39"/>
      <c r="AH39"/>
    </row>
    <row r="40" spans="1:34" ht="15" thickBot="1" x14ac:dyDescent="0.35">
      <c r="A40" s="7"/>
      <c r="B40" s="41">
        <v>32</v>
      </c>
      <c r="C40" s="38">
        <v>32.360840214387579</v>
      </c>
      <c r="D40" s="39">
        <v>33.242581556181079</v>
      </c>
      <c r="E40" s="39">
        <v>26.268849181093469</v>
      </c>
      <c r="F40" s="39">
        <v>31.132376903708799</v>
      </c>
      <c r="G40" s="39">
        <v>24.187883030495353</v>
      </c>
      <c r="H40" s="39">
        <v>38.632632788904232</v>
      </c>
      <c r="I40" s="39">
        <v>26.210780937441246</v>
      </c>
      <c r="J40" s="39">
        <v>25.153473293439497</v>
      </c>
      <c r="K40" s="39">
        <v>31.510780295645979</v>
      </c>
      <c r="L40" s="39">
        <v>40.264990202409756</v>
      </c>
      <c r="M40" s="39">
        <v>25.627178236154812</v>
      </c>
      <c r="N40" s="39">
        <v>20.810392212770154</v>
      </c>
      <c r="O40" s="39">
        <v>24.978226438327226</v>
      </c>
      <c r="P40" s="39">
        <v>17.782989664703027</v>
      </c>
      <c r="Q40" s="39">
        <v>35.386632407939899</v>
      </c>
      <c r="R40" s="39">
        <v>33.219790430124704</v>
      </c>
      <c r="S40" s="40">
        <v>22.647573596519038</v>
      </c>
      <c r="T40" s="8"/>
      <c r="U40" s="50">
        <f t="shared" si="3"/>
        <v>28.789292434720352</v>
      </c>
      <c r="V40" s="49">
        <f t="shared" si="4"/>
        <v>37.156495844055684</v>
      </c>
      <c r="W40" s="49">
        <f t="shared" si="5"/>
        <v>39.478776834309201</v>
      </c>
      <c r="X40" s="49">
        <f t="shared" si="0"/>
        <v>26.263169883823366</v>
      </c>
      <c r="Y40" s="49">
        <f t="shared" si="1"/>
        <v>25.266417173957866</v>
      </c>
      <c r="Z40" s="51">
        <f t="shared" si="2"/>
        <v>-0.79447799451282053</v>
      </c>
      <c r="AA40" s="12"/>
      <c r="AB40" s="12"/>
      <c r="AC40" s="12"/>
      <c r="AG40"/>
      <c r="AH40"/>
    </row>
    <row r="41" spans="1:34" ht="15" thickBot="1" x14ac:dyDescent="0.35">
      <c r="A41" s="7"/>
      <c r="B41" s="41">
        <v>33</v>
      </c>
      <c r="C41" s="38">
        <v>26.883662102147799</v>
      </c>
      <c r="D41" s="39">
        <v>35.249223599619143</v>
      </c>
      <c r="E41" s="39">
        <v>38.019992403822322</v>
      </c>
      <c r="F41" s="39">
        <v>23.512840477823623</v>
      </c>
      <c r="G41" s="39">
        <v>27.580933285340564</v>
      </c>
      <c r="H41" s="39">
        <v>41.47894303920561</v>
      </c>
      <c r="I41" s="39">
        <v>23.284658447458561</v>
      </c>
      <c r="J41" s="39">
        <v>29.800422998798041</v>
      </c>
      <c r="K41" s="39">
        <v>25.762300970652454</v>
      </c>
      <c r="L41" s="39">
        <v>26.1832932564276</v>
      </c>
      <c r="M41" s="39">
        <v>28.232263356020908</v>
      </c>
      <c r="N41" s="39">
        <v>32.006999147048617</v>
      </c>
      <c r="O41" s="39">
        <v>23.381651109168441</v>
      </c>
      <c r="P41" s="39">
        <v>22.386700991469926</v>
      </c>
      <c r="Q41" s="39">
        <v>22.285943607952373</v>
      </c>
      <c r="R41" s="39">
        <v>38.977004064082344</v>
      </c>
      <c r="S41" s="40">
        <v>26.348349353379056</v>
      </c>
      <c r="T41" s="8"/>
      <c r="U41" s="50">
        <f t="shared" si="3"/>
        <v>28.904422482965725</v>
      </c>
      <c r="V41" s="49">
        <f t="shared" si="4"/>
        <v>35.346418930267269</v>
      </c>
      <c r="W41" s="49">
        <f t="shared" si="5"/>
        <v>37.555570113408976</v>
      </c>
      <c r="X41" s="49">
        <f t="shared" si="0"/>
        <v>24.851762137746721</v>
      </c>
      <c r="Y41" s="49">
        <f t="shared" si="1"/>
        <v>24.035564872581745</v>
      </c>
      <c r="Z41" s="51">
        <f t="shared" si="2"/>
        <v>-0.73710675700895245</v>
      </c>
      <c r="AA41" s="12"/>
      <c r="AB41" s="12"/>
      <c r="AC41" s="12"/>
      <c r="AG41"/>
      <c r="AH41"/>
    </row>
    <row r="42" spans="1:34" ht="15" thickBot="1" x14ac:dyDescent="0.35">
      <c r="A42" s="7"/>
      <c r="B42" s="41">
        <v>34</v>
      </c>
      <c r="C42" s="38">
        <v>31.049201849069213</v>
      </c>
      <c r="D42" s="39">
        <v>24.500638353515505</v>
      </c>
      <c r="E42" s="39">
        <v>25.881552768254839</v>
      </c>
      <c r="F42" s="39">
        <v>28.407283019582223</v>
      </c>
      <c r="G42" s="39">
        <v>33.476523999732436</v>
      </c>
      <c r="H42" s="39">
        <v>31.937128944175569</v>
      </c>
      <c r="I42" s="39">
        <v>27.011546512596574</v>
      </c>
      <c r="J42" s="39">
        <v>31.723005992718154</v>
      </c>
      <c r="K42" s="39">
        <v>28.39004254180124</v>
      </c>
      <c r="L42" s="39">
        <v>27.163459916174975</v>
      </c>
      <c r="M42" s="39">
        <v>39.582474467448471</v>
      </c>
      <c r="N42" s="39">
        <v>23.231211424234289</v>
      </c>
      <c r="O42" s="39">
        <v>30.362024449523915</v>
      </c>
      <c r="P42" s="39">
        <v>33.006467322639047</v>
      </c>
      <c r="Q42" s="39">
        <v>27.515353500120952</v>
      </c>
      <c r="R42" s="39">
        <v>21.801812054371833</v>
      </c>
      <c r="S42" s="40">
        <v>25.844353337440271</v>
      </c>
      <c r="T42" s="8"/>
      <c r="U42" s="50">
        <f t="shared" si="3"/>
        <v>28.875534144317623</v>
      </c>
      <c r="V42" s="49">
        <f t="shared" si="4"/>
        <v>17.952149975884367</v>
      </c>
      <c r="W42" s="49">
        <f t="shared" si="5"/>
        <v>19.074159349377169</v>
      </c>
      <c r="X42" s="49">
        <f t="shared" si="0"/>
        <v>13.067269936806472</v>
      </c>
      <c r="Y42" s="49">
        <f t="shared" si="1"/>
        <v>12.20746198360137</v>
      </c>
      <c r="Z42" s="51">
        <f t="shared" si="2"/>
        <v>-1.0615685168632667</v>
      </c>
      <c r="AA42" s="12"/>
      <c r="AB42" s="12"/>
      <c r="AC42" s="12"/>
      <c r="AG42"/>
    </row>
    <row r="43" spans="1:34" ht="15" thickBot="1" x14ac:dyDescent="0.35">
      <c r="A43" s="7"/>
      <c r="B43" s="41">
        <v>35</v>
      </c>
      <c r="C43" s="38">
        <v>39.196864572878901</v>
      </c>
      <c r="D43" s="39">
        <v>33.580168494182359</v>
      </c>
      <c r="E43" s="39">
        <v>25.531942044022628</v>
      </c>
      <c r="F43" s="39">
        <v>33.724191414190642</v>
      </c>
      <c r="G43" s="39">
        <v>27.861636898812549</v>
      </c>
      <c r="H43" s="39">
        <v>29.207968543202256</v>
      </c>
      <c r="I43" s="39">
        <v>30.263590186670321</v>
      </c>
      <c r="J43" s="39">
        <v>18.159153167901252</v>
      </c>
      <c r="K43" s="39">
        <v>27.691032283301347</v>
      </c>
      <c r="L43" s="39">
        <v>36.869362898883679</v>
      </c>
      <c r="M43" s="39">
        <v>28.066987459651852</v>
      </c>
      <c r="N43" s="39">
        <v>34.955179306007011</v>
      </c>
      <c r="O43" s="39">
        <v>30.138506113930294</v>
      </c>
      <c r="P43" s="39">
        <v>29.983685944254201</v>
      </c>
      <c r="Q43" s="39">
        <v>36.118655490642396</v>
      </c>
      <c r="R43" s="39">
        <v>27.399133844530603</v>
      </c>
      <c r="S43" s="40">
        <v>26.493426508464907</v>
      </c>
      <c r="T43" s="8"/>
      <c r="U43" s="50">
        <f t="shared" si="3"/>
        <v>30.308322657148658</v>
      </c>
      <c r="V43" s="49">
        <f t="shared" si="4"/>
        <v>24.259989349644634</v>
      </c>
      <c r="W43" s="49">
        <f t="shared" si="5"/>
        <v>25.776238683997349</v>
      </c>
      <c r="X43" s="49">
        <f t="shared" si="0"/>
        <v>16.561435503177826</v>
      </c>
      <c r="Y43" s="49">
        <f t="shared" si="1"/>
        <v>16.49679275775835</v>
      </c>
      <c r="Z43" s="51">
        <f t="shared" si="2"/>
        <v>0.2503918151641179</v>
      </c>
      <c r="AA43" s="12"/>
      <c r="AB43" s="12"/>
      <c r="AC43" s="12"/>
      <c r="AG43"/>
    </row>
    <row r="44" spans="1:34" ht="15" thickBot="1" x14ac:dyDescent="0.35">
      <c r="A44" s="7"/>
      <c r="B44" s="41">
        <v>36</v>
      </c>
      <c r="C44" s="38">
        <v>30.309309116639735</v>
      </c>
      <c r="D44" s="39">
        <v>33.016790825283188</v>
      </c>
      <c r="E44" s="39">
        <v>30.444032758275739</v>
      </c>
      <c r="F44" s="39">
        <v>22.82181648680405</v>
      </c>
      <c r="G44" s="39">
        <v>33.881791239628001</v>
      </c>
      <c r="H44" s="39">
        <v>28.140106312017146</v>
      </c>
      <c r="I44" s="39">
        <v>30.859117405159612</v>
      </c>
      <c r="J44" s="39">
        <v>27.452723263649062</v>
      </c>
      <c r="K44" s="39">
        <v>33.89747973229332</v>
      </c>
      <c r="L44" s="39">
        <v>33.704203645964817</v>
      </c>
      <c r="M44" s="39">
        <v>28.240489623134643</v>
      </c>
      <c r="N44" s="39">
        <v>27.195238578806748</v>
      </c>
      <c r="O44" s="39">
        <v>26.40964576838585</v>
      </c>
      <c r="P44" s="39">
        <v>39.168889778868866</v>
      </c>
      <c r="Q44" s="39">
        <v>33.330957990936113</v>
      </c>
      <c r="R44" s="39">
        <v>35.832238151390925</v>
      </c>
      <c r="S44" s="40">
        <v>23.885347228032305</v>
      </c>
      <c r="T44" s="8"/>
      <c r="U44" s="50">
        <f t="shared" si="3"/>
        <v>30.505304582662948</v>
      </c>
      <c r="V44" s="49">
        <f t="shared" si="4"/>
        <v>17.74507157335394</v>
      </c>
      <c r="W44" s="49">
        <f t="shared" si="5"/>
        <v>18.854138546688546</v>
      </c>
      <c r="X44" s="49">
        <f t="shared" si="0"/>
        <v>12.240274920337573</v>
      </c>
      <c r="Y44" s="49">
        <f t="shared" si="1"/>
        <v>12.066648669880678</v>
      </c>
      <c r="Z44" s="51">
        <f t="shared" si="2"/>
        <v>0.47981558530836554</v>
      </c>
      <c r="AA44" s="12"/>
      <c r="AB44" s="12"/>
      <c r="AC44" s="12"/>
      <c r="AG44"/>
    </row>
    <row r="45" spans="1:34" ht="15" thickBot="1" x14ac:dyDescent="0.35">
      <c r="A45" s="7"/>
      <c r="B45" s="41">
        <v>37</v>
      </c>
      <c r="C45" s="38">
        <v>30.339883565596047</v>
      </c>
      <c r="D45" s="39">
        <v>22.154051595830374</v>
      </c>
      <c r="E45" s="39">
        <v>30.403637860714767</v>
      </c>
      <c r="F45" s="39">
        <v>30.192569644404934</v>
      </c>
      <c r="G45" s="39">
        <v>28.5607193515436</v>
      </c>
      <c r="H45" s="39">
        <v>36.055706016897545</v>
      </c>
      <c r="I45" s="39">
        <v>30.297820039384845</v>
      </c>
      <c r="J45" s="39">
        <v>30.138554049383519</v>
      </c>
      <c r="K45" s="39">
        <v>30.810486894060954</v>
      </c>
      <c r="L45" s="39">
        <v>22.493074675658498</v>
      </c>
      <c r="M45" s="39">
        <v>23.289077508960482</v>
      </c>
      <c r="N45" s="39">
        <v>37.357454013972585</v>
      </c>
      <c r="O45" s="39">
        <v>18.678176897301206</v>
      </c>
      <c r="P45" s="39">
        <v>39.517784501160314</v>
      </c>
      <c r="Q45" s="39">
        <v>25.899729857302148</v>
      </c>
      <c r="R45" s="39">
        <v>32.70316236390638</v>
      </c>
      <c r="S45" s="40">
        <v>29.925927300624981</v>
      </c>
      <c r="T45" s="8"/>
      <c r="U45" s="50">
        <f t="shared" si="3"/>
        <v>29.342224478629596</v>
      </c>
      <c r="V45" s="49">
        <f t="shared" si="4"/>
        <v>28.967422420555661</v>
      </c>
      <c r="W45" s="49">
        <f t="shared" si="5"/>
        <v>30.777886321840356</v>
      </c>
      <c r="X45" s="49">
        <f t="shared" si="0"/>
        <v>19.992061918807291</v>
      </c>
      <c r="Y45" s="49">
        <f t="shared" si="1"/>
        <v>19.697847245977847</v>
      </c>
      <c r="Z45" s="51">
        <f t="shared" si="2"/>
        <v>-0.48885805166518731</v>
      </c>
      <c r="AA45" s="12"/>
      <c r="AB45" s="12"/>
      <c r="AC45" s="12"/>
      <c r="AG45"/>
    </row>
    <row r="46" spans="1:34" ht="15" thickBot="1" x14ac:dyDescent="0.35">
      <c r="A46" s="7"/>
      <c r="B46" s="41">
        <v>38</v>
      </c>
      <c r="C46" s="38">
        <v>30.581338610529137</v>
      </c>
      <c r="D46" s="39">
        <v>26.14696343515212</v>
      </c>
      <c r="E46" s="39">
        <v>24.910495000017615</v>
      </c>
      <c r="F46" s="39">
        <v>21.042900599711189</v>
      </c>
      <c r="G46" s="39">
        <v>28.134322894116178</v>
      </c>
      <c r="H46" s="39">
        <v>28.399826600343172</v>
      </c>
      <c r="I46" s="39">
        <v>37.608254479619717</v>
      </c>
      <c r="J46" s="39">
        <v>31.997121341009262</v>
      </c>
      <c r="K46" s="39">
        <v>26.986472663167735</v>
      </c>
      <c r="L46" s="39">
        <v>32.153071307846005</v>
      </c>
      <c r="M46" s="39">
        <v>27.277160483852462</v>
      </c>
      <c r="N46" s="39">
        <v>20.31270081478872</v>
      </c>
      <c r="O46" s="39">
        <v>31.559496760703706</v>
      </c>
      <c r="P46" s="39">
        <v>31.134070711443712</v>
      </c>
      <c r="Q46" s="39">
        <v>37.471195935641724</v>
      </c>
      <c r="R46" s="39">
        <v>29.081822973154068</v>
      </c>
      <c r="S46" s="40">
        <v>26.290897734947571</v>
      </c>
      <c r="T46" s="8"/>
      <c r="U46" s="50">
        <f t="shared" si="3"/>
        <v>28.88753602035554</v>
      </c>
      <c r="V46" s="49">
        <f t="shared" si="4"/>
        <v>21.017950924086907</v>
      </c>
      <c r="W46" s="49">
        <f t="shared" si="5"/>
        <v>22.331572856842399</v>
      </c>
      <c r="X46" s="49">
        <f t="shared" si="0"/>
        <v>15.133758380463666</v>
      </c>
      <c r="Y46" s="49">
        <f t="shared" si="1"/>
        <v>14.292206628379097</v>
      </c>
      <c r="Z46" s="51">
        <f t="shared" si="2"/>
        <v>-0.97062341170799071</v>
      </c>
      <c r="AA46" s="12"/>
      <c r="AB46" s="12"/>
      <c r="AC46" s="12"/>
      <c r="AG46"/>
    </row>
    <row r="47" spans="1:34" ht="15" thickBot="1" x14ac:dyDescent="0.35">
      <c r="A47" s="7"/>
      <c r="B47" s="41">
        <v>39</v>
      </c>
      <c r="C47" s="38">
        <v>22.189162991731948</v>
      </c>
      <c r="D47" s="39">
        <v>33.56503490199762</v>
      </c>
      <c r="E47" s="39">
        <v>23.21212383528097</v>
      </c>
      <c r="F47" s="39">
        <v>29.825865060702011</v>
      </c>
      <c r="G47" s="39">
        <v>27.222279129340059</v>
      </c>
      <c r="H47" s="39">
        <v>36.250423172650528</v>
      </c>
      <c r="I47" s="39">
        <v>32.665665283906961</v>
      </c>
      <c r="J47" s="39">
        <v>29.937642435436864</v>
      </c>
      <c r="K47" s="39">
        <v>32.945895220523489</v>
      </c>
      <c r="L47" s="39">
        <v>23.274205861876236</v>
      </c>
      <c r="M47" s="39">
        <v>32.887690063261026</v>
      </c>
      <c r="N47" s="39">
        <v>31.666381826667205</v>
      </c>
      <c r="O47" s="39">
        <v>25.348345956898715</v>
      </c>
      <c r="P47" s="39">
        <v>39.693664802638125</v>
      </c>
      <c r="Q47" s="39">
        <v>31.985020919605738</v>
      </c>
      <c r="R47" s="39">
        <v>35.719494305812098</v>
      </c>
      <c r="S47" s="40">
        <v>33.151156147399526</v>
      </c>
      <c r="T47" s="8"/>
      <c r="U47" s="50">
        <f t="shared" si="3"/>
        <v>30.678826583278177</v>
      </c>
      <c r="V47" s="49">
        <f t="shared" si="4"/>
        <v>23.123625997884947</v>
      </c>
      <c r="W47" s="49">
        <f t="shared" si="5"/>
        <v>24.568852622752729</v>
      </c>
      <c r="X47" s="49">
        <f t="shared" si="0"/>
        <v>16.037413439073717</v>
      </c>
      <c r="Y47" s="49">
        <f t="shared" si="1"/>
        <v>15.724065678561765</v>
      </c>
      <c r="Z47" s="51">
        <f t="shared" si="2"/>
        <v>0.56466499337677412</v>
      </c>
      <c r="AA47" s="12"/>
      <c r="AB47" s="12"/>
      <c r="AC47" s="12"/>
      <c r="AG47"/>
    </row>
    <row r="48" spans="1:34" ht="15" thickBot="1" x14ac:dyDescent="0.35">
      <c r="A48" s="7"/>
      <c r="B48" s="41">
        <v>40</v>
      </c>
      <c r="C48" s="38">
        <v>17.990296753570064</v>
      </c>
      <c r="D48" s="39">
        <v>37.294296412768006</v>
      </c>
      <c r="E48" s="39">
        <v>29.756124840060387</v>
      </c>
      <c r="F48" s="39">
        <v>32.811641285099071</v>
      </c>
      <c r="G48" s="39">
        <v>32.115856715526846</v>
      </c>
      <c r="H48" s="39">
        <v>32.06692491300911</v>
      </c>
      <c r="I48" s="39">
        <v>23.685703667999697</v>
      </c>
      <c r="J48" s="39">
        <v>31.727871353325725</v>
      </c>
      <c r="K48" s="39">
        <v>30.993140544946982</v>
      </c>
      <c r="L48" s="39">
        <v>25.135567658396273</v>
      </c>
      <c r="M48" s="39">
        <v>28.417222030510999</v>
      </c>
      <c r="N48" s="39">
        <v>27.714705987563232</v>
      </c>
      <c r="O48" s="39">
        <v>33.451583221509715</v>
      </c>
      <c r="P48" s="39">
        <v>29.635135238655678</v>
      </c>
      <c r="Q48" s="39">
        <v>31.9347289430271</v>
      </c>
      <c r="R48" s="39">
        <v>29.11578222247751</v>
      </c>
      <c r="S48" s="40">
        <v>31.537280081922901</v>
      </c>
      <c r="T48" s="8"/>
      <c r="U48" s="50">
        <f t="shared" si="3"/>
        <v>29.728462462962895</v>
      </c>
      <c r="V48" s="49">
        <f t="shared" si="4"/>
        <v>18.062798252181295</v>
      </c>
      <c r="W48" s="49">
        <f t="shared" si="5"/>
        <v>19.191723142942578</v>
      </c>
      <c r="X48" s="49">
        <f t="shared" si="0"/>
        <v>12.332841002616743</v>
      </c>
      <c r="Y48" s="49">
        <f t="shared" si="1"/>
        <v>12.282702811483283</v>
      </c>
      <c r="Z48" s="51">
        <f t="shared" si="2"/>
        <v>-0.25556263079485464</v>
      </c>
      <c r="AA48" s="12"/>
      <c r="AB48" s="12"/>
      <c r="AC48" s="12"/>
      <c r="AG48"/>
    </row>
    <row r="49" spans="1:33" ht="15" thickBot="1" x14ac:dyDescent="0.35">
      <c r="A49" s="7"/>
      <c r="B49" s="41">
        <v>41</v>
      </c>
      <c r="C49" s="38">
        <v>33.617508633677694</v>
      </c>
      <c r="D49" s="39">
        <v>28.738876236968437</v>
      </c>
      <c r="E49" s="39">
        <v>34.029942913198084</v>
      </c>
      <c r="F49" s="39">
        <v>29.552132245367527</v>
      </c>
      <c r="G49" s="39">
        <v>35.613772987953539</v>
      </c>
      <c r="H49" s="39">
        <v>25.859284560448717</v>
      </c>
      <c r="I49" s="39">
        <v>26.936603309619422</v>
      </c>
      <c r="J49" s="39">
        <v>41.084807604284457</v>
      </c>
      <c r="K49" s="39">
        <v>43.206069239599152</v>
      </c>
      <c r="L49" s="39">
        <v>25.833524892176627</v>
      </c>
      <c r="M49" s="39">
        <v>33.784813064805569</v>
      </c>
      <c r="N49" s="39">
        <v>32.305808742643094</v>
      </c>
      <c r="O49" s="39">
        <v>37.304360769344434</v>
      </c>
      <c r="P49" s="39">
        <v>23.465011777731043</v>
      </c>
      <c r="Q49" s="39">
        <v>28.999458737894052</v>
      </c>
      <c r="R49" s="39">
        <v>25.573419053168156</v>
      </c>
      <c r="S49" s="40">
        <v>28.673944734558162</v>
      </c>
      <c r="T49" s="8"/>
      <c r="U49" s="50">
        <f t="shared" si="3"/>
        <v>31.445843500202244</v>
      </c>
      <c r="V49" s="49">
        <f t="shared" si="4"/>
        <v>29.783088498998385</v>
      </c>
      <c r="W49" s="49">
        <f t="shared" si="5"/>
        <v>31.644531530185986</v>
      </c>
      <c r="X49" s="49">
        <f t="shared" si="0"/>
        <v>21.674015309731328</v>
      </c>
      <c r="Y49" s="49">
        <f t="shared" si="1"/>
        <v>20.252500179318901</v>
      </c>
      <c r="Z49" s="51">
        <f t="shared" si="2"/>
        <v>1.0597328873961258</v>
      </c>
      <c r="AA49" s="12"/>
      <c r="AB49" s="12"/>
      <c r="AC49" s="12"/>
      <c r="AG49"/>
    </row>
    <row r="50" spans="1:33" ht="15" thickBot="1" x14ac:dyDescent="0.35">
      <c r="A50" s="7"/>
      <c r="B50" s="41">
        <v>42</v>
      </c>
      <c r="C50" s="38">
        <v>34.446779468468385</v>
      </c>
      <c r="D50" s="39">
        <v>26.807749131713219</v>
      </c>
      <c r="E50" s="39">
        <v>34.390656820418684</v>
      </c>
      <c r="F50" s="39">
        <v>25.064481285006657</v>
      </c>
      <c r="G50" s="39">
        <v>26.379206864595236</v>
      </c>
      <c r="H50" s="39">
        <v>23.830398493073652</v>
      </c>
      <c r="I50" s="39">
        <v>21.092309635101664</v>
      </c>
      <c r="J50" s="39">
        <v>22.815141528038673</v>
      </c>
      <c r="K50" s="39">
        <v>26.903796503402759</v>
      </c>
      <c r="L50" s="39">
        <v>22.719517671871223</v>
      </c>
      <c r="M50" s="39">
        <v>29.37172861638587</v>
      </c>
      <c r="N50" s="39">
        <v>31.238778923319533</v>
      </c>
      <c r="O50" s="39">
        <v>35.621321173469887</v>
      </c>
      <c r="P50" s="39">
        <v>23.921914985725682</v>
      </c>
      <c r="Q50" s="39">
        <v>35.648256389058183</v>
      </c>
      <c r="R50" s="39">
        <v>29.069149010274288</v>
      </c>
      <c r="S50" s="40">
        <v>28.660899090700429</v>
      </c>
      <c r="T50" s="8"/>
      <c r="U50" s="50">
        <f t="shared" si="3"/>
        <v>28.116593270036709</v>
      </c>
      <c r="V50" s="49">
        <f t="shared" si="4"/>
        <v>21.356945650028585</v>
      </c>
      <c r="W50" s="49">
        <f t="shared" si="5"/>
        <v>22.691754753155351</v>
      </c>
      <c r="X50" s="49">
        <f t="shared" si="0"/>
        <v>16.934833261139875</v>
      </c>
      <c r="Y50" s="49">
        <f t="shared" si="1"/>
        <v>14.522723042019438</v>
      </c>
      <c r="Z50" s="51">
        <f t="shared" si="2"/>
        <v>-1.6301761615266177</v>
      </c>
      <c r="AA50" s="12"/>
      <c r="AB50" s="12"/>
      <c r="AC50" s="12"/>
      <c r="AG50"/>
    </row>
    <row r="51" spans="1:33" ht="15" thickBot="1" x14ac:dyDescent="0.35">
      <c r="A51" s="7"/>
      <c r="B51" s="41">
        <v>43</v>
      </c>
      <c r="C51" s="38">
        <v>28.235289900192729</v>
      </c>
      <c r="D51" s="39">
        <v>29.642782728953801</v>
      </c>
      <c r="E51" s="39">
        <v>34.708395793622628</v>
      </c>
      <c r="F51" s="39">
        <v>18.622237585915332</v>
      </c>
      <c r="G51" s="39">
        <v>35.230503689603566</v>
      </c>
      <c r="H51" s="39">
        <v>37.863206835426858</v>
      </c>
      <c r="I51" s="39">
        <v>25.662129926420835</v>
      </c>
      <c r="J51" s="39">
        <v>32.86882890490746</v>
      </c>
      <c r="K51" s="39">
        <v>25.224192887647384</v>
      </c>
      <c r="L51" s="39">
        <v>33.106700517376154</v>
      </c>
      <c r="M51" s="39">
        <v>38.36063595502533</v>
      </c>
      <c r="N51" s="39">
        <v>32.799884560323164</v>
      </c>
      <c r="O51" s="39">
        <v>28.773794481570416</v>
      </c>
      <c r="P51" s="39">
        <v>32.815324809497866</v>
      </c>
      <c r="Q51" s="39">
        <v>27.430628478413695</v>
      </c>
      <c r="R51" s="39">
        <v>33.497497978070037</v>
      </c>
      <c r="S51" s="40">
        <v>19.446910858415599</v>
      </c>
      <c r="T51" s="8"/>
      <c r="U51" s="50">
        <f t="shared" si="3"/>
        <v>30.252290934787229</v>
      </c>
      <c r="V51" s="49">
        <f t="shared" si="4"/>
        <v>30.5793349414141</v>
      </c>
      <c r="W51" s="49">
        <f t="shared" si="5"/>
        <v>32.490543375252514</v>
      </c>
      <c r="X51" s="49">
        <f t="shared" si="0"/>
        <v>20.837230246889398</v>
      </c>
      <c r="Y51" s="49">
        <f t="shared" si="1"/>
        <v>20.793947760161586</v>
      </c>
      <c r="Z51" s="51">
        <f t="shared" si="2"/>
        <v>0.18249359194471573</v>
      </c>
      <c r="AA51" s="12"/>
      <c r="AB51" s="12"/>
      <c r="AC51" s="12"/>
      <c r="AG51"/>
    </row>
    <row r="52" spans="1:33" ht="15" thickBot="1" x14ac:dyDescent="0.35">
      <c r="A52" s="7"/>
      <c r="B52" s="41">
        <v>44</v>
      </c>
      <c r="C52" s="38">
        <v>33.538916753718667</v>
      </c>
      <c r="D52" s="39">
        <v>31.74536231700532</v>
      </c>
      <c r="E52" s="39">
        <v>23.095586550003311</v>
      </c>
      <c r="F52" s="39">
        <v>24.047658867524767</v>
      </c>
      <c r="G52" s="39">
        <v>29.25684905051066</v>
      </c>
      <c r="H52" s="39">
        <v>31.598939902932816</v>
      </c>
      <c r="I52" s="39">
        <v>26.344968408315651</v>
      </c>
      <c r="J52" s="39">
        <v>29.657146540240795</v>
      </c>
      <c r="K52" s="39">
        <v>31.08939635476839</v>
      </c>
      <c r="L52" s="39">
        <v>35.4687124329649</v>
      </c>
      <c r="M52" s="39">
        <v>28.254807036377276</v>
      </c>
      <c r="N52" s="39">
        <v>27.678571241736076</v>
      </c>
      <c r="O52" s="39">
        <v>33.887619599267857</v>
      </c>
      <c r="P52" s="39">
        <v>26.597371333167622</v>
      </c>
      <c r="Q52" s="39">
        <v>25.764179238172702</v>
      </c>
      <c r="R52" s="39">
        <v>30.077220689308476</v>
      </c>
      <c r="S52" s="40">
        <v>38.017995423631561</v>
      </c>
      <c r="T52" s="8"/>
      <c r="U52" s="50">
        <f t="shared" si="3"/>
        <v>29.771841278802754</v>
      </c>
      <c r="V52" s="49">
        <f t="shared" si="4"/>
        <v>15.46049578917502</v>
      </c>
      <c r="W52" s="49">
        <f t="shared" si="5"/>
        <v>16.426776775998519</v>
      </c>
      <c r="X52" s="49">
        <f t="shared" si="0"/>
        <v>10.54853549003858</v>
      </c>
      <c r="Y52" s="49">
        <f t="shared" si="1"/>
        <v>10.513137136639013</v>
      </c>
      <c r="Z52" s="51">
        <f t="shared" si="2"/>
        <v>-0.23210546005370791</v>
      </c>
      <c r="AA52" s="12"/>
      <c r="AB52" s="12"/>
      <c r="AC52" s="12"/>
      <c r="AG52"/>
    </row>
    <row r="53" spans="1:33" ht="15" thickBot="1" x14ac:dyDescent="0.35">
      <c r="A53" s="7"/>
      <c r="B53" s="41">
        <v>45</v>
      </c>
      <c r="C53" s="38">
        <v>22.666823009655776</v>
      </c>
      <c r="D53" s="39">
        <v>30.171966767541626</v>
      </c>
      <c r="E53" s="39">
        <v>32.713682756407323</v>
      </c>
      <c r="F53" s="39">
        <v>31.41333694189688</v>
      </c>
      <c r="G53" s="39">
        <v>36.080263963008619</v>
      </c>
      <c r="H53" s="39">
        <v>36.18494122495779</v>
      </c>
      <c r="I53" s="39">
        <v>24.489072612344948</v>
      </c>
      <c r="J53" s="39">
        <v>40.587278531136192</v>
      </c>
      <c r="K53" s="39">
        <v>32.310265359643239</v>
      </c>
      <c r="L53" s="39">
        <v>36.595353657895615</v>
      </c>
      <c r="M53" s="39">
        <v>35.122864157366962</v>
      </c>
      <c r="N53" s="39">
        <v>24.104998150736005</v>
      </c>
      <c r="O53" s="39">
        <v>25.981318942748892</v>
      </c>
      <c r="P53" s="39">
        <v>19.662588188714007</v>
      </c>
      <c r="Q53" s="39">
        <v>31.471782768094293</v>
      </c>
      <c r="R53" s="39">
        <v>21.892669894118022</v>
      </c>
      <c r="S53" s="40">
        <v>28.26713013286</v>
      </c>
      <c r="T53" s="8"/>
      <c r="U53" s="50">
        <f t="shared" si="3"/>
        <v>29.98331394465448</v>
      </c>
      <c r="V53" s="49">
        <f t="shared" si="4"/>
        <v>34.387428172940758</v>
      </c>
      <c r="W53" s="49">
        <f t="shared" si="5"/>
        <v>36.536642433749648</v>
      </c>
      <c r="X53" s="49">
        <f t="shared" si="0"/>
        <v>23.383640486220962</v>
      </c>
      <c r="Y53" s="49">
        <f t="shared" si="1"/>
        <v>23.383451157599715</v>
      </c>
      <c r="Z53" s="51">
        <f t="shared" si="2"/>
        <v>-1.138187529437109E-2</v>
      </c>
      <c r="AA53" s="12"/>
      <c r="AB53" s="12"/>
      <c r="AC53" s="12"/>
      <c r="AG53"/>
    </row>
    <row r="54" spans="1:33" ht="15" thickBot="1" x14ac:dyDescent="0.35">
      <c r="A54" s="7"/>
      <c r="B54" s="41">
        <v>46</v>
      </c>
      <c r="C54" s="38">
        <v>24.735071596634633</v>
      </c>
      <c r="D54" s="39">
        <v>28.840431823049158</v>
      </c>
      <c r="E54" s="39">
        <v>32.573103660153748</v>
      </c>
      <c r="F54" s="39">
        <v>32.856281058000391</v>
      </c>
      <c r="G54" s="39">
        <v>30.515882433097655</v>
      </c>
      <c r="H54" s="39">
        <v>32.842973009105492</v>
      </c>
      <c r="I54" s="39">
        <v>32.573667960772362</v>
      </c>
      <c r="J54" s="39">
        <v>37.053681541997207</v>
      </c>
      <c r="K54" s="39">
        <v>29.816725695923342</v>
      </c>
      <c r="L54" s="39">
        <v>27.016287593775729</v>
      </c>
      <c r="M54" s="39">
        <v>26.380692022272537</v>
      </c>
      <c r="N54" s="39">
        <v>20.88849836028874</v>
      </c>
      <c r="O54" s="39">
        <v>33.77925750924468</v>
      </c>
      <c r="P54" s="39">
        <v>40.478607909987211</v>
      </c>
      <c r="Q54" s="39">
        <v>23.112680141558393</v>
      </c>
      <c r="R54" s="39">
        <v>21.117676405514064</v>
      </c>
      <c r="S54" s="40">
        <v>34.317099756847348</v>
      </c>
      <c r="T54" s="8"/>
      <c r="U54" s="50">
        <f t="shared" si="3"/>
        <v>29.935212851660161</v>
      </c>
      <c r="V54" s="49">
        <f t="shared" si="4"/>
        <v>28.388584028679723</v>
      </c>
      <c r="W54" s="49">
        <f t="shared" si="5"/>
        <v>30.162870530472333</v>
      </c>
      <c r="X54" s="49">
        <f t="shared" si="0"/>
        <v>19.307091354223534</v>
      </c>
      <c r="Y54" s="49">
        <f t="shared" si="1"/>
        <v>19.304237139502209</v>
      </c>
      <c r="Z54" s="51">
        <f t="shared" si="2"/>
        <v>-4.8638143558239547E-2</v>
      </c>
      <c r="AA54" s="12"/>
      <c r="AB54" s="12"/>
      <c r="AC54" s="12"/>
      <c r="AG54"/>
    </row>
    <row r="55" spans="1:33" ht="15" thickBot="1" x14ac:dyDescent="0.35">
      <c r="A55" s="7"/>
      <c r="B55" s="41">
        <v>47</v>
      </c>
      <c r="C55" s="38">
        <v>32.471368230971784</v>
      </c>
      <c r="D55" s="39">
        <v>28.328946505357216</v>
      </c>
      <c r="E55" s="39">
        <v>26.621176367507172</v>
      </c>
      <c r="F55" s="39">
        <v>25.988779377957194</v>
      </c>
      <c r="G55" s="39">
        <v>31.833706664244112</v>
      </c>
      <c r="H55" s="39">
        <v>20.23745188015906</v>
      </c>
      <c r="I55" s="39">
        <v>29.043141897834325</v>
      </c>
      <c r="J55" s="39">
        <v>23.532930089013178</v>
      </c>
      <c r="K55" s="39">
        <v>28.20609383766185</v>
      </c>
      <c r="L55" s="39">
        <v>33.026212407170384</v>
      </c>
      <c r="M55" s="39">
        <v>27.856945581253733</v>
      </c>
      <c r="N55" s="39">
        <v>33.201215290394721</v>
      </c>
      <c r="O55" s="39">
        <v>26.475280215719053</v>
      </c>
      <c r="P55" s="39">
        <v>26.639881374301158</v>
      </c>
      <c r="Q55" s="39">
        <v>26.921292446138487</v>
      </c>
      <c r="R55" s="39">
        <v>27.513227043324822</v>
      </c>
      <c r="S55" s="40">
        <v>32.026563835703961</v>
      </c>
      <c r="T55" s="8"/>
      <c r="U55" s="50">
        <f t="shared" si="3"/>
        <v>28.230836061453658</v>
      </c>
      <c r="V55" s="49">
        <f t="shared" si="4"/>
        <v>11.488578217596727</v>
      </c>
      <c r="W55" s="49">
        <f t="shared" si="5"/>
        <v>12.206614356196496</v>
      </c>
      <c r="X55" s="49">
        <f t="shared" si="0"/>
        <v>9.9405930961536733</v>
      </c>
      <c r="Y55" s="49">
        <f t="shared" si="1"/>
        <v>7.8122331879657745</v>
      </c>
      <c r="Z55" s="51">
        <f t="shared" si="2"/>
        <v>-2.0878290067197049</v>
      </c>
      <c r="AA55" s="12"/>
      <c r="AB55" s="12"/>
      <c r="AC55" s="12"/>
      <c r="AG55"/>
    </row>
    <row r="56" spans="1:33" ht="15" thickBot="1" x14ac:dyDescent="0.35">
      <c r="A56" s="7"/>
      <c r="B56" s="41">
        <v>48</v>
      </c>
      <c r="C56" s="38">
        <v>31.447572851309026</v>
      </c>
      <c r="D56" s="39">
        <v>34.667418187794375</v>
      </c>
      <c r="E56" s="39">
        <v>27.345033141612422</v>
      </c>
      <c r="F56" s="39">
        <v>30.353736862017943</v>
      </c>
      <c r="G56" s="39">
        <v>30.219983428687112</v>
      </c>
      <c r="H56" s="39">
        <v>34.858110038334381</v>
      </c>
      <c r="I56" s="39">
        <v>35.997688694477759</v>
      </c>
      <c r="J56" s="39">
        <v>32.619711615211259</v>
      </c>
      <c r="K56" s="39">
        <v>39.29239901608981</v>
      </c>
      <c r="L56" s="39">
        <v>27.792418992875525</v>
      </c>
      <c r="M56" s="39">
        <v>25.204807158713692</v>
      </c>
      <c r="N56" s="39">
        <v>25.4101367458901</v>
      </c>
      <c r="O56" s="39">
        <v>30.744360801795008</v>
      </c>
      <c r="P56" s="39">
        <v>29.408436430704295</v>
      </c>
      <c r="Q56" s="39">
        <v>34.30012163524529</v>
      </c>
      <c r="R56" s="39">
        <v>25.698159277878737</v>
      </c>
      <c r="S56" s="40">
        <v>30.7924094528959</v>
      </c>
      <c r="T56" s="8"/>
      <c r="U56" s="50">
        <f t="shared" si="3"/>
        <v>30.950147313619564</v>
      </c>
      <c r="V56" s="49">
        <f t="shared" si="4"/>
        <v>15.059022923215666</v>
      </c>
      <c r="W56" s="49">
        <f t="shared" si="5"/>
        <v>16.000211855916746</v>
      </c>
      <c r="X56" s="49">
        <f t="shared" si="0"/>
        <v>10.8540259317398</v>
      </c>
      <c r="Y56" s="49">
        <f t="shared" si="1"/>
        <v>10.240135587786654</v>
      </c>
      <c r="Z56" s="51">
        <f t="shared" si="2"/>
        <v>0.97938294950677995</v>
      </c>
      <c r="AA56" s="12"/>
      <c r="AB56" s="12"/>
      <c r="AC56" s="12"/>
      <c r="AG56"/>
    </row>
    <row r="57" spans="1:33" ht="15" thickBot="1" x14ac:dyDescent="0.35">
      <c r="A57" s="7"/>
      <c r="B57" s="41">
        <v>49</v>
      </c>
      <c r="C57" s="38">
        <v>33.396095819004252</v>
      </c>
      <c r="D57" s="39">
        <v>31.152446950839217</v>
      </c>
      <c r="E57" s="39">
        <v>35.926295230316072</v>
      </c>
      <c r="F57" s="39">
        <v>32.406578410744473</v>
      </c>
      <c r="G57" s="39">
        <v>39.748723941180444</v>
      </c>
      <c r="H57" s="39">
        <v>28.82180207749996</v>
      </c>
      <c r="I57" s="39">
        <v>24.869561651779811</v>
      </c>
      <c r="J57" s="39">
        <v>26.829951565230552</v>
      </c>
      <c r="K57" s="39">
        <v>37.040186277960167</v>
      </c>
      <c r="L57" s="39">
        <v>28.733503225327102</v>
      </c>
      <c r="M57" s="39">
        <v>28.15383760544017</v>
      </c>
      <c r="N57" s="39">
        <v>34.952163684770738</v>
      </c>
      <c r="O57" s="39">
        <v>31.19136347261367</v>
      </c>
      <c r="P57" s="39">
        <v>32.438340837842681</v>
      </c>
      <c r="Q57" s="39">
        <v>29.232156651603752</v>
      </c>
      <c r="R57" s="39">
        <v>27.714946222311433</v>
      </c>
      <c r="S57" s="40">
        <v>24.705269592531351</v>
      </c>
      <c r="T57" s="8"/>
      <c r="U57" s="50">
        <f t="shared" si="3"/>
        <v>31.018424895117413</v>
      </c>
      <c r="V57" s="49">
        <f t="shared" si="4"/>
        <v>17.014641557952668</v>
      </c>
      <c r="W57" s="49">
        <f t="shared" si="5"/>
        <v>18.078056655324758</v>
      </c>
      <c r="X57" s="49">
        <f t="shared" si="0"/>
        <v>12.275244960964724</v>
      </c>
      <c r="Y57" s="49">
        <f t="shared" si="1"/>
        <v>11.569956259407814</v>
      </c>
      <c r="Z57" s="51">
        <f t="shared" si="2"/>
        <v>0.98759207471016919</v>
      </c>
      <c r="AA57" s="12"/>
      <c r="AB57" s="12"/>
      <c r="AC57" s="12"/>
    </row>
    <row r="58" spans="1:33" ht="15" thickBot="1" x14ac:dyDescent="0.35">
      <c r="A58" s="7"/>
      <c r="B58" s="41">
        <v>50</v>
      </c>
      <c r="C58" s="38">
        <v>33.357948964069429</v>
      </c>
      <c r="D58" s="39">
        <v>28.168845313217158</v>
      </c>
      <c r="E58" s="39">
        <v>37.412538262207114</v>
      </c>
      <c r="F58" s="39">
        <v>31.88185794122149</v>
      </c>
      <c r="G58" s="39">
        <v>28.510790584148374</v>
      </c>
      <c r="H58" s="39">
        <v>29.824911263296624</v>
      </c>
      <c r="I58" s="39">
        <v>31.322387912064681</v>
      </c>
      <c r="J58" s="39">
        <v>28.803355365121867</v>
      </c>
      <c r="K58" s="39">
        <v>25.490463464955759</v>
      </c>
      <c r="L58" s="39">
        <v>31.016681811561774</v>
      </c>
      <c r="M58" s="39">
        <v>29.508459497816681</v>
      </c>
      <c r="N58" s="39">
        <v>39.347475434584908</v>
      </c>
      <c r="O58" s="39">
        <v>29.354633049985541</v>
      </c>
      <c r="P58" s="39">
        <v>26.746949146578547</v>
      </c>
      <c r="Q58" s="39">
        <v>30.344277894310892</v>
      </c>
      <c r="R58" s="39">
        <v>26.655302381843381</v>
      </c>
      <c r="S58" s="40">
        <v>30.064599314895357</v>
      </c>
      <c r="T58" s="8"/>
      <c r="U58" s="50">
        <f t="shared" si="3"/>
        <v>30.459498682463504</v>
      </c>
      <c r="V58" s="49">
        <f t="shared" si="4"/>
        <v>12.132398727773905</v>
      </c>
      <c r="W58" s="49">
        <f t="shared" si="5"/>
        <v>12.890673648259735</v>
      </c>
      <c r="X58" s="49">
        <f t="shared" si="0"/>
        <v>8.3936056815325397</v>
      </c>
      <c r="Y58" s="49">
        <f t="shared" si="1"/>
        <v>8.2500311348862549</v>
      </c>
      <c r="Z58" s="51">
        <f t="shared" si="2"/>
        <v>0.52768035284671355</v>
      </c>
      <c r="AA58" s="12"/>
      <c r="AB58" s="12"/>
      <c r="AC58" s="12"/>
    </row>
    <row r="59" spans="1:33" ht="15" thickBot="1" x14ac:dyDescent="0.35">
      <c r="A59" s="7"/>
      <c r="B59" s="41">
        <v>51</v>
      </c>
      <c r="C59" s="38">
        <v>34.92885116658141</v>
      </c>
      <c r="D59" s="39">
        <v>24.593073840022807</v>
      </c>
      <c r="E59" s="39">
        <v>21.072794109348699</v>
      </c>
      <c r="F59" s="39">
        <v>26.953508745309115</v>
      </c>
      <c r="G59" s="39">
        <v>27.32877289199908</v>
      </c>
      <c r="H59" s="39">
        <v>41.869323527820598</v>
      </c>
      <c r="I59" s="39">
        <v>36.933341338952609</v>
      </c>
      <c r="J59" s="39">
        <v>27.42749043437221</v>
      </c>
      <c r="K59" s="39">
        <v>30.770956175601285</v>
      </c>
      <c r="L59" s="39">
        <v>28.988129501552542</v>
      </c>
      <c r="M59" s="39">
        <v>28.153153498896906</v>
      </c>
      <c r="N59" s="39">
        <v>36.734720635646596</v>
      </c>
      <c r="O59" s="39">
        <v>30.496703412102324</v>
      </c>
      <c r="P59" s="39">
        <v>38.116887033498017</v>
      </c>
      <c r="Q59" s="39">
        <v>25.396714596237835</v>
      </c>
      <c r="R59" s="39">
        <v>29.075715151615402</v>
      </c>
      <c r="S59" s="40">
        <v>31.294747168455181</v>
      </c>
      <c r="T59" s="8"/>
      <c r="U59" s="50">
        <f t="shared" si="3"/>
        <v>30.596169601647798</v>
      </c>
      <c r="V59" s="49">
        <f t="shared" si="4"/>
        <v>28.200281755601548</v>
      </c>
      <c r="W59" s="49">
        <f t="shared" si="5"/>
        <v>29.962799365326532</v>
      </c>
      <c r="X59" s="49">
        <f t="shared" si="0"/>
        <v>19.41787596568037</v>
      </c>
      <c r="Y59" s="49">
        <f t="shared" si="1"/>
        <v>19.176191593809055</v>
      </c>
      <c r="Z59" s="51">
        <f t="shared" si="2"/>
        <v>0.44905867999419763</v>
      </c>
      <c r="AA59" s="12"/>
      <c r="AB59" s="12"/>
      <c r="AC59" s="12"/>
    </row>
    <row r="60" spans="1:33" ht="15" thickBot="1" x14ac:dyDescent="0.35">
      <c r="A60" s="7"/>
      <c r="B60" s="41">
        <v>52</v>
      </c>
      <c r="C60" s="38">
        <v>32.535738298212742</v>
      </c>
      <c r="D60" s="39">
        <v>28.507344365719195</v>
      </c>
      <c r="E60" s="39">
        <v>25.766385702197184</v>
      </c>
      <c r="F60" s="39">
        <v>25.756249623484901</v>
      </c>
      <c r="G60" s="39">
        <v>25.510278864982702</v>
      </c>
      <c r="H60" s="39">
        <v>25.687070897130088</v>
      </c>
      <c r="I60" s="39">
        <v>33.604925854045476</v>
      </c>
      <c r="J60" s="39">
        <v>25.62134357360317</v>
      </c>
      <c r="K60" s="39">
        <v>32.686330958909558</v>
      </c>
      <c r="L60" s="39">
        <v>31.623220186739164</v>
      </c>
      <c r="M60" s="39">
        <v>22.188020868116126</v>
      </c>
      <c r="N60" s="39">
        <v>30.045862647027999</v>
      </c>
      <c r="O60" s="39">
        <v>33.06783814013022</v>
      </c>
      <c r="P60" s="39">
        <v>32.367868191150748</v>
      </c>
      <c r="Q60" s="39">
        <v>35.767381573301321</v>
      </c>
      <c r="R60" s="39">
        <v>38.034542975641287</v>
      </c>
      <c r="S60" s="40">
        <v>35.603111641814692</v>
      </c>
      <c r="T60" s="8"/>
      <c r="U60" s="50">
        <f t="shared" si="3"/>
        <v>30.257265550718035</v>
      </c>
      <c r="V60" s="49">
        <f t="shared" si="4"/>
        <v>19.382530527009916</v>
      </c>
      <c r="W60" s="49">
        <f t="shared" si="5"/>
        <v>20.593938684948057</v>
      </c>
      <c r="X60" s="49">
        <f t="shared" si="0"/>
        <v>13.225126941605538</v>
      </c>
      <c r="Y60" s="49">
        <f t="shared" si="1"/>
        <v>13.180120758366742</v>
      </c>
      <c r="Z60" s="51">
        <f t="shared" si="2"/>
        <v>0.233741802442784</v>
      </c>
      <c r="AA60" s="12"/>
      <c r="AB60" s="12"/>
      <c r="AC60" s="12"/>
    </row>
    <row r="61" spans="1:33" ht="15" thickBot="1" x14ac:dyDescent="0.35">
      <c r="A61" s="7"/>
      <c r="B61" s="41">
        <v>53</v>
      </c>
      <c r="C61" s="38">
        <v>30.70130782788047</v>
      </c>
      <c r="D61" s="39">
        <v>31.9076696279622</v>
      </c>
      <c r="E61" s="39">
        <v>27.831396257360669</v>
      </c>
      <c r="F61" s="39">
        <v>38.744690681691239</v>
      </c>
      <c r="G61" s="39">
        <v>25.791398165960182</v>
      </c>
      <c r="H61" s="39">
        <v>24.448872845520327</v>
      </c>
      <c r="I61" s="39">
        <v>28.742409256146871</v>
      </c>
      <c r="J61" s="39">
        <v>31.288509482900057</v>
      </c>
      <c r="K61" s="39">
        <v>30.260359503008942</v>
      </c>
      <c r="L61" s="39">
        <v>28.643802505792678</v>
      </c>
      <c r="M61" s="39">
        <v>31.242043219024843</v>
      </c>
      <c r="N61" s="39">
        <v>23.900540071668253</v>
      </c>
      <c r="O61" s="39">
        <v>19.953984723541119</v>
      </c>
      <c r="P61" s="39">
        <v>31.818117021101649</v>
      </c>
      <c r="Q61" s="39">
        <v>31.446502474114038</v>
      </c>
      <c r="R61" s="39">
        <v>32.525382872523558</v>
      </c>
      <c r="S61" s="40">
        <v>33.155355112692405</v>
      </c>
      <c r="T61" s="8"/>
      <c r="U61" s="50">
        <f t="shared" si="3"/>
        <v>29.553078920522911</v>
      </c>
      <c r="V61" s="49">
        <f t="shared" si="4"/>
        <v>17.469669461274574</v>
      </c>
      <c r="W61" s="49">
        <f t="shared" si="5"/>
        <v>18.561523802604256</v>
      </c>
      <c r="X61" s="49">
        <f t="shared" si="0"/>
        <v>12.015197380537597</v>
      </c>
      <c r="Y61" s="49">
        <f t="shared" si="1"/>
        <v>11.87937523366671</v>
      </c>
      <c r="Z61" s="51">
        <f t="shared" si="2"/>
        <v>-0.42770909604849761</v>
      </c>
      <c r="AA61" s="12"/>
      <c r="AB61" s="12"/>
      <c r="AC61" s="12"/>
    </row>
    <row r="62" spans="1:33" ht="15" thickBot="1" x14ac:dyDescent="0.35">
      <c r="A62" s="7"/>
      <c r="B62" s="41">
        <v>54</v>
      </c>
      <c r="C62" s="38">
        <v>36.840114664453658</v>
      </c>
      <c r="D62" s="39">
        <v>26.375383262807741</v>
      </c>
      <c r="E62" s="39">
        <v>30.619832486651731</v>
      </c>
      <c r="F62" s="39">
        <v>35.879934390200468</v>
      </c>
      <c r="G62" s="39">
        <v>31.105787651188596</v>
      </c>
      <c r="H62" s="39">
        <v>26.148151515615382</v>
      </c>
      <c r="I62" s="39">
        <v>28.162636584002449</v>
      </c>
      <c r="J62" s="39">
        <v>37.806868976001816</v>
      </c>
      <c r="K62" s="39">
        <v>26.049557355063936</v>
      </c>
      <c r="L62" s="39">
        <v>23.078974821810419</v>
      </c>
      <c r="M62" s="39">
        <v>35.444892975840894</v>
      </c>
      <c r="N62" s="39">
        <v>27.648451782056707</v>
      </c>
      <c r="O62" s="39">
        <v>20.269550132899163</v>
      </c>
      <c r="P62" s="39">
        <v>23.221456064280691</v>
      </c>
      <c r="Q62" s="39">
        <v>18.023343389808211</v>
      </c>
      <c r="R62" s="39">
        <v>35.308402683974492</v>
      </c>
      <c r="S62" s="40">
        <v>32.847276901016016</v>
      </c>
      <c r="T62" s="8"/>
      <c r="U62" s="50">
        <f t="shared" si="3"/>
        <v>29.107683272804252</v>
      </c>
      <c r="V62" s="49">
        <f t="shared" si="4"/>
        <v>34.162912769142217</v>
      </c>
      <c r="W62" s="49">
        <f t="shared" si="5"/>
        <v>36.29809481721361</v>
      </c>
      <c r="X62" s="49">
        <f t="shared" si="0"/>
        <v>23.772216499327079</v>
      </c>
      <c r="Y62" s="49">
        <f t="shared" si="1"/>
        <v>23.230780683016704</v>
      </c>
      <c r="Z62" s="51">
        <f t="shared" si="2"/>
        <v>-0.61066296151274191</v>
      </c>
      <c r="AA62" s="12"/>
      <c r="AB62" s="12"/>
      <c r="AC62" s="12"/>
    </row>
    <row r="63" spans="1:33" ht="15" thickBot="1" x14ac:dyDescent="0.35">
      <c r="A63" s="7"/>
      <c r="B63" s="41">
        <v>55</v>
      </c>
      <c r="C63" s="38">
        <v>31.654315142066473</v>
      </c>
      <c r="D63" s="39">
        <v>29.43187467466694</v>
      </c>
      <c r="E63" s="39">
        <v>27.37120988609691</v>
      </c>
      <c r="F63" s="39">
        <v>25.26839874602425</v>
      </c>
      <c r="G63" s="39">
        <v>33.189224548359327</v>
      </c>
      <c r="H63" s="39">
        <v>29.16742028064359</v>
      </c>
      <c r="I63" s="39">
        <v>27.137950257207308</v>
      </c>
      <c r="J63" s="39">
        <v>38.645521364834103</v>
      </c>
      <c r="K63" s="39">
        <v>24.668059909132843</v>
      </c>
      <c r="L63" s="39">
        <v>31.355941765528325</v>
      </c>
      <c r="M63" s="39">
        <v>31.422311391976592</v>
      </c>
      <c r="N63" s="39">
        <v>32.022768504840052</v>
      </c>
      <c r="O63" s="39">
        <v>28.070776458776482</v>
      </c>
      <c r="P63" s="39">
        <v>36.268872941443711</v>
      </c>
      <c r="Q63" s="39">
        <v>28.404831201201233</v>
      </c>
      <c r="R63" s="39">
        <v>37.574784788974902</v>
      </c>
      <c r="S63" s="40">
        <v>23.870040365546377</v>
      </c>
      <c r="T63" s="8"/>
      <c r="U63" s="50">
        <f t="shared" si="3"/>
        <v>30.324958954548197</v>
      </c>
      <c r="V63" s="49">
        <f t="shared" si="4"/>
        <v>17.721493056745697</v>
      </c>
      <c r="W63" s="49">
        <f t="shared" si="5"/>
        <v>18.829086372792403</v>
      </c>
      <c r="X63" s="49">
        <f t="shared" si="0"/>
        <v>12.122422137642884</v>
      </c>
      <c r="Y63" s="49">
        <f t="shared" si="1"/>
        <v>12.050615278587074</v>
      </c>
      <c r="Z63" s="51">
        <f t="shared" si="2"/>
        <v>0.30877230919124377</v>
      </c>
      <c r="AA63" s="12"/>
      <c r="AB63" s="12"/>
      <c r="AC63" s="12"/>
    </row>
    <row r="64" spans="1:33" ht="15" thickBot="1" x14ac:dyDescent="0.35">
      <c r="A64" s="7"/>
      <c r="B64" s="41">
        <v>56</v>
      </c>
      <c r="C64" s="38">
        <v>29.633574923768272</v>
      </c>
      <c r="D64" s="39">
        <v>25.224872726559845</v>
      </c>
      <c r="E64" s="39">
        <v>31.659051242339991</v>
      </c>
      <c r="F64" s="39">
        <v>32.261958643680622</v>
      </c>
      <c r="G64" s="39">
        <v>31.780039919157275</v>
      </c>
      <c r="H64" s="39">
        <v>34.834507503884538</v>
      </c>
      <c r="I64" s="39">
        <v>28.353113360984448</v>
      </c>
      <c r="J64" s="39">
        <v>36.142793855594817</v>
      </c>
      <c r="K64" s="39">
        <v>28.692831774026462</v>
      </c>
      <c r="L64" s="39">
        <v>26.18246932095122</v>
      </c>
      <c r="M64" s="39">
        <v>31.894682992314841</v>
      </c>
      <c r="N64" s="39">
        <v>37.981473924751228</v>
      </c>
      <c r="O64" s="39">
        <v>37.093093792431745</v>
      </c>
      <c r="P64" s="39">
        <v>33.544556778420819</v>
      </c>
      <c r="Q64" s="39">
        <v>29.09194982414818</v>
      </c>
      <c r="R64" s="39">
        <v>34.824604657700881</v>
      </c>
      <c r="S64" s="40">
        <v>28.934417693444939</v>
      </c>
      <c r="T64" s="8"/>
      <c r="U64" s="50">
        <f t="shared" si="3"/>
        <v>31.654705466715299</v>
      </c>
      <c r="V64" s="49">
        <f t="shared" si="4"/>
        <v>13.113764212982186</v>
      </c>
      <c r="W64" s="49">
        <f t="shared" si="5"/>
        <v>13.933374476293466</v>
      </c>
      <c r="X64" s="49">
        <f t="shared" si="0"/>
        <v>10.779233788300374</v>
      </c>
      <c r="Y64" s="49">
        <f t="shared" si="1"/>
        <v>8.9173596648278863</v>
      </c>
      <c r="Z64" s="51">
        <f t="shared" si="2"/>
        <v>1.827750905186083</v>
      </c>
      <c r="AA64" s="12"/>
      <c r="AB64" s="12"/>
      <c r="AC64" s="12"/>
    </row>
    <row r="65" spans="1:29" ht="15" thickBot="1" x14ac:dyDescent="0.35">
      <c r="A65" s="7"/>
      <c r="B65" s="41">
        <v>57</v>
      </c>
      <c r="C65" s="38">
        <v>27.183043193804707</v>
      </c>
      <c r="D65" s="39">
        <v>28.410551002708626</v>
      </c>
      <c r="E65" s="39">
        <v>42.059792834098069</v>
      </c>
      <c r="F65" s="39">
        <v>34.683708670487142</v>
      </c>
      <c r="G65" s="39">
        <v>37.304186927735053</v>
      </c>
      <c r="H65" s="39">
        <v>22.320301455843456</v>
      </c>
      <c r="I65" s="39">
        <v>30.033478460728507</v>
      </c>
      <c r="J65" s="39">
        <v>27.880442035993845</v>
      </c>
      <c r="K65" s="39">
        <v>33.32121788342544</v>
      </c>
      <c r="L65" s="39">
        <v>36.46922341313396</v>
      </c>
      <c r="M65" s="39">
        <v>36.266377612219863</v>
      </c>
      <c r="N65" s="39">
        <v>23.34146007172658</v>
      </c>
      <c r="O65" s="39">
        <v>29.296856940587613</v>
      </c>
      <c r="P65" s="39">
        <v>36.771037534287927</v>
      </c>
      <c r="Q65" s="39">
        <v>29.199586293971137</v>
      </c>
      <c r="R65" s="39">
        <v>28.357391924774557</v>
      </c>
      <c r="S65" s="40">
        <v>34.82936951110468</v>
      </c>
      <c r="T65" s="8"/>
      <c r="U65" s="50">
        <f t="shared" si="3"/>
        <v>31.631060339213597</v>
      </c>
      <c r="V65" s="49">
        <f t="shared" si="4"/>
        <v>26.995398753346429</v>
      </c>
      <c r="W65" s="49">
        <f t="shared" si="5"/>
        <v>28.682611175430566</v>
      </c>
      <c r="X65" s="49">
        <f t="shared" si="0"/>
        <v>20.165914476781435</v>
      </c>
      <c r="Y65" s="49">
        <f t="shared" si="1"/>
        <v>18.35687115227557</v>
      </c>
      <c r="Z65" s="51">
        <f t="shared" si="2"/>
        <v>1.2556978349467136</v>
      </c>
      <c r="AA65" s="12"/>
      <c r="AB65" s="12"/>
      <c r="AC65" s="12"/>
    </row>
    <row r="66" spans="1:29" ht="15" thickBot="1" x14ac:dyDescent="0.35">
      <c r="A66" s="7"/>
      <c r="B66" s="41">
        <v>58</v>
      </c>
      <c r="C66" s="38">
        <v>29.943218779849381</v>
      </c>
      <c r="D66" s="39">
        <v>29.741041808862121</v>
      </c>
      <c r="E66" s="39">
        <v>26.845133842214913</v>
      </c>
      <c r="F66" s="39">
        <v>35.729523505539596</v>
      </c>
      <c r="G66" s="39">
        <v>31.641626059791687</v>
      </c>
      <c r="H66" s="39">
        <v>30.742571130992388</v>
      </c>
      <c r="I66" s="39">
        <v>32.693850344629091</v>
      </c>
      <c r="J66" s="39">
        <v>27.565946235400858</v>
      </c>
      <c r="K66" s="39">
        <v>35.337004255001652</v>
      </c>
      <c r="L66" s="39">
        <v>28.32482612860089</v>
      </c>
      <c r="M66" s="39">
        <v>25.624497304606294</v>
      </c>
      <c r="N66" s="39">
        <v>24.737850068640313</v>
      </c>
      <c r="O66" s="39">
        <v>39.48200218566631</v>
      </c>
      <c r="P66" s="39">
        <v>33.85094041222407</v>
      </c>
      <c r="Q66" s="39">
        <v>30.93143485102927</v>
      </c>
      <c r="R66" s="39">
        <v>26.430609622184662</v>
      </c>
      <c r="S66" s="40">
        <v>27.092245706204647</v>
      </c>
      <c r="T66" s="8"/>
      <c r="U66" s="50">
        <f t="shared" si="3"/>
        <v>30.394960131849302</v>
      </c>
      <c r="V66" s="49">
        <f t="shared" si="4"/>
        <v>15.385478711021769</v>
      </c>
      <c r="W66" s="49">
        <f t="shared" si="5"/>
        <v>16.347071130460677</v>
      </c>
      <c r="X66" s="49">
        <f t="shared" si="0"/>
        <v>10.568201107405004</v>
      </c>
      <c r="Y66" s="49">
        <f t="shared" si="1"/>
        <v>10.462125523494803</v>
      </c>
      <c r="Z66" s="51">
        <f t="shared" si="2"/>
        <v>0.40277058305608981</v>
      </c>
      <c r="AA66" s="12"/>
      <c r="AB66" s="12"/>
      <c r="AC66" s="12"/>
    </row>
    <row r="67" spans="1:29" ht="15" thickBot="1" x14ac:dyDescent="0.35">
      <c r="A67" s="7"/>
      <c r="B67" s="41">
        <v>59</v>
      </c>
      <c r="C67" s="38">
        <v>29.433195452642774</v>
      </c>
      <c r="D67" s="39">
        <v>25.312546522723729</v>
      </c>
      <c r="E67" s="39">
        <v>33.469545510255713</v>
      </c>
      <c r="F67" s="39">
        <v>35.274972572439907</v>
      </c>
      <c r="G67" s="39">
        <v>22.591632115722923</v>
      </c>
      <c r="H67" s="39">
        <v>28.400192856914561</v>
      </c>
      <c r="I67" s="39">
        <v>30.094755271258425</v>
      </c>
      <c r="J67" s="39">
        <v>27.493642064311089</v>
      </c>
      <c r="K67" s="39">
        <v>28.569281862073243</v>
      </c>
      <c r="L67" s="39">
        <v>35.369210489447333</v>
      </c>
      <c r="M67" s="39">
        <v>30.344667200707679</v>
      </c>
      <c r="N67" s="39">
        <v>37.79047848436921</v>
      </c>
      <c r="O67" s="39">
        <v>32.597229393568711</v>
      </c>
      <c r="P67" s="39">
        <v>22.356712905539219</v>
      </c>
      <c r="Q67" s="39">
        <v>34.311790993926991</v>
      </c>
      <c r="R67" s="39">
        <v>27.741391165057045</v>
      </c>
      <c r="S67" s="40">
        <v>27.742797511208643</v>
      </c>
      <c r="T67" s="8"/>
      <c r="U67" s="50">
        <f t="shared" si="3"/>
        <v>29.934943668951014</v>
      </c>
      <c r="V67" s="49">
        <f t="shared" si="4"/>
        <v>18.321041689516981</v>
      </c>
      <c r="W67" s="49">
        <f t="shared" si="5"/>
        <v>19.466106795111955</v>
      </c>
      <c r="X67" s="49">
        <f t="shared" si="0"/>
        <v>12.461186330694145</v>
      </c>
      <c r="Y67" s="49">
        <f t="shared" si="1"/>
        <v>12.458308348871547</v>
      </c>
      <c r="Z67" s="51">
        <f t="shared" si="2"/>
        <v>-6.0795925870899381E-2</v>
      </c>
      <c r="AA67" s="12"/>
      <c r="AB67" s="12"/>
      <c r="AC67" s="12"/>
    </row>
    <row r="68" spans="1:29" ht="15" thickBot="1" x14ac:dyDescent="0.35">
      <c r="A68" s="7"/>
      <c r="B68" s="41">
        <v>60</v>
      </c>
      <c r="C68" s="38">
        <v>41.4030220821315</v>
      </c>
      <c r="D68" s="39">
        <v>27.113057240024936</v>
      </c>
      <c r="E68" s="39">
        <v>20.628198874287651</v>
      </c>
      <c r="F68" s="39">
        <v>25.895908682470669</v>
      </c>
      <c r="G68" s="39">
        <v>28.574116434439787</v>
      </c>
      <c r="H68" s="39">
        <v>20.566288244240276</v>
      </c>
      <c r="I68" s="39">
        <v>33.58873827095961</v>
      </c>
      <c r="J68" s="39">
        <v>17.231658171063096</v>
      </c>
      <c r="K68" s="39">
        <v>27.387411350906522</v>
      </c>
      <c r="L68" s="39">
        <v>30.852666886204698</v>
      </c>
      <c r="M68" s="39">
        <v>24.988387553587987</v>
      </c>
      <c r="N68" s="39">
        <v>23.280965376872071</v>
      </c>
      <c r="O68" s="39">
        <v>27.590061184699682</v>
      </c>
      <c r="P68" s="39">
        <v>25.38634573079591</v>
      </c>
      <c r="Q68" s="39">
        <v>29.579139340582383</v>
      </c>
      <c r="R68" s="39">
        <v>26.299218588855801</v>
      </c>
      <c r="S68" s="40">
        <v>33.545807426490029</v>
      </c>
      <c r="T68" s="8"/>
      <c r="U68" s="50">
        <f t="shared" si="3"/>
        <v>27.288881849330156</v>
      </c>
      <c r="V68" s="49">
        <f t="shared" si="4"/>
        <v>30.375064465433606</v>
      </c>
      <c r="W68" s="49">
        <f t="shared" si="5"/>
        <v>32.273505994523248</v>
      </c>
      <c r="X68" s="49">
        <f t="shared" si="0"/>
        <v>25.6531537427811</v>
      </c>
      <c r="Y68" s="49">
        <f t="shared" si="1"/>
        <v>20.655043836494851</v>
      </c>
      <c r="Z68" s="51">
        <f t="shared" si="2"/>
        <v>-1.9676589791239749</v>
      </c>
      <c r="AA68" s="12"/>
      <c r="AB68" s="12"/>
      <c r="AC68" s="12"/>
    </row>
    <row r="69" spans="1:29" ht="15" thickBot="1" x14ac:dyDescent="0.35">
      <c r="A69" s="7"/>
      <c r="B69" s="41">
        <v>61</v>
      </c>
      <c r="C69" s="38">
        <v>25.982903901799389</v>
      </c>
      <c r="D69" s="39">
        <v>20.388962967348892</v>
      </c>
      <c r="E69" s="39">
        <v>31.26026061910683</v>
      </c>
      <c r="F69" s="39">
        <v>22.206554518848559</v>
      </c>
      <c r="G69" s="39">
        <v>35.533228170797777</v>
      </c>
      <c r="H69" s="39">
        <v>28.752903951523926</v>
      </c>
      <c r="I69" s="39">
        <v>29.794225226006269</v>
      </c>
      <c r="J69" s="39">
        <v>27.660405980788031</v>
      </c>
      <c r="K69" s="39">
        <v>28.875647577047754</v>
      </c>
      <c r="L69" s="39">
        <v>32.335159115449294</v>
      </c>
      <c r="M69" s="39">
        <v>34.237693526494532</v>
      </c>
      <c r="N69" s="39">
        <v>32.461483903348828</v>
      </c>
      <c r="O69" s="39">
        <v>30.080762259347107</v>
      </c>
      <c r="P69" s="39">
        <v>25.684011877916497</v>
      </c>
      <c r="Q69" s="39">
        <v>31.053554394115523</v>
      </c>
      <c r="R69" s="39">
        <v>27.070784675122255</v>
      </c>
      <c r="S69" s="40">
        <v>28.357629862395971</v>
      </c>
      <c r="T69" s="8"/>
      <c r="U69" s="50">
        <f t="shared" si="3"/>
        <v>28.925657207497494</v>
      </c>
      <c r="V69" s="49">
        <f t="shared" si="4"/>
        <v>14.744556389854489</v>
      </c>
      <c r="W69" s="49">
        <f t="shared" si="5"/>
        <v>15.666091164220347</v>
      </c>
      <c r="X69" s="49">
        <f t="shared" si="0"/>
        <v>10.811162801446271</v>
      </c>
      <c r="Y69" s="49">
        <f t="shared" si="1"/>
        <v>10.026298345101052</v>
      </c>
      <c r="Z69" s="51">
        <f t="shared" si="2"/>
        <v>-1.1191466796594305</v>
      </c>
      <c r="AA69" s="12"/>
      <c r="AB69" s="12"/>
      <c r="AC69" s="12"/>
    </row>
    <row r="70" spans="1:29" ht="15" thickBot="1" x14ac:dyDescent="0.35">
      <c r="A70" s="7"/>
      <c r="B70" s="41">
        <v>62</v>
      </c>
      <c r="C70" s="38">
        <v>31.852951839934693</v>
      </c>
      <c r="D70" s="39">
        <v>34.524120782222653</v>
      </c>
      <c r="E70" s="39">
        <v>36.134942405587076</v>
      </c>
      <c r="F70" s="39">
        <v>27.268792877616807</v>
      </c>
      <c r="G70" s="39">
        <v>26.632784026616736</v>
      </c>
      <c r="H70" s="39">
        <v>33.588975812626963</v>
      </c>
      <c r="I70" s="39">
        <v>37.773799978762732</v>
      </c>
      <c r="J70" s="39">
        <v>24.763723361270742</v>
      </c>
      <c r="K70" s="39">
        <v>36.42410140661751</v>
      </c>
      <c r="L70" s="39">
        <v>31.470743125692952</v>
      </c>
      <c r="M70" s="39">
        <v>38.873236869093454</v>
      </c>
      <c r="N70" s="39">
        <v>39.602683334905215</v>
      </c>
      <c r="O70" s="39">
        <v>25.412943034139182</v>
      </c>
      <c r="P70" s="39">
        <v>28.880744609425435</v>
      </c>
      <c r="Q70" s="39">
        <v>25.585904005806107</v>
      </c>
      <c r="R70" s="39">
        <v>36.149149253418081</v>
      </c>
      <c r="S70" s="40">
        <v>34.039813213775901</v>
      </c>
      <c r="T70" s="8"/>
      <c r="U70" s="50">
        <f t="shared" si="3"/>
        <v>32.292906466912484</v>
      </c>
      <c r="V70" s="49">
        <f t="shared" si="4"/>
        <v>23.645861051447174</v>
      </c>
      <c r="W70" s="49">
        <f t="shared" si="5"/>
        <v>25.123727367162701</v>
      </c>
      <c r="X70" s="49">
        <f t="shared" si="0"/>
        <v>19.654231159870434</v>
      </c>
      <c r="Y70" s="49">
        <f t="shared" si="1"/>
        <v>16.079185514984079</v>
      </c>
      <c r="Z70" s="51">
        <f t="shared" si="2"/>
        <v>1.8861175837583355</v>
      </c>
      <c r="AA70" s="12"/>
      <c r="AB70" s="12"/>
      <c r="AC70" s="12"/>
    </row>
    <row r="71" spans="1:29" ht="15" thickBot="1" x14ac:dyDescent="0.35">
      <c r="A71" s="7"/>
      <c r="B71" s="41">
        <v>63</v>
      </c>
      <c r="C71" s="38">
        <v>30.16607505115531</v>
      </c>
      <c r="D71" s="39">
        <v>29.865081296754536</v>
      </c>
      <c r="E71" s="39">
        <v>32.725621138768645</v>
      </c>
      <c r="F71" s="39">
        <v>25.06544473106052</v>
      </c>
      <c r="G71" s="39">
        <v>32.158043539032917</v>
      </c>
      <c r="H71" s="39">
        <v>28.040250987739121</v>
      </c>
      <c r="I71" s="39">
        <v>30.635354303996341</v>
      </c>
      <c r="J71" s="39">
        <v>33.78538512693315</v>
      </c>
      <c r="K71" s="39">
        <v>33.30208819955746</v>
      </c>
      <c r="L71" s="39">
        <v>31.211436051449517</v>
      </c>
      <c r="M71" s="39">
        <v>36.311557262205547</v>
      </c>
      <c r="N71" s="39">
        <v>28.83888941012405</v>
      </c>
      <c r="O71" s="39">
        <v>31.138361170227512</v>
      </c>
      <c r="P71" s="39">
        <v>30.539406858769965</v>
      </c>
      <c r="Q71" s="39">
        <v>37.511527444932966</v>
      </c>
      <c r="R71" s="39">
        <v>25.177888426561708</v>
      </c>
      <c r="S71" s="40">
        <v>36.788976704604821</v>
      </c>
      <c r="T71" s="8"/>
      <c r="U71" s="50">
        <f t="shared" si="3"/>
        <v>31.368316923757295</v>
      </c>
      <c r="V71" s="49">
        <f t="shared" si="4"/>
        <v>12.00790561284148</v>
      </c>
      <c r="W71" s="49">
        <f t="shared" si="5"/>
        <v>12.758399713643939</v>
      </c>
      <c r="X71" s="49">
        <f t="shared" si="0"/>
        <v>9.4385338353436179</v>
      </c>
      <c r="Y71" s="49">
        <f t="shared" si="1"/>
        <v>8.1653758167322064</v>
      </c>
      <c r="Z71" s="51">
        <f t="shared" si="2"/>
        <v>1.5794760939276176</v>
      </c>
      <c r="AA71" s="12"/>
      <c r="AB71" s="12"/>
      <c r="AC71" s="12"/>
    </row>
    <row r="72" spans="1:29" ht="15" thickBot="1" x14ac:dyDescent="0.35">
      <c r="A72" s="7"/>
      <c r="B72" s="41">
        <v>64</v>
      </c>
      <c r="C72" s="38">
        <v>39.607968724231227</v>
      </c>
      <c r="D72" s="39">
        <v>32.835544999022936</v>
      </c>
      <c r="E72" s="39">
        <v>38.178574227553362</v>
      </c>
      <c r="F72" s="39">
        <v>38.834835293722996</v>
      </c>
      <c r="G72" s="39">
        <v>20.909007464197959</v>
      </c>
      <c r="H72" s="39">
        <v>30.877599830366641</v>
      </c>
      <c r="I72" s="39">
        <v>37.129593798182498</v>
      </c>
      <c r="J72" s="39">
        <v>19.463539978172207</v>
      </c>
      <c r="K72" s="39">
        <v>34.797408235540878</v>
      </c>
      <c r="L72" s="39">
        <v>27.079557167256358</v>
      </c>
      <c r="M72" s="39">
        <v>23.453744559738919</v>
      </c>
      <c r="N72" s="39">
        <v>40.986273490394538</v>
      </c>
      <c r="O72" s="39">
        <v>24.346988008363496</v>
      </c>
      <c r="P72" s="39">
        <v>35.787385566945048</v>
      </c>
      <c r="Q72" s="39">
        <v>32.045396037449819</v>
      </c>
      <c r="R72" s="39">
        <v>26.42256723542971</v>
      </c>
      <c r="S72" s="40">
        <v>24.563863696366429</v>
      </c>
      <c r="T72" s="8"/>
      <c r="U72" s="50">
        <f t="shared" si="3"/>
        <v>31.01881460664324</v>
      </c>
      <c r="V72" s="49">
        <f t="shared" si="4"/>
        <v>45.882051839318187</v>
      </c>
      <c r="W72" s="49">
        <f t="shared" si="5"/>
        <v>48.749680079275663</v>
      </c>
      <c r="X72" s="49">
        <f t="shared" si="0"/>
        <v>31.905623828578829</v>
      </c>
      <c r="Y72" s="49">
        <f t="shared" si="1"/>
        <v>31.199795250736365</v>
      </c>
      <c r="Z72" s="51">
        <f t="shared" si="2"/>
        <v>0.60163589374659787</v>
      </c>
      <c r="AA72" s="12"/>
      <c r="AB72" s="12"/>
      <c r="AC72" s="12"/>
    </row>
    <row r="73" spans="1:29" ht="15" thickBot="1" x14ac:dyDescent="0.35">
      <c r="A73" s="7"/>
      <c r="B73" s="41">
        <v>65</v>
      </c>
      <c r="C73" s="38">
        <v>32.579643639058126</v>
      </c>
      <c r="D73" s="39">
        <v>41.331068965861924</v>
      </c>
      <c r="E73" s="39">
        <v>23.654770837005781</v>
      </c>
      <c r="F73" s="39">
        <v>26.322168215358349</v>
      </c>
      <c r="G73" s="39">
        <v>29.909769745251413</v>
      </c>
      <c r="H73" s="39">
        <v>29.895359282707808</v>
      </c>
      <c r="I73" s="39">
        <v>34.793946697471931</v>
      </c>
      <c r="J73" s="39">
        <v>33.46281711418127</v>
      </c>
      <c r="K73" s="39">
        <v>24.167112009844992</v>
      </c>
      <c r="L73" s="39">
        <v>37.577085705035806</v>
      </c>
      <c r="M73" s="39">
        <v>33.211339892584753</v>
      </c>
      <c r="N73" s="39">
        <v>28.520561466469111</v>
      </c>
      <c r="O73" s="39">
        <v>32.949078740345989</v>
      </c>
      <c r="P73" s="39">
        <v>30.555097292754997</v>
      </c>
      <c r="Q73" s="39">
        <v>34.969735790444439</v>
      </c>
      <c r="R73" s="39">
        <v>32.229198151046297</v>
      </c>
      <c r="S73" s="40">
        <v>29.783960774425712</v>
      </c>
      <c r="T73" s="8"/>
      <c r="U73" s="50">
        <f t="shared" si="3"/>
        <v>31.524277312932281</v>
      </c>
      <c r="V73" s="49">
        <f t="shared" si="4"/>
        <v>19.234455462851702</v>
      </c>
      <c r="W73" s="49">
        <f t="shared" si="5"/>
        <v>20.436608929279828</v>
      </c>
      <c r="X73" s="49">
        <f t="shared" si="0"/>
        <v>14.659356216908794</v>
      </c>
      <c r="Y73" s="49">
        <f t="shared" si="1"/>
        <v>13.079429714739158</v>
      </c>
      <c r="Z73" s="51">
        <f t="shared" si="2"/>
        <v>1.3902215913124696</v>
      </c>
      <c r="AA73" s="12"/>
      <c r="AB73" s="12"/>
      <c r="AC73" s="12"/>
    </row>
    <row r="74" spans="1:29" ht="15" thickBot="1" x14ac:dyDescent="0.35">
      <c r="A74" s="7"/>
      <c r="B74" s="41">
        <v>66</v>
      </c>
      <c r="C74" s="38">
        <v>33.447763581996689</v>
      </c>
      <c r="D74" s="39">
        <v>34.617675101846125</v>
      </c>
      <c r="E74" s="39">
        <v>23.396070741132476</v>
      </c>
      <c r="F74" s="39">
        <v>20.278869078332896</v>
      </c>
      <c r="G74" s="39">
        <v>31.878666658036437</v>
      </c>
      <c r="H74" s="39">
        <v>33.006808205249811</v>
      </c>
      <c r="I74" s="39">
        <v>31.539776354019658</v>
      </c>
      <c r="J74" s="39">
        <v>34.263973257189718</v>
      </c>
      <c r="K74" s="39">
        <v>23.15107553231136</v>
      </c>
      <c r="L74" s="39">
        <v>33.534002951744938</v>
      </c>
      <c r="M74" s="39">
        <v>31.268335697649299</v>
      </c>
      <c r="N74" s="39">
        <v>35.637182209006596</v>
      </c>
      <c r="O74" s="39">
        <v>41.705778251425137</v>
      </c>
      <c r="P74" s="39">
        <v>34.849410201219101</v>
      </c>
      <c r="Q74" s="39">
        <v>19.05448072153866</v>
      </c>
      <c r="R74" s="39">
        <v>21.962122531358212</v>
      </c>
      <c r="S74" s="40">
        <v>39.762490136775135</v>
      </c>
      <c r="T74" s="8"/>
      <c r="U74" s="50">
        <f t="shared" si="3"/>
        <v>30.785557718284249</v>
      </c>
      <c r="V74" s="49">
        <f t="shared" si="4"/>
        <v>42.764574019121532</v>
      </c>
      <c r="W74" s="49">
        <f t="shared" si="5"/>
        <v>45.437359895316604</v>
      </c>
      <c r="X74" s="49">
        <f t="shared" ref="X74:X137" si="6">((C74-$D$2)^2+(D74-$D$2)^2+(E74-$D$2)^2+(F74-$D$2)^2+(G74-$D$2)^2+(H74-$D$2)^2+(I74-$D$2)^2+(J74-$D$2)^2+(K74-$D$2)^2+(L74-$D$2)^2+(M74-$D$2)^2+(N74-$D$2)^2+(O74-$D$2)^2+(P74-$D$2)^2+(Q74-$D$2)^2+(R74-$D$2)^2+(S74-$D$2)^2)/($D$3^2)</f>
        <v>29.499538964556695</v>
      </c>
      <c r="Y74" s="49">
        <f t="shared" ref="Y74:Y137" si="7">($D$5*V74)/($D$3^2)</f>
        <v>29.07991033300264</v>
      </c>
      <c r="Z74" s="51">
        <f t="shared" ref="Z74:Z137" si="8">((U74-$D$2)/(SQRT(V74)))*SQRT($D$5-1)</f>
        <v>0.48050290336924845</v>
      </c>
      <c r="AA74" s="12"/>
      <c r="AB74" s="12"/>
      <c r="AC74" s="12"/>
    </row>
    <row r="75" spans="1:29" ht="15" thickBot="1" x14ac:dyDescent="0.35">
      <c r="A75" s="7"/>
      <c r="B75" s="41">
        <v>67</v>
      </c>
      <c r="C75" s="38">
        <v>23.960338956823069</v>
      </c>
      <c r="D75" s="39">
        <v>27.587460034476042</v>
      </c>
      <c r="E75" s="39">
        <v>33.140952437705863</v>
      </c>
      <c r="F75" s="39">
        <v>31.899010107900647</v>
      </c>
      <c r="G75" s="39">
        <v>26.352909717713565</v>
      </c>
      <c r="H75" s="39">
        <v>33.213219494791183</v>
      </c>
      <c r="I75" s="39">
        <v>25.85917275367698</v>
      </c>
      <c r="J75" s="39">
        <v>26.651905670753322</v>
      </c>
      <c r="K75" s="39">
        <v>39.337619603470863</v>
      </c>
      <c r="L75" s="39">
        <v>32.416757896506915</v>
      </c>
      <c r="M75" s="39">
        <v>29.868514226604397</v>
      </c>
      <c r="N75" s="39">
        <v>24.531351729938585</v>
      </c>
      <c r="O75" s="39">
        <v>38.447277120581433</v>
      </c>
      <c r="P75" s="39">
        <v>27.95759634372185</v>
      </c>
      <c r="Q75" s="39">
        <v>33.240654318383179</v>
      </c>
      <c r="R75" s="39">
        <v>30.294983636089238</v>
      </c>
      <c r="S75" s="40">
        <v>34.409434829301027</v>
      </c>
      <c r="T75" s="8"/>
      <c r="U75" s="50">
        <f t="shared" ref="U75:U138" si="9">AVERAGE(C75:S75)</f>
        <v>30.539362286966949</v>
      </c>
      <c r="V75" s="49">
        <f t="shared" ref="V75:V138" si="10">_xlfn.VAR.P(C75:S75)</f>
        <v>19.48950272900311</v>
      </c>
      <c r="W75" s="49">
        <f t="shared" ref="W75:W138" si="11">_xlfn.VAR.S(C75:S75)</f>
        <v>20.707596649565858</v>
      </c>
      <c r="X75" s="49">
        <f t="shared" si="6"/>
        <v>13.450681795811462</v>
      </c>
      <c r="Y75" s="49">
        <f t="shared" si="7"/>
        <v>13.252861855722115</v>
      </c>
      <c r="Z75" s="51">
        <f t="shared" si="8"/>
        <v>0.48869758042950118</v>
      </c>
      <c r="AA75" s="12"/>
      <c r="AB75" s="12"/>
      <c r="AC75" s="12"/>
    </row>
    <row r="76" spans="1:29" ht="15" thickBot="1" x14ac:dyDescent="0.35">
      <c r="A76" s="7"/>
      <c r="B76" s="41">
        <v>68</v>
      </c>
      <c r="C76" s="38">
        <v>27.866234974186288</v>
      </c>
      <c r="D76" s="39">
        <v>37.092964205677262</v>
      </c>
      <c r="E76" s="39">
        <v>24.049842465741889</v>
      </c>
      <c r="F76" s="39">
        <v>40.547880580993969</v>
      </c>
      <c r="G76" s="39">
        <v>22.652111218667482</v>
      </c>
      <c r="H76" s="39">
        <v>26.712587870081546</v>
      </c>
      <c r="I76" s="39">
        <v>23.522801846853874</v>
      </c>
      <c r="J76" s="39">
        <v>29.737655606742525</v>
      </c>
      <c r="K76" s="39">
        <v>27.404683035200041</v>
      </c>
      <c r="L76" s="39">
        <v>23.251644078101219</v>
      </c>
      <c r="M76" s="39">
        <v>35.42175830780117</v>
      </c>
      <c r="N76" s="39">
        <v>28.741030544113066</v>
      </c>
      <c r="O76" s="39">
        <v>26.176985869489876</v>
      </c>
      <c r="P76" s="39">
        <v>32.810949432467154</v>
      </c>
      <c r="Q76" s="39">
        <v>30.778578904767311</v>
      </c>
      <c r="R76" s="39">
        <v>30.606772089274148</v>
      </c>
      <c r="S76" s="40">
        <v>34.165001770952472</v>
      </c>
      <c r="T76" s="8"/>
      <c r="U76" s="50">
        <f t="shared" si="9"/>
        <v>29.502322517712429</v>
      </c>
      <c r="V76" s="49">
        <f t="shared" si="10"/>
        <v>25.1900605596894</v>
      </c>
      <c r="W76" s="49">
        <f t="shared" si="11"/>
        <v>26.764439344669995</v>
      </c>
      <c r="X76" s="49">
        <f t="shared" si="6"/>
        <v>17.297665536524438</v>
      </c>
      <c r="Y76" s="49">
        <f t="shared" si="7"/>
        <v>17.129241180588792</v>
      </c>
      <c r="Z76" s="51">
        <f t="shared" si="8"/>
        <v>-0.39663713900231745</v>
      </c>
      <c r="AA76" s="12"/>
      <c r="AB76" s="12"/>
      <c r="AC76" s="12"/>
    </row>
    <row r="77" spans="1:29" ht="15" thickBot="1" x14ac:dyDescent="0.35">
      <c r="A77" s="7"/>
      <c r="B77" s="41">
        <v>69</v>
      </c>
      <c r="C77" s="38">
        <v>21.082284448595587</v>
      </c>
      <c r="D77" s="39">
        <v>31.549029250421984</v>
      </c>
      <c r="E77" s="39">
        <v>25.256690432304463</v>
      </c>
      <c r="F77" s="39">
        <v>32.028878968391879</v>
      </c>
      <c r="G77" s="39">
        <v>27.046171930909594</v>
      </c>
      <c r="H77" s="39">
        <v>32.896242085760349</v>
      </c>
      <c r="I77" s="39">
        <v>33.240425934854294</v>
      </c>
      <c r="J77" s="39">
        <v>29.436891229069719</v>
      </c>
      <c r="K77" s="39">
        <v>27.782798503137492</v>
      </c>
      <c r="L77" s="39">
        <v>33.91410798215459</v>
      </c>
      <c r="M77" s="39">
        <v>29.343724568520003</v>
      </c>
      <c r="N77" s="39">
        <v>35.111123078225468</v>
      </c>
      <c r="O77" s="39">
        <v>39.119400116513049</v>
      </c>
      <c r="P77" s="39">
        <v>29.423577083923494</v>
      </c>
      <c r="Q77" s="39">
        <v>36.442778849423519</v>
      </c>
      <c r="R77" s="39">
        <v>28.92049326735162</v>
      </c>
      <c r="S77" s="40">
        <v>32.820980708853142</v>
      </c>
      <c r="T77" s="8"/>
      <c r="U77" s="50">
        <f t="shared" si="9"/>
        <v>30.906799908141785</v>
      </c>
      <c r="V77" s="49">
        <f t="shared" si="10"/>
        <v>17.847721953287998</v>
      </c>
      <c r="W77" s="49">
        <f t="shared" si="11"/>
        <v>18.963204575368536</v>
      </c>
      <c r="X77" s="49">
        <f t="shared" si="6"/>
        <v>12.695605458152306</v>
      </c>
      <c r="Y77" s="49">
        <f t="shared" si="7"/>
        <v>12.136450928235838</v>
      </c>
      <c r="Z77" s="51">
        <f t="shared" si="8"/>
        <v>0.85857860692107291</v>
      </c>
      <c r="AA77" s="12"/>
      <c r="AB77" s="12"/>
      <c r="AC77" s="12"/>
    </row>
    <row r="78" spans="1:29" ht="15" thickBot="1" x14ac:dyDescent="0.35">
      <c r="A78" s="7"/>
      <c r="B78" s="41">
        <v>70</v>
      </c>
      <c r="C78" s="38">
        <v>27.511586217288439</v>
      </c>
      <c r="D78" s="39">
        <v>25.287080526814655</v>
      </c>
      <c r="E78" s="39">
        <v>28.655493392969692</v>
      </c>
      <c r="F78" s="39">
        <v>32.972241077359399</v>
      </c>
      <c r="G78" s="39">
        <v>28.554067078639441</v>
      </c>
      <c r="H78" s="39">
        <v>33.507997211273434</v>
      </c>
      <c r="I78" s="39">
        <v>23.240624497827852</v>
      </c>
      <c r="J78" s="39">
        <v>27.506215501918</v>
      </c>
      <c r="K78" s="39">
        <v>29.60849255191588</v>
      </c>
      <c r="L78" s="39">
        <v>31.801932809116078</v>
      </c>
      <c r="M78" s="39">
        <v>24.782820826453719</v>
      </c>
      <c r="N78" s="39">
        <v>29.511584021844236</v>
      </c>
      <c r="O78" s="39">
        <v>22.091878637388575</v>
      </c>
      <c r="P78" s="39">
        <v>36.433059085149921</v>
      </c>
      <c r="Q78" s="39">
        <v>24.051616552662416</v>
      </c>
      <c r="R78" s="39">
        <v>37.624214617748187</v>
      </c>
      <c r="S78" s="40">
        <v>24.439698256537962</v>
      </c>
      <c r="T78" s="8"/>
      <c r="U78" s="50">
        <f t="shared" si="9"/>
        <v>28.681211933112227</v>
      </c>
      <c r="V78" s="49">
        <f t="shared" si="10"/>
        <v>19.705495908805737</v>
      </c>
      <c r="W78" s="49">
        <f t="shared" si="11"/>
        <v>20.937089403106143</v>
      </c>
      <c r="X78" s="49">
        <f t="shared" si="6"/>
        <v>14.582394554436597</v>
      </c>
      <c r="Y78" s="49">
        <f t="shared" si="7"/>
        <v>13.399737217987902</v>
      </c>
      <c r="Z78" s="51">
        <f t="shared" si="8"/>
        <v>-1.1883416411724343</v>
      </c>
      <c r="AA78" s="12"/>
      <c r="AB78" s="12"/>
      <c r="AC78" s="12"/>
    </row>
    <row r="79" spans="1:29" ht="15" thickBot="1" x14ac:dyDescent="0.35">
      <c r="A79" s="7"/>
      <c r="B79" s="41">
        <v>71</v>
      </c>
      <c r="C79" s="38">
        <v>33.398733917365611</v>
      </c>
      <c r="D79" s="39">
        <v>18.236857480759006</v>
      </c>
      <c r="E79" s="39">
        <v>31.318659359869159</v>
      </c>
      <c r="F79" s="39">
        <v>24.328193472734888</v>
      </c>
      <c r="G79" s="39">
        <v>27.585019539767785</v>
      </c>
      <c r="H79" s="39">
        <v>29.154210083518368</v>
      </c>
      <c r="I79" s="39">
        <v>29.170026011974894</v>
      </c>
      <c r="J79" s="39">
        <v>30.362435678968861</v>
      </c>
      <c r="K79" s="39">
        <v>37.536115379811967</v>
      </c>
      <c r="L79" s="39">
        <v>41.336022544871838</v>
      </c>
      <c r="M79" s="39">
        <v>28.208382663419702</v>
      </c>
      <c r="N79" s="39">
        <v>29.918995605500811</v>
      </c>
      <c r="O79" s="39">
        <v>33.671444473079468</v>
      </c>
      <c r="P79" s="39">
        <v>23.318499207167129</v>
      </c>
      <c r="Q79" s="39">
        <v>35.370248906146472</v>
      </c>
      <c r="R79" s="39">
        <v>30.958345038657079</v>
      </c>
      <c r="S79" s="40">
        <v>32.502713468719058</v>
      </c>
      <c r="T79" s="8"/>
      <c r="U79" s="50">
        <f t="shared" si="9"/>
        <v>30.374994284254825</v>
      </c>
      <c r="V79" s="49">
        <f t="shared" si="10"/>
        <v>27.733338154594183</v>
      </c>
      <c r="W79" s="49">
        <f t="shared" si="11"/>
        <v>29.466671789256338</v>
      </c>
      <c r="X79" s="49">
        <f t="shared" si="6"/>
        <v>18.954292030116314</v>
      </c>
      <c r="Y79" s="49">
        <f t="shared" si="7"/>
        <v>18.858669945124046</v>
      </c>
      <c r="Z79" s="51">
        <f t="shared" si="8"/>
        <v>0.28482858081436474</v>
      </c>
      <c r="AA79" s="12"/>
      <c r="AB79" s="12"/>
      <c r="AC79" s="12"/>
    </row>
    <row r="80" spans="1:29" ht="15" thickBot="1" x14ac:dyDescent="0.35">
      <c r="A80" s="7"/>
      <c r="B80" s="41">
        <v>72</v>
      </c>
      <c r="C80" s="38">
        <v>37.575977248629215</v>
      </c>
      <c r="D80" s="39">
        <v>40.11444528562879</v>
      </c>
      <c r="E80" s="39">
        <v>21.632165000191577</v>
      </c>
      <c r="F80" s="39">
        <v>32.330898229669593</v>
      </c>
      <c r="G80" s="39">
        <v>33.06054676675096</v>
      </c>
      <c r="H80" s="39">
        <v>28.114566034571808</v>
      </c>
      <c r="I80" s="39">
        <v>22.167257742094726</v>
      </c>
      <c r="J80" s="39">
        <v>34.077656494186797</v>
      </c>
      <c r="K80" s="39">
        <v>27.784201613810943</v>
      </c>
      <c r="L80" s="39">
        <v>34.176962870492069</v>
      </c>
      <c r="M80" s="39">
        <v>31.899811917720218</v>
      </c>
      <c r="N80" s="39">
        <v>31.481984093271691</v>
      </c>
      <c r="O80" s="39">
        <v>36.272103248042477</v>
      </c>
      <c r="P80" s="39">
        <v>29.181586618562033</v>
      </c>
      <c r="Q80" s="39">
        <v>29.956414798847309</v>
      </c>
      <c r="R80" s="39">
        <v>28.259002312191672</v>
      </c>
      <c r="S80" s="40">
        <v>33.899555328740838</v>
      </c>
      <c r="T80" s="8"/>
      <c r="U80" s="50">
        <f t="shared" si="9"/>
        <v>31.293243270788398</v>
      </c>
      <c r="V80" s="49">
        <f t="shared" si="10"/>
        <v>22.590054362820169</v>
      </c>
      <c r="W80" s="49">
        <f t="shared" si="11"/>
        <v>24.001932760496402</v>
      </c>
      <c r="X80" s="49">
        <f t="shared" si="6"/>
        <v>16.498522113776644</v>
      </c>
      <c r="Y80" s="49">
        <f t="shared" si="7"/>
        <v>15.361236966717716</v>
      </c>
      <c r="Z80" s="51">
        <f t="shared" si="8"/>
        <v>1.0883825762255219</v>
      </c>
      <c r="AA80" s="12"/>
      <c r="AB80" s="12"/>
      <c r="AC80" s="12"/>
    </row>
    <row r="81" spans="1:29" ht="15" thickBot="1" x14ac:dyDescent="0.35">
      <c r="A81" s="7"/>
      <c r="B81" s="41">
        <v>73</v>
      </c>
      <c r="C81" s="38">
        <v>29.532983197382791</v>
      </c>
      <c r="D81" s="39">
        <v>21.566501067578823</v>
      </c>
      <c r="E81" s="39">
        <v>27.292060485056176</v>
      </c>
      <c r="F81" s="39">
        <v>19.974778062727641</v>
      </c>
      <c r="G81" s="39">
        <v>26.243328047228978</v>
      </c>
      <c r="H81" s="39">
        <v>41.966200011292877</v>
      </c>
      <c r="I81" s="39">
        <v>25.347510067039753</v>
      </c>
      <c r="J81" s="39">
        <v>29.890506380017651</v>
      </c>
      <c r="K81" s="39">
        <v>26.348455638380209</v>
      </c>
      <c r="L81" s="39">
        <v>27.443771695293634</v>
      </c>
      <c r="M81" s="39">
        <v>36.741267163118607</v>
      </c>
      <c r="N81" s="39">
        <v>27.47381848349449</v>
      </c>
      <c r="O81" s="39">
        <v>27.652275230644541</v>
      </c>
      <c r="P81" s="39">
        <v>32.329830957934355</v>
      </c>
      <c r="Q81" s="39">
        <v>25.369221775110297</v>
      </c>
      <c r="R81" s="39">
        <v>21.081652734423201</v>
      </c>
      <c r="S81" s="40">
        <v>29.84963647088356</v>
      </c>
      <c r="T81" s="8"/>
      <c r="U81" s="50">
        <f t="shared" si="9"/>
        <v>28.006105733388683</v>
      </c>
      <c r="V81" s="49">
        <f t="shared" si="10"/>
        <v>27.893686355251148</v>
      </c>
      <c r="W81" s="49">
        <f t="shared" si="11"/>
        <v>29.637041752454365</v>
      </c>
      <c r="X81" s="49">
        <f t="shared" si="6"/>
        <v>21.671124477140143</v>
      </c>
      <c r="Y81" s="49">
        <f t="shared" si="7"/>
        <v>18.967706721570782</v>
      </c>
      <c r="Z81" s="51">
        <f t="shared" si="8"/>
        <v>-1.5101120020633627</v>
      </c>
      <c r="AA81" s="12"/>
      <c r="AB81" s="12"/>
      <c r="AC81" s="12"/>
    </row>
    <row r="82" spans="1:29" ht="15" thickBot="1" x14ac:dyDescent="0.35">
      <c r="A82" s="7"/>
      <c r="B82" s="41">
        <v>74</v>
      </c>
      <c r="C82" s="38">
        <v>32.594647699342467</v>
      </c>
      <c r="D82" s="39">
        <v>34.434493352479848</v>
      </c>
      <c r="E82" s="39">
        <v>31.445817149964856</v>
      </c>
      <c r="F82" s="39">
        <v>32.708465319872211</v>
      </c>
      <c r="G82" s="39">
        <v>28.249611663375479</v>
      </c>
      <c r="H82" s="39">
        <v>27.948442034080731</v>
      </c>
      <c r="I82" s="39">
        <v>35.895492905021698</v>
      </c>
      <c r="J82" s="39">
        <v>22.028439828426347</v>
      </c>
      <c r="K82" s="39">
        <v>30.471009777274705</v>
      </c>
      <c r="L82" s="39">
        <v>27.35105276466011</v>
      </c>
      <c r="M82" s="39">
        <v>19.416502035138542</v>
      </c>
      <c r="N82" s="39">
        <v>32.61721201585005</v>
      </c>
      <c r="O82" s="39">
        <v>22.936063763023604</v>
      </c>
      <c r="P82" s="39">
        <v>25.012343838121637</v>
      </c>
      <c r="Q82" s="39">
        <v>19.437970179886218</v>
      </c>
      <c r="R82" s="39">
        <v>34.233195960163037</v>
      </c>
      <c r="S82" s="40">
        <v>24.518574073878263</v>
      </c>
      <c r="T82" s="8"/>
      <c r="U82" s="50">
        <f t="shared" si="9"/>
        <v>28.311725550621162</v>
      </c>
      <c r="V82" s="49">
        <f t="shared" si="10"/>
        <v>26.667130444785254</v>
      </c>
      <c r="W82" s="49">
        <f t="shared" si="11"/>
        <v>28.333826097584279</v>
      </c>
      <c r="X82" s="49">
        <f t="shared" si="6"/>
        <v>20.071832721623071</v>
      </c>
      <c r="Y82" s="49">
        <f t="shared" si="7"/>
        <v>18.133648702453971</v>
      </c>
      <c r="Z82" s="51">
        <f t="shared" si="8"/>
        <v>-1.3077203935768444</v>
      </c>
      <c r="AA82" s="12"/>
      <c r="AB82" s="12"/>
      <c r="AC82" s="12"/>
    </row>
    <row r="83" spans="1:29" ht="15" thickBot="1" x14ac:dyDescent="0.35">
      <c r="A83" s="7"/>
      <c r="B83" s="41">
        <v>75</v>
      </c>
      <c r="C83" s="38">
        <v>25.125372194237428</v>
      </c>
      <c r="D83" s="39">
        <v>34.377411490220155</v>
      </c>
      <c r="E83" s="39">
        <v>19.594050501970585</v>
      </c>
      <c r="F83" s="39">
        <v>24.408483011845419</v>
      </c>
      <c r="G83" s="39">
        <v>29.782915180331443</v>
      </c>
      <c r="H83" s="39">
        <v>26.199826873346378</v>
      </c>
      <c r="I83" s="39">
        <v>24.572313129474583</v>
      </c>
      <c r="J83" s="39">
        <v>35.082192587909837</v>
      </c>
      <c r="K83" s="39">
        <v>27.848698400996515</v>
      </c>
      <c r="L83" s="39">
        <v>26.324677171735946</v>
      </c>
      <c r="M83" s="39">
        <v>22.218285948974032</v>
      </c>
      <c r="N83" s="39">
        <v>31.048097119622192</v>
      </c>
      <c r="O83" s="39">
        <v>31.39300432797781</v>
      </c>
      <c r="P83" s="39">
        <v>34.993207675169529</v>
      </c>
      <c r="Q83" s="39">
        <v>25.368395293793611</v>
      </c>
      <c r="R83" s="39">
        <v>26.547653620464502</v>
      </c>
      <c r="S83" s="40">
        <v>28.375688707386487</v>
      </c>
      <c r="T83" s="8"/>
      <c r="U83" s="50">
        <f t="shared" si="9"/>
        <v>27.83883960208567</v>
      </c>
      <c r="V83" s="49">
        <f t="shared" si="10"/>
        <v>18.560008620696465</v>
      </c>
      <c r="W83" s="49">
        <f t="shared" si="11"/>
        <v>19.720009159489905</v>
      </c>
      <c r="X83" s="49">
        <f t="shared" si="6"/>
        <v>15.796823562622334</v>
      </c>
      <c r="Y83" s="49">
        <f t="shared" si="7"/>
        <v>12.620805862073595</v>
      </c>
      <c r="Z83" s="51">
        <f t="shared" si="8"/>
        <v>-2.0065865887209813</v>
      </c>
      <c r="AA83" s="12"/>
      <c r="AB83" s="12"/>
      <c r="AC83" s="12"/>
    </row>
    <row r="84" spans="1:29" ht="15" thickBot="1" x14ac:dyDescent="0.35">
      <c r="A84" s="7"/>
      <c r="B84" s="41">
        <v>76</v>
      </c>
      <c r="C84" s="38">
        <v>34.107678777054993</v>
      </c>
      <c r="D84" s="39">
        <v>36.472123397999816</v>
      </c>
      <c r="E84" s="39">
        <v>34.234728837098132</v>
      </c>
      <c r="F84" s="39">
        <v>31.040503319727591</v>
      </c>
      <c r="G84" s="39">
        <v>29.092849004789301</v>
      </c>
      <c r="H84" s="39">
        <v>24.324917554027625</v>
      </c>
      <c r="I84" s="39">
        <v>30.42069926161685</v>
      </c>
      <c r="J84" s="39">
        <v>22.753509339249511</v>
      </c>
      <c r="K84" s="39">
        <v>25.129925661905709</v>
      </c>
      <c r="L84" s="39">
        <v>36.914866796014856</v>
      </c>
      <c r="M84" s="39">
        <v>23.435564346384162</v>
      </c>
      <c r="N84" s="39">
        <v>29.088492345293911</v>
      </c>
      <c r="O84" s="39">
        <v>32.695577610958907</v>
      </c>
      <c r="P84" s="39">
        <v>32.348058347726187</v>
      </c>
      <c r="Q84" s="39">
        <v>29.012448644616782</v>
      </c>
      <c r="R84" s="39">
        <v>32.361781587219085</v>
      </c>
      <c r="S84" s="40">
        <v>30.5351863701319</v>
      </c>
      <c r="T84" s="8"/>
      <c r="U84" s="50">
        <f t="shared" si="9"/>
        <v>30.233465364812659</v>
      </c>
      <c r="V84" s="49">
        <f t="shared" si="10"/>
        <v>17.508432731408405</v>
      </c>
      <c r="W84" s="49">
        <f t="shared" si="11"/>
        <v>18.602709777121504</v>
      </c>
      <c r="X84" s="49">
        <f t="shared" si="6"/>
        <v>11.942798389423146</v>
      </c>
      <c r="Y84" s="49">
        <f t="shared" si="7"/>
        <v>11.905734257357715</v>
      </c>
      <c r="Z84" s="51">
        <f t="shared" si="8"/>
        <v>0.22318182077363852</v>
      </c>
      <c r="AA84" s="12"/>
      <c r="AB84" s="12"/>
      <c r="AC84" s="12"/>
    </row>
    <row r="85" spans="1:29" ht="15" thickBot="1" x14ac:dyDescent="0.35">
      <c r="A85" s="7"/>
      <c r="B85" s="41">
        <v>77</v>
      </c>
      <c r="C85" s="38">
        <v>25.483869486713044</v>
      </c>
      <c r="D85" s="39">
        <v>26.702956706532277</v>
      </c>
      <c r="E85" s="39">
        <v>34.862023131931537</v>
      </c>
      <c r="F85" s="39">
        <v>22.425113513185689</v>
      </c>
      <c r="G85" s="39">
        <v>32.045603140301672</v>
      </c>
      <c r="H85" s="39">
        <v>30.751040768481044</v>
      </c>
      <c r="I85" s="39">
        <v>27.351292571429205</v>
      </c>
      <c r="J85" s="39">
        <v>34.214256601751742</v>
      </c>
      <c r="K85" s="39">
        <v>36.783149141199914</v>
      </c>
      <c r="L85" s="39">
        <v>30.139522150084396</v>
      </c>
      <c r="M85" s="39">
        <v>36.646575275461167</v>
      </c>
      <c r="N85" s="39">
        <v>39.570796996167019</v>
      </c>
      <c r="O85" s="39">
        <v>29.286332206790572</v>
      </c>
      <c r="P85" s="39">
        <v>36.063263544639589</v>
      </c>
      <c r="Q85" s="39">
        <v>30.436261050283086</v>
      </c>
      <c r="R85" s="39">
        <v>24.351060884976928</v>
      </c>
      <c r="S85" s="40">
        <v>32.073297971554169</v>
      </c>
      <c r="T85" s="8"/>
      <c r="U85" s="50">
        <f t="shared" si="9"/>
        <v>31.128612655381357</v>
      </c>
      <c r="V85" s="49">
        <f t="shared" si="10"/>
        <v>22.096107137757055</v>
      </c>
      <c r="W85" s="49">
        <f t="shared" si="11"/>
        <v>23.477113833866952</v>
      </c>
      <c r="X85" s="49">
        <f t="shared" si="6"/>
        <v>15.891514091277886</v>
      </c>
      <c r="Y85" s="49">
        <f t="shared" si="7"/>
        <v>15.025352853674796</v>
      </c>
      <c r="Z85" s="51">
        <f t="shared" si="8"/>
        <v>0.96038866052098248</v>
      </c>
      <c r="AA85" s="12"/>
      <c r="AB85" s="12"/>
      <c r="AC85" s="12"/>
    </row>
    <row r="86" spans="1:29" ht="15" thickBot="1" x14ac:dyDescent="0.35">
      <c r="A86" s="7"/>
      <c r="B86" s="41">
        <v>78</v>
      </c>
      <c r="C86" s="38">
        <v>38.328040186379184</v>
      </c>
      <c r="D86" s="39">
        <v>35.220629953491979</v>
      </c>
      <c r="E86" s="39">
        <v>31.714482178322378</v>
      </c>
      <c r="F86" s="39">
        <v>25.659344093768848</v>
      </c>
      <c r="G86" s="39">
        <v>26.058175144428208</v>
      </c>
      <c r="H86" s="39">
        <v>22.579314278889772</v>
      </c>
      <c r="I86" s="39">
        <v>32.251927872118308</v>
      </c>
      <c r="J86" s="39">
        <v>30.482746081313007</v>
      </c>
      <c r="K86" s="39">
        <v>36.830412862332544</v>
      </c>
      <c r="L86" s="39">
        <v>35.32326439767013</v>
      </c>
      <c r="M86" s="39">
        <v>27.788518459514748</v>
      </c>
      <c r="N86" s="39">
        <v>29.711157744992509</v>
      </c>
      <c r="O86" s="39">
        <v>26.413844598939455</v>
      </c>
      <c r="P86" s="39">
        <v>26.253616052717938</v>
      </c>
      <c r="Q86" s="39">
        <v>30.429871307064154</v>
      </c>
      <c r="R86" s="39">
        <v>33.83292760109105</v>
      </c>
      <c r="S86" s="40">
        <v>19.462945709033423</v>
      </c>
      <c r="T86" s="8"/>
      <c r="U86" s="50">
        <f t="shared" si="9"/>
        <v>29.902424618945158</v>
      </c>
      <c r="V86" s="49">
        <f t="shared" si="10"/>
        <v>25.112129624676609</v>
      </c>
      <c r="W86" s="49">
        <f t="shared" si="11"/>
        <v>26.68163772621881</v>
      </c>
      <c r="X86" s="49">
        <f t="shared" si="6"/>
        <v>17.082722394172048</v>
      </c>
      <c r="Y86" s="49">
        <f t="shared" si="7"/>
        <v>17.076248144780092</v>
      </c>
      <c r="Z86" s="51">
        <f t="shared" si="8"/>
        <v>-7.7885834071581755E-2</v>
      </c>
      <c r="AA86" s="12"/>
      <c r="AB86" s="12"/>
      <c r="AC86" s="12"/>
    </row>
    <row r="87" spans="1:29" ht="15" thickBot="1" x14ac:dyDescent="0.35">
      <c r="A87" s="7"/>
      <c r="B87" s="41">
        <v>79</v>
      </c>
      <c r="C87" s="38">
        <v>30.687997803252586</v>
      </c>
      <c r="D87" s="39">
        <v>28.778164943193524</v>
      </c>
      <c r="E87" s="39">
        <v>24.551791463625545</v>
      </c>
      <c r="F87" s="39">
        <v>40.374615353160664</v>
      </c>
      <c r="G87" s="39">
        <v>30.726314210072999</v>
      </c>
      <c r="H87" s="39">
        <v>28.069418486519268</v>
      </c>
      <c r="I87" s="39">
        <v>21.042304836348109</v>
      </c>
      <c r="J87" s="39">
        <v>29.229865908396068</v>
      </c>
      <c r="K87" s="39">
        <v>35.108588962398279</v>
      </c>
      <c r="L87" s="39">
        <v>34.735934399527451</v>
      </c>
      <c r="M87" s="39">
        <v>17.406661232486833</v>
      </c>
      <c r="N87" s="39">
        <v>29.030058528733068</v>
      </c>
      <c r="O87" s="39">
        <v>34.924311013102091</v>
      </c>
      <c r="P87" s="39">
        <v>24.114635764586751</v>
      </c>
      <c r="Q87" s="39">
        <v>32.879695737723992</v>
      </c>
      <c r="R87" s="39">
        <v>24.172463180991148</v>
      </c>
      <c r="S87" s="40">
        <v>29.712596768773004</v>
      </c>
      <c r="T87" s="8"/>
      <c r="U87" s="50">
        <f t="shared" si="9"/>
        <v>29.149730505464198</v>
      </c>
      <c r="V87" s="49">
        <f t="shared" si="10"/>
        <v>30.668302763651337</v>
      </c>
      <c r="W87" s="49">
        <f t="shared" si="11"/>
        <v>32.585071686379479</v>
      </c>
      <c r="X87" s="49">
        <f t="shared" si="6"/>
        <v>21.346057464352818</v>
      </c>
      <c r="Y87" s="49">
        <f t="shared" si="7"/>
        <v>20.854445879282906</v>
      </c>
      <c r="Z87" s="51">
        <f t="shared" si="8"/>
        <v>-0.6141461282819376</v>
      </c>
      <c r="AA87" s="12"/>
      <c r="AB87" s="12"/>
      <c r="AC87" s="12"/>
    </row>
    <row r="88" spans="1:29" ht="15" thickBot="1" x14ac:dyDescent="0.35">
      <c r="A88" s="7"/>
      <c r="B88" s="41">
        <v>80</v>
      </c>
      <c r="C88" s="38">
        <v>27.440099159223493</v>
      </c>
      <c r="D88" s="39">
        <v>27.749114579350394</v>
      </c>
      <c r="E88" s="39">
        <v>32.899869134832024</v>
      </c>
      <c r="F88" s="39">
        <v>23.183723804011436</v>
      </c>
      <c r="G88" s="39">
        <v>33.309677639975035</v>
      </c>
      <c r="H88" s="39">
        <v>23.015706966994269</v>
      </c>
      <c r="I88" s="39">
        <v>28.164455611867293</v>
      </c>
      <c r="J88" s="39">
        <v>27.202324785661212</v>
      </c>
      <c r="K88" s="39">
        <v>31.728922673501017</v>
      </c>
      <c r="L88" s="39">
        <v>30.717212270815285</v>
      </c>
      <c r="M88" s="39">
        <v>35.170516689890057</v>
      </c>
      <c r="N88" s="39">
        <v>29.932949617360418</v>
      </c>
      <c r="O88" s="39">
        <v>29.005133415293251</v>
      </c>
      <c r="P88" s="39">
        <v>26.646688500261714</v>
      </c>
      <c r="Q88" s="39">
        <v>32.083511830758063</v>
      </c>
      <c r="R88" s="39">
        <v>38.528996045518966</v>
      </c>
      <c r="S88" s="40">
        <v>34.204768317689663</v>
      </c>
      <c r="T88" s="8"/>
      <c r="U88" s="50">
        <f t="shared" si="9"/>
        <v>30.057863002529622</v>
      </c>
      <c r="V88" s="49">
        <f t="shared" si="10"/>
        <v>16.153275379344297</v>
      </c>
      <c r="W88" s="49">
        <f t="shared" si="11"/>
        <v>17.162855090553307</v>
      </c>
      <c r="X88" s="49">
        <f t="shared" si="6"/>
        <v>10.986503984356064</v>
      </c>
      <c r="Y88" s="49">
        <f t="shared" si="7"/>
        <v>10.984227257954121</v>
      </c>
      <c r="Z88" s="51">
        <f t="shared" si="8"/>
        <v>5.7587822639740022E-2</v>
      </c>
      <c r="AA88" s="12"/>
      <c r="AB88" s="12"/>
      <c r="AC88" s="12"/>
    </row>
    <row r="89" spans="1:29" ht="15" thickBot="1" x14ac:dyDescent="0.35">
      <c r="A89" s="7"/>
      <c r="B89" s="41">
        <v>81</v>
      </c>
      <c r="C89" s="38">
        <v>34.941007758791713</v>
      </c>
      <c r="D89" s="39">
        <v>21.565948912828702</v>
      </c>
      <c r="E89" s="39">
        <v>19.243298332662146</v>
      </c>
      <c r="F89" s="39">
        <v>26.161074965432359</v>
      </c>
      <c r="G89" s="39">
        <v>19.690468212717864</v>
      </c>
      <c r="H89" s="39">
        <v>30.303171864923961</v>
      </c>
      <c r="I89" s="39">
        <v>30.119517851871137</v>
      </c>
      <c r="J89" s="39">
        <v>25.120328441109969</v>
      </c>
      <c r="K89" s="39">
        <v>32.852005138712762</v>
      </c>
      <c r="L89" s="39">
        <v>25.121842015975901</v>
      </c>
      <c r="M89" s="39">
        <v>27.508880708420936</v>
      </c>
      <c r="N89" s="39">
        <v>30.989650941099509</v>
      </c>
      <c r="O89" s="39">
        <v>29.577579525266561</v>
      </c>
      <c r="P89" s="39">
        <v>25.949719390833124</v>
      </c>
      <c r="Q89" s="39">
        <v>28.230217148917582</v>
      </c>
      <c r="R89" s="39">
        <v>32.390797303994852</v>
      </c>
      <c r="S89" s="40">
        <v>44.165575259198931</v>
      </c>
      <c r="T89" s="8"/>
      <c r="U89" s="50">
        <f t="shared" si="9"/>
        <v>28.466534339574</v>
      </c>
      <c r="V89" s="49">
        <f t="shared" si="10"/>
        <v>34.201707186442533</v>
      </c>
      <c r="W89" s="49">
        <f t="shared" si="11"/>
        <v>36.339313885595175</v>
      </c>
      <c r="X89" s="49">
        <f t="shared" si="6"/>
        <v>24.856192400340873</v>
      </c>
      <c r="Y89" s="49">
        <f t="shared" si="7"/>
        <v>23.25716088678092</v>
      </c>
      <c r="Z89" s="51">
        <f t="shared" si="8"/>
        <v>-1.048842203256573</v>
      </c>
      <c r="AA89" s="12"/>
      <c r="AB89" s="12"/>
      <c r="AC89" s="12"/>
    </row>
    <row r="90" spans="1:29" ht="15" thickBot="1" x14ac:dyDescent="0.35">
      <c r="A90" s="7"/>
      <c r="B90" s="41">
        <v>82</v>
      </c>
      <c r="C90" s="38">
        <v>26.979684767973598</v>
      </c>
      <c r="D90" s="39">
        <v>30.9107835377512</v>
      </c>
      <c r="E90" s="39">
        <v>32.757219347759488</v>
      </c>
      <c r="F90" s="39">
        <v>43.856073265047151</v>
      </c>
      <c r="G90" s="39">
        <v>30.948634768272591</v>
      </c>
      <c r="H90" s="39">
        <v>27.310070635702022</v>
      </c>
      <c r="I90" s="39">
        <v>23.560781240861004</v>
      </c>
      <c r="J90" s="39">
        <v>34.678509607720606</v>
      </c>
      <c r="K90" s="39">
        <v>25.422771205406402</v>
      </c>
      <c r="L90" s="39">
        <v>28.461884864919764</v>
      </c>
      <c r="M90" s="39">
        <v>28.287479267519153</v>
      </c>
      <c r="N90" s="39">
        <v>32.652131415323105</v>
      </c>
      <c r="O90" s="39">
        <v>31.736975688950352</v>
      </c>
      <c r="P90" s="39">
        <v>29.814023243255161</v>
      </c>
      <c r="Q90" s="39">
        <v>28.788570923666011</v>
      </c>
      <c r="R90" s="39">
        <v>27.832894488357901</v>
      </c>
      <c r="S90" s="40">
        <v>34.520485308244126</v>
      </c>
      <c r="T90" s="8"/>
      <c r="U90" s="50">
        <f t="shared" si="9"/>
        <v>30.501116092748795</v>
      </c>
      <c r="V90" s="49">
        <f t="shared" si="10"/>
        <v>19.982187945903465</v>
      </c>
      <c r="W90" s="49">
        <f t="shared" si="11"/>
        <v>21.231074692522384</v>
      </c>
      <c r="X90" s="49">
        <f t="shared" si="6"/>
        <v>13.758647593334185</v>
      </c>
      <c r="Y90" s="49">
        <f t="shared" si="7"/>
        <v>13.587887803214358</v>
      </c>
      <c r="Z90" s="51">
        <f t="shared" si="8"/>
        <v>0.44841158196435799</v>
      </c>
      <c r="AA90" s="12"/>
      <c r="AB90" s="12"/>
      <c r="AC90" s="12"/>
    </row>
    <row r="91" spans="1:29" ht="15" thickBot="1" x14ac:dyDescent="0.35">
      <c r="A91" s="7"/>
      <c r="B91" s="41">
        <v>83</v>
      </c>
      <c r="C91" s="38">
        <v>31.446257599438301</v>
      </c>
      <c r="D91" s="39">
        <v>32.894069201999095</v>
      </c>
      <c r="E91" s="39">
        <v>38.294256972608139</v>
      </c>
      <c r="F91" s="39">
        <v>24.305516462767041</v>
      </c>
      <c r="G91" s="39">
        <v>28.478469804966757</v>
      </c>
      <c r="H91" s="39">
        <v>21.455372231511106</v>
      </c>
      <c r="I91" s="39">
        <v>25.270929458926268</v>
      </c>
      <c r="J91" s="39">
        <v>26.052208954766471</v>
      </c>
      <c r="K91" s="39">
        <v>28.062949593364415</v>
      </c>
      <c r="L91" s="39">
        <v>29.359546380988473</v>
      </c>
      <c r="M91" s="39">
        <v>33.756704275304074</v>
      </c>
      <c r="N91" s="39">
        <v>31.009868408316613</v>
      </c>
      <c r="O91" s="39">
        <v>28.584826271166218</v>
      </c>
      <c r="P91" s="39">
        <v>27.64410300454697</v>
      </c>
      <c r="Q91" s="39">
        <v>27.245469755202535</v>
      </c>
      <c r="R91" s="39">
        <v>30.10489582760701</v>
      </c>
      <c r="S91" s="40">
        <v>19.882096814553076</v>
      </c>
      <c r="T91" s="8"/>
      <c r="U91" s="50">
        <f t="shared" si="9"/>
        <v>28.461620059884268</v>
      </c>
      <c r="V91" s="49">
        <f t="shared" si="10"/>
        <v>18.914704675698182</v>
      </c>
      <c r="W91" s="49">
        <f t="shared" si="11"/>
        <v>20.09687371792927</v>
      </c>
      <c r="X91" s="49">
        <f t="shared" si="6"/>
        <v>14.471295910777103</v>
      </c>
      <c r="Y91" s="49">
        <f t="shared" si="7"/>
        <v>12.861999179474765</v>
      </c>
      <c r="Z91" s="51">
        <f t="shared" si="8"/>
        <v>-1.4148937140322508</v>
      </c>
      <c r="AA91" s="12"/>
      <c r="AB91" s="12"/>
      <c r="AC91" s="12"/>
    </row>
    <row r="92" spans="1:29" ht="15" thickBot="1" x14ac:dyDescent="0.35">
      <c r="A92" s="7"/>
      <c r="B92" s="41">
        <v>84</v>
      </c>
      <c r="C92" s="38">
        <v>35.686676714897629</v>
      </c>
      <c r="D92" s="39">
        <v>28.711796217884164</v>
      </c>
      <c r="E92" s="39">
        <v>35.096662068565216</v>
      </c>
      <c r="F92" s="39">
        <v>22.758106065420296</v>
      </c>
      <c r="G92" s="39">
        <v>30.663807794025171</v>
      </c>
      <c r="H92" s="39">
        <v>20.881911144960348</v>
      </c>
      <c r="I92" s="39">
        <v>31.11011119387755</v>
      </c>
      <c r="J92" s="39">
        <v>32.01165043036336</v>
      </c>
      <c r="K92" s="39">
        <v>22.272750111081649</v>
      </c>
      <c r="L92" s="39">
        <v>36.232213201640135</v>
      </c>
      <c r="M92" s="39">
        <v>33.926327172354767</v>
      </c>
      <c r="N92" s="39">
        <v>31.789156681969203</v>
      </c>
      <c r="O92" s="39">
        <v>32.568177202683458</v>
      </c>
      <c r="P92" s="39">
        <v>39.571796003583742</v>
      </c>
      <c r="Q92" s="39">
        <v>27.279661408396858</v>
      </c>
      <c r="R92" s="39">
        <v>29.318471124089744</v>
      </c>
      <c r="S92" s="40">
        <v>34.26200486616402</v>
      </c>
      <c r="T92" s="8"/>
      <c r="U92" s="50">
        <f t="shared" si="9"/>
        <v>30.831839964821022</v>
      </c>
      <c r="V92" s="49">
        <f t="shared" si="10"/>
        <v>25.348644830008759</v>
      </c>
      <c r="W92" s="49">
        <f t="shared" si="11"/>
        <v>26.932935131884278</v>
      </c>
      <c r="X92" s="49">
        <f t="shared" si="6"/>
        <v>17.70760973881594</v>
      </c>
      <c r="Y92" s="49">
        <f t="shared" si="7"/>
        <v>17.237078484405956</v>
      </c>
      <c r="Z92" s="51">
        <f t="shared" si="8"/>
        <v>0.66087968152036225</v>
      </c>
      <c r="AA92" s="12"/>
      <c r="AB92" s="12"/>
      <c r="AC92" s="12"/>
    </row>
    <row r="93" spans="1:29" ht="15" thickBot="1" x14ac:dyDescent="0.35">
      <c r="A93" s="7"/>
      <c r="B93" s="41">
        <v>85</v>
      </c>
      <c r="C93" s="38">
        <v>34.602475232112752</v>
      </c>
      <c r="D93" s="39">
        <v>32.696510315351439</v>
      </c>
      <c r="E93" s="39">
        <v>23.464843945193984</v>
      </c>
      <c r="F93" s="39">
        <v>26.282520389232587</v>
      </c>
      <c r="G93" s="39">
        <v>30.95849070722069</v>
      </c>
      <c r="H93" s="39">
        <v>28.817478442318045</v>
      </c>
      <c r="I93" s="39">
        <v>33.437349905406769</v>
      </c>
      <c r="J93" s="39">
        <v>35.674610677770339</v>
      </c>
      <c r="K93" s="39">
        <v>30.12195686999441</v>
      </c>
      <c r="L93" s="39">
        <v>32.122793050161917</v>
      </c>
      <c r="M93" s="39">
        <v>23.794103086358049</v>
      </c>
      <c r="N93" s="39">
        <v>33.06758710124403</v>
      </c>
      <c r="O93" s="39">
        <v>27.242719802821945</v>
      </c>
      <c r="P93" s="39">
        <v>31.139486777423443</v>
      </c>
      <c r="Q93" s="39">
        <v>21.575970087841487</v>
      </c>
      <c r="R93" s="39">
        <v>39.339124928664454</v>
      </c>
      <c r="S93" s="40">
        <v>15.53327203953928</v>
      </c>
      <c r="T93" s="8"/>
      <c r="U93" s="50">
        <f t="shared" si="9"/>
        <v>29.404193726979742</v>
      </c>
      <c r="V93" s="49">
        <f t="shared" si="10"/>
        <v>32.593876959326103</v>
      </c>
      <c r="W93" s="49">
        <f t="shared" si="11"/>
        <v>34.630994269284088</v>
      </c>
      <c r="X93" s="49">
        <f t="shared" si="6"/>
        <v>22.405226210521583</v>
      </c>
      <c r="Y93" s="49">
        <f t="shared" si="7"/>
        <v>22.163836332341749</v>
      </c>
      <c r="Z93" s="51">
        <f t="shared" si="8"/>
        <v>-0.41744287408057384</v>
      </c>
      <c r="AA93" s="12"/>
      <c r="AB93" s="12"/>
      <c r="AC93" s="12"/>
    </row>
    <row r="94" spans="1:29" ht="15" thickBot="1" x14ac:dyDescent="0.35">
      <c r="A94" s="7"/>
      <c r="B94" s="41">
        <v>86</v>
      </c>
      <c r="C94" s="38">
        <v>23.547637717895313</v>
      </c>
      <c r="D94" s="39">
        <v>28.355629651193951</v>
      </c>
      <c r="E94" s="39">
        <v>20.140665756633897</v>
      </c>
      <c r="F94" s="39">
        <v>30.034361717098768</v>
      </c>
      <c r="G94" s="39">
        <v>33.746777133065997</v>
      </c>
      <c r="H94" s="39">
        <v>33.388954999786151</v>
      </c>
      <c r="I94" s="39">
        <v>30.713725156782569</v>
      </c>
      <c r="J94" s="39">
        <v>36.63078391622291</v>
      </c>
      <c r="K94" s="39">
        <v>25.944759151015141</v>
      </c>
      <c r="L94" s="39">
        <v>30.948381978559478</v>
      </c>
      <c r="M94" s="39">
        <v>23.968231851223898</v>
      </c>
      <c r="N94" s="39">
        <v>35.971325358620192</v>
      </c>
      <c r="O94" s="39">
        <v>25.896865595900184</v>
      </c>
      <c r="P94" s="39">
        <v>30.804156705340574</v>
      </c>
      <c r="Q94" s="39">
        <v>23.272059245996665</v>
      </c>
      <c r="R94" s="39">
        <v>31.671953142915257</v>
      </c>
      <c r="S94" s="40">
        <v>31.400279422053192</v>
      </c>
      <c r="T94" s="8"/>
      <c r="U94" s="50">
        <f t="shared" si="9"/>
        <v>29.202149911782595</v>
      </c>
      <c r="V94" s="49">
        <f t="shared" si="10"/>
        <v>21.035892642488133</v>
      </c>
      <c r="W94" s="49">
        <f t="shared" si="11"/>
        <v>22.350635932643627</v>
      </c>
      <c r="X94" s="49">
        <f t="shared" si="6"/>
        <v>14.737271035914498</v>
      </c>
      <c r="Y94" s="49">
        <f t="shared" si="7"/>
        <v>14.304406996891931</v>
      </c>
      <c r="Z94" s="51">
        <f t="shared" si="8"/>
        <v>-0.6958262618851434</v>
      </c>
      <c r="AA94" s="12"/>
      <c r="AB94" s="12"/>
      <c r="AC94" s="12"/>
    </row>
    <row r="95" spans="1:29" ht="15" thickBot="1" x14ac:dyDescent="0.35">
      <c r="A95" s="7"/>
      <c r="B95" s="41">
        <v>87</v>
      </c>
      <c r="C95" s="38">
        <v>29.826304886996446</v>
      </c>
      <c r="D95" s="39">
        <v>33.161684480473696</v>
      </c>
      <c r="E95" s="39">
        <v>25.320019550865943</v>
      </c>
      <c r="F95" s="39">
        <v>31.924829987075533</v>
      </c>
      <c r="G95" s="39">
        <v>27.68042258608109</v>
      </c>
      <c r="H95" s="39">
        <v>30.720743606701422</v>
      </c>
      <c r="I95" s="39">
        <v>28.989319238674664</v>
      </c>
      <c r="J95" s="39">
        <v>28.211989346759502</v>
      </c>
      <c r="K95" s="39">
        <v>29.994882771185928</v>
      </c>
      <c r="L95" s="39">
        <v>39.530836602285717</v>
      </c>
      <c r="M95" s="39">
        <v>26.13519504383969</v>
      </c>
      <c r="N95" s="39">
        <v>26.866505716160528</v>
      </c>
      <c r="O95" s="39">
        <v>33.127813499238457</v>
      </c>
      <c r="P95" s="39">
        <v>31.38620041871777</v>
      </c>
      <c r="Q95" s="39">
        <v>26.629068886143667</v>
      </c>
      <c r="R95" s="39">
        <v>28.317866219208749</v>
      </c>
      <c r="S95" s="40">
        <v>29.646480144382672</v>
      </c>
      <c r="T95" s="8"/>
      <c r="U95" s="50">
        <f t="shared" si="9"/>
        <v>29.85118605792891</v>
      </c>
      <c r="V95" s="49">
        <f t="shared" si="10"/>
        <v>10.999433631851026</v>
      </c>
      <c r="W95" s="49">
        <f t="shared" si="11"/>
        <v>11.686898233841703</v>
      </c>
      <c r="X95" s="49">
        <f t="shared" si="6"/>
        <v>7.4946738704198825</v>
      </c>
      <c r="Y95" s="49">
        <f t="shared" si="7"/>
        <v>7.4796148696586977</v>
      </c>
      <c r="Z95" s="51">
        <f t="shared" si="8"/>
        <v>-0.17948098768232687</v>
      </c>
      <c r="AA95" s="12"/>
      <c r="AB95" s="12"/>
      <c r="AC95" s="12"/>
    </row>
    <row r="96" spans="1:29" ht="15" thickBot="1" x14ac:dyDescent="0.35">
      <c r="A96" s="7"/>
      <c r="B96" s="41">
        <v>88</v>
      </c>
      <c r="C96" s="38">
        <v>29.911458998730954</v>
      </c>
      <c r="D96" s="39">
        <v>29.869770649892118</v>
      </c>
      <c r="E96" s="39">
        <v>18.705364655302102</v>
      </c>
      <c r="F96" s="39">
        <v>30.585207941271104</v>
      </c>
      <c r="G96" s="39">
        <v>32.00388844982082</v>
      </c>
      <c r="H96" s="39">
        <v>32.987814789001789</v>
      </c>
      <c r="I96" s="39">
        <v>28.054615056189881</v>
      </c>
      <c r="J96" s="39">
        <v>32.145800787448074</v>
      </c>
      <c r="K96" s="39">
        <v>30.983771872597583</v>
      </c>
      <c r="L96" s="39">
        <v>30.064048369268363</v>
      </c>
      <c r="M96" s="39">
        <v>30.0448261951604</v>
      </c>
      <c r="N96" s="39">
        <v>31.019811677344347</v>
      </c>
      <c r="O96" s="39">
        <v>29.9942299207849</v>
      </c>
      <c r="P96" s="39">
        <v>35.847470975549697</v>
      </c>
      <c r="Q96" s="39">
        <v>39.877843748025263</v>
      </c>
      <c r="R96" s="39">
        <v>24.757256332121813</v>
      </c>
      <c r="S96" s="40">
        <v>29.343926772017891</v>
      </c>
      <c r="T96" s="8"/>
      <c r="U96" s="50">
        <f t="shared" si="9"/>
        <v>30.364535717089833</v>
      </c>
      <c r="V96" s="49">
        <f t="shared" si="10"/>
        <v>18.159061936029374</v>
      </c>
      <c r="W96" s="49">
        <f t="shared" si="11"/>
        <v>19.294003307031062</v>
      </c>
      <c r="X96" s="49">
        <f t="shared" si="6"/>
        <v>12.438524793043372</v>
      </c>
      <c r="Y96" s="49">
        <f t="shared" si="7"/>
        <v>12.348162116499974</v>
      </c>
      <c r="Z96" s="51">
        <f t="shared" si="8"/>
        <v>0.34217901605495499</v>
      </c>
      <c r="AA96" s="12"/>
      <c r="AB96" s="12"/>
      <c r="AC96" s="12"/>
    </row>
    <row r="97" spans="1:29" ht="15" thickBot="1" x14ac:dyDescent="0.35">
      <c r="A97" s="7"/>
      <c r="B97" s="41">
        <v>89</v>
      </c>
      <c r="C97" s="38">
        <v>19.527894608767191</v>
      </c>
      <c r="D97" s="39">
        <v>33.765625099828078</v>
      </c>
      <c r="E97" s="39">
        <v>27.808664159661301</v>
      </c>
      <c r="F97" s="39">
        <v>35.857164472272203</v>
      </c>
      <c r="G97" s="39">
        <v>30.918926843094237</v>
      </c>
      <c r="H97" s="39">
        <v>20.972072330194354</v>
      </c>
      <c r="I97" s="39">
        <v>34.221028678855426</v>
      </c>
      <c r="J97" s="39">
        <v>27.717935173573828</v>
      </c>
      <c r="K97" s="39">
        <v>31.194476615400976</v>
      </c>
      <c r="L97" s="39">
        <v>24.367841603791277</v>
      </c>
      <c r="M97" s="39">
        <v>26.243585990990198</v>
      </c>
      <c r="N97" s="39">
        <v>33.74929356863732</v>
      </c>
      <c r="O97" s="39">
        <v>28.063815272922916</v>
      </c>
      <c r="P97" s="39">
        <v>22.111509744315526</v>
      </c>
      <c r="Q97" s="39">
        <v>24.66344483876366</v>
      </c>
      <c r="R97" s="39">
        <v>33.959807110326821</v>
      </c>
      <c r="S97" s="40">
        <v>34.224669450648491</v>
      </c>
      <c r="T97" s="8"/>
      <c r="U97" s="50">
        <f t="shared" si="9"/>
        <v>28.786338562473166</v>
      </c>
      <c r="V97" s="49">
        <f t="shared" si="10"/>
        <v>25.44618508247574</v>
      </c>
      <c r="W97" s="49">
        <f t="shared" si="11"/>
        <v>27.036571650130554</v>
      </c>
      <c r="X97" s="49">
        <f t="shared" si="6"/>
        <v>18.305028233842467</v>
      </c>
      <c r="Y97" s="49">
        <f t="shared" si="7"/>
        <v>17.303405856083501</v>
      </c>
      <c r="Z97" s="51">
        <f t="shared" si="8"/>
        <v>-0.96237914578202122</v>
      </c>
      <c r="AA97" s="12"/>
      <c r="AB97" s="12"/>
      <c r="AC97" s="12"/>
    </row>
    <row r="98" spans="1:29" ht="15" thickBot="1" x14ac:dyDescent="0.35">
      <c r="A98" s="7"/>
      <c r="B98" s="41">
        <v>90</v>
      </c>
      <c r="C98" s="38">
        <v>34.444280194787083</v>
      </c>
      <c r="D98" s="39">
        <v>34.216159112581082</v>
      </c>
      <c r="E98" s="39">
        <v>31.862202517855248</v>
      </c>
      <c r="F98" s="39">
        <v>31.476551108595235</v>
      </c>
      <c r="G98" s="39">
        <v>33.042204569261536</v>
      </c>
      <c r="H98" s="39">
        <v>31.884801207883797</v>
      </c>
      <c r="I98" s="39">
        <v>18.804606074925999</v>
      </c>
      <c r="J98" s="39">
        <v>28.152441591976501</v>
      </c>
      <c r="K98" s="39">
        <v>24.708606940509803</v>
      </c>
      <c r="L98" s="39">
        <v>27.822274401422614</v>
      </c>
      <c r="M98" s="39">
        <v>25.381243334501004</v>
      </c>
      <c r="N98" s="39">
        <v>29.234319534934386</v>
      </c>
      <c r="O98" s="39">
        <v>33.126318737431056</v>
      </c>
      <c r="P98" s="39">
        <v>24.756088118410041</v>
      </c>
      <c r="Q98" s="39">
        <v>26.150027035025229</v>
      </c>
      <c r="R98" s="39">
        <v>27.961605866024364</v>
      </c>
      <c r="S98" s="40">
        <v>32.999083628580223</v>
      </c>
      <c r="T98" s="8"/>
      <c r="U98" s="50">
        <f t="shared" si="9"/>
        <v>29.177812586747365</v>
      </c>
      <c r="V98" s="49">
        <f t="shared" si="10"/>
        <v>17.243905605092806</v>
      </c>
      <c r="W98" s="49">
        <f t="shared" si="11"/>
        <v>18.321649705411119</v>
      </c>
      <c r="X98" s="49">
        <f t="shared" si="6"/>
        <v>12.185530468370564</v>
      </c>
      <c r="Y98" s="49">
        <f t="shared" si="7"/>
        <v>11.725855811463108</v>
      </c>
      <c r="Z98" s="51">
        <f t="shared" si="8"/>
        <v>-0.79197777966935734</v>
      </c>
      <c r="AA98" s="12"/>
      <c r="AB98" s="12"/>
      <c r="AC98" s="12"/>
    </row>
    <row r="99" spans="1:29" ht="15" thickBot="1" x14ac:dyDescent="0.35">
      <c r="A99" s="7"/>
      <c r="B99" s="41">
        <v>91</v>
      </c>
      <c r="C99" s="38">
        <v>25.111991970927029</v>
      </c>
      <c r="D99" s="39">
        <v>25.492138542021522</v>
      </c>
      <c r="E99" s="39">
        <v>30.899559741661317</v>
      </c>
      <c r="F99" s="39">
        <v>27.095353788418855</v>
      </c>
      <c r="G99" s="39">
        <v>35.080718112707828</v>
      </c>
      <c r="H99" s="39">
        <v>30.512595634632959</v>
      </c>
      <c r="I99" s="39">
        <v>35.006713938656389</v>
      </c>
      <c r="J99" s="39">
        <v>33.513009689944596</v>
      </c>
      <c r="K99" s="39">
        <v>30.936742931782774</v>
      </c>
      <c r="L99" s="39">
        <v>36.893778447438379</v>
      </c>
      <c r="M99" s="39">
        <v>25.744497699000856</v>
      </c>
      <c r="N99" s="39">
        <v>40.992057603687705</v>
      </c>
      <c r="O99" s="39">
        <v>24.723727230413111</v>
      </c>
      <c r="P99" s="39">
        <v>32.179535540297373</v>
      </c>
      <c r="Q99" s="39">
        <v>26.164367243879951</v>
      </c>
      <c r="R99" s="39">
        <v>18.016246586747286</v>
      </c>
      <c r="S99" s="40">
        <v>32.63574451380746</v>
      </c>
      <c r="T99" s="8"/>
      <c r="U99" s="50">
        <f t="shared" si="9"/>
        <v>30.058751718589729</v>
      </c>
      <c r="V99" s="49">
        <f t="shared" si="10"/>
        <v>29.534182888018325</v>
      </c>
      <c r="W99" s="49">
        <f t="shared" si="11"/>
        <v>31.380069318519531</v>
      </c>
      <c r="X99" s="49">
        <f t="shared" si="6"/>
        <v>20.085591563669936</v>
      </c>
      <c r="Y99" s="49">
        <f t="shared" si="7"/>
        <v>20.083244363852462</v>
      </c>
      <c r="Z99" s="51">
        <f t="shared" si="8"/>
        <v>4.324322609640141E-2</v>
      </c>
      <c r="AA99" s="12"/>
      <c r="AB99" s="12"/>
      <c r="AC99" s="12"/>
    </row>
    <row r="100" spans="1:29" ht="15" thickBot="1" x14ac:dyDescent="0.35">
      <c r="A100" s="7"/>
      <c r="B100" s="41">
        <v>92</v>
      </c>
      <c r="C100" s="38">
        <v>32.844211315992347</v>
      </c>
      <c r="D100" s="39">
        <v>37.234040677916063</v>
      </c>
      <c r="E100" s="39">
        <v>35.290745751820879</v>
      </c>
      <c r="F100" s="39">
        <v>33.450639155141751</v>
      </c>
      <c r="G100" s="39">
        <v>21.035193525502091</v>
      </c>
      <c r="H100" s="39">
        <v>33.773764088642892</v>
      </c>
      <c r="I100" s="39">
        <v>26.746585430361357</v>
      </c>
      <c r="J100" s="39">
        <v>30.308644656645576</v>
      </c>
      <c r="K100" s="39">
        <v>34.712153092664799</v>
      </c>
      <c r="L100" s="39">
        <v>30.638293881443843</v>
      </c>
      <c r="M100" s="39">
        <v>32.345947243785247</v>
      </c>
      <c r="N100" s="39">
        <v>22.808860422847395</v>
      </c>
      <c r="O100" s="39">
        <v>27.365859655920151</v>
      </c>
      <c r="P100" s="39">
        <v>29.789512769253196</v>
      </c>
      <c r="Q100" s="39">
        <v>30.584839063939956</v>
      </c>
      <c r="R100" s="39">
        <v>22.624654585572667</v>
      </c>
      <c r="S100" s="40">
        <v>29.818766074547643</v>
      </c>
      <c r="T100" s="8"/>
      <c r="U100" s="50">
        <f t="shared" si="9"/>
        <v>30.080747728941045</v>
      </c>
      <c r="V100" s="49">
        <f t="shared" si="10"/>
        <v>20.416430836553914</v>
      </c>
      <c r="W100" s="49">
        <f t="shared" si="11"/>
        <v>21.692457763838433</v>
      </c>
      <c r="X100" s="49">
        <f t="shared" si="6"/>
        <v>13.887606701952141</v>
      </c>
      <c r="Y100" s="49">
        <f t="shared" si="7"/>
        <v>13.883172968856661</v>
      </c>
      <c r="Z100" s="51">
        <f t="shared" si="8"/>
        <v>7.1482609285862253E-2</v>
      </c>
      <c r="AA100" s="12"/>
      <c r="AB100" s="12"/>
      <c r="AC100" s="12"/>
    </row>
    <row r="101" spans="1:29" ht="15" thickBot="1" x14ac:dyDescent="0.35">
      <c r="A101" s="7"/>
      <c r="B101" s="41">
        <v>93</v>
      </c>
      <c r="C101" s="38">
        <v>22.44300727285653</v>
      </c>
      <c r="D101" s="39">
        <v>36.449168460502861</v>
      </c>
      <c r="E101" s="39">
        <v>31.350968857072864</v>
      </c>
      <c r="F101" s="39">
        <v>19.022473125118765</v>
      </c>
      <c r="G101" s="39">
        <v>33.416609073696335</v>
      </c>
      <c r="H101" s="39">
        <v>27.141214427081792</v>
      </c>
      <c r="I101" s="39">
        <v>32.921774330278303</v>
      </c>
      <c r="J101" s="39">
        <v>28.001098325929178</v>
      </c>
      <c r="K101" s="39">
        <v>30.456322500851318</v>
      </c>
      <c r="L101" s="39">
        <v>35.847947107042593</v>
      </c>
      <c r="M101" s="39">
        <v>27.474690211166983</v>
      </c>
      <c r="N101" s="39">
        <v>22.124593208690854</v>
      </c>
      <c r="O101" s="39">
        <v>32.124452732756438</v>
      </c>
      <c r="P101" s="39">
        <v>37.793812088826073</v>
      </c>
      <c r="Q101" s="39">
        <v>29.815223074280997</v>
      </c>
      <c r="R101" s="39">
        <v>34.814766064983544</v>
      </c>
      <c r="S101" s="40">
        <v>31.035438426379496</v>
      </c>
      <c r="T101" s="8"/>
      <c r="U101" s="50">
        <f t="shared" si="9"/>
        <v>30.131385840442054</v>
      </c>
      <c r="V101" s="49">
        <f t="shared" si="10"/>
        <v>26.203935569908936</v>
      </c>
      <c r="W101" s="49">
        <f t="shared" si="11"/>
        <v>27.841681543028358</v>
      </c>
      <c r="X101" s="49">
        <f t="shared" si="6"/>
        <v>17.83041451010487</v>
      </c>
      <c r="Y101" s="49">
        <f t="shared" si="7"/>
        <v>17.818676187538077</v>
      </c>
      <c r="Z101" s="51">
        <f t="shared" si="8"/>
        <v>0.1026656812589159</v>
      </c>
      <c r="AA101" s="12"/>
      <c r="AB101" s="12"/>
      <c r="AC101" s="12"/>
    </row>
    <row r="102" spans="1:29" ht="15" thickBot="1" x14ac:dyDescent="0.35">
      <c r="A102" s="7"/>
      <c r="B102" s="41">
        <v>94</v>
      </c>
      <c r="C102" s="38">
        <v>25.36041157379055</v>
      </c>
      <c r="D102" s="39">
        <v>30.308608238264082</v>
      </c>
      <c r="E102" s="39">
        <v>34.203138561046352</v>
      </c>
      <c r="F102" s="39">
        <v>31.629258037896477</v>
      </c>
      <c r="G102" s="39">
        <v>34.921278901207295</v>
      </c>
      <c r="H102" s="39">
        <v>32.730853868080139</v>
      </c>
      <c r="I102" s="39">
        <v>29.576178614599765</v>
      </c>
      <c r="J102" s="39">
        <v>22.412283799209348</v>
      </c>
      <c r="K102" s="39">
        <v>35.278545866615772</v>
      </c>
      <c r="L102" s="39">
        <v>39.751477632102777</v>
      </c>
      <c r="M102" s="39">
        <v>35.335933104031916</v>
      </c>
      <c r="N102" s="39">
        <v>26.542750058474457</v>
      </c>
      <c r="O102" s="39">
        <v>27.84276556763302</v>
      </c>
      <c r="P102" s="39">
        <v>25.62007458070147</v>
      </c>
      <c r="Q102" s="39">
        <v>29.353076419703346</v>
      </c>
      <c r="R102" s="39">
        <v>18.90915227111407</v>
      </c>
      <c r="S102" s="40">
        <v>27.237570080445341</v>
      </c>
      <c r="T102" s="8"/>
      <c r="U102" s="50">
        <f t="shared" si="9"/>
        <v>29.824315127936245</v>
      </c>
      <c r="V102" s="49">
        <f t="shared" si="10"/>
        <v>26.418808192379046</v>
      </c>
      <c r="W102" s="49">
        <f t="shared" si="11"/>
        <v>28.06998370440283</v>
      </c>
      <c r="X102" s="49">
        <f t="shared" si="6"/>
        <v>17.985777889322847</v>
      </c>
      <c r="Y102" s="49">
        <f t="shared" si="7"/>
        <v>17.964789570817754</v>
      </c>
      <c r="Z102" s="51">
        <f t="shared" si="8"/>
        <v>-0.13672179361971576</v>
      </c>
      <c r="AA102" s="12"/>
      <c r="AB102" s="12"/>
      <c r="AC102" s="12"/>
    </row>
    <row r="103" spans="1:29" ht="15" thickBot="1" x14ac:dyDescent="0.35">
      <c r="A103" s="7"/>
      <c r="B103" s="41">
        <v>95</v>
      </c>
      <c r="C103" s="38">
        <v>29.371478113908616</v>
      </c>
      <c r="D103" s="39">
        <v>33.909407526324408</v>
      </c>
      <c r="E103" s="39">
        <v>26.500655801907786</v>
      </c>
      <c r="F103" s="39">
        <v>32.27832990248158</v>
      </c>
      <c r="G103" s="39">
        <v>30.933184402267532</v>
      </c>
      <c r="H103" s="39">
        <v>36.501019948354106</v>
      </c>
      <c r="I103" s="39">
        <v>39.442516608267056</v>
      </c>
      <c r="J103" s="39">
        <v>31.4935548907842</v>
      </c>
      <c r="K103" s="39">
        <v>31.360575038789552</v>
      </c>
      <c r="L103" s="39">
        <v>28.239133473648323</v>
      </c>
      <c r="M103" s="39">
        <v>28.834940821718583</v>
      </c>
      <c r="N103" s="39">
        <v>39.31138022118239</v>
      </c>
      <c r="O103" s="39">
        <v>28.529550390226582</v>
      </c>
      <c r="P103" s="39">
        <v>24.677845671318238</v>
      </c>
      <c r="Q103" s="39">
        <v>32.112331836557011</v>
      </c>
      <c r="R103" s="39">
        <v>30.918395144925672</v>
      </c>
      <c r="S103" s="40">
        <v>30.503987607394166</v>
      </c>
      <c r="T103" s="8"/>
      <c r="U103" s="50">
        <f t="shared" si="9"/>
        <v>31.465781611767994</v>
      </c>
      <c r="V103" s="49">
        <f t="shared" si="10"/>
        <v>15.30434021365182</v>
      </c>
      <c r="W103" s="49">
        <f t="shared" si="11"/>
        <v>16.260861477005164</v>
      </c>
      <c r="X103" s="49">
        <f t="shared" si="6"/>
        <v>11.867942043993503</v>
      </c>
      <c r="Y103" s="49">
        <f t="shared" si="7"/>
        <v>10.406951345283238</v>
      </c>
      <c r="Z103" s="51">
        <f t="shared" si="8"/>
        <v>1.4987250103727052</v>
      </c>
      <c r="AA103" s="12"/>
      <c r="AB103" s="12"/>
      <c r="AC103" s="12"/>
    </row>
    <row r="104" spans="1:29" ht="15" thickBot="1" x14ac:dyDescent="0.35">
      <c r="A104" s="7"/>
      <c r="B104" s="41">
        <v>96</v>
      </c>
      <c r="C104" s="38">
        <v>26.44895804661434</v>
      </c>
      <c r="D104" s="39">
        <v>31.030045925334953</v>
      </c>
      <c r="E104" s="39">
        <v>29.453929699024229</v>
      </c>
      <c r="F104" s="39">
        <v>43.142566862312634</v>
      </c>
      <c r="G104" s="39">
        <v>28.840582876045019</v>
      </c>
      <c r="H104" s="39">
        <v>28.317972914375584</v>
      </c>
      <c r="I104" s="39">
        <v>28.68023349882915</v>
      </c>
      <c r="J104" s="39">
        <v>32.937401092279764</v>
      </c>
      <c r="K104" s="39">
        <v>27.91928962705849</v>
      </c>
      <c r="L104" s="39">
        <v>26.571353284866589</v>
      </c>
      <c r="M104" s="39">
        <v>31.999694087549706</v>
      </c>
      <c r="N104" s="39">
        <v>29.450992393520387</v>
      </c>
      <c r="O104" s="39">
        <v>31.289011851071912</v>
      </c>
      <c r="P104" s="39">
        <v>33.202093568119494</v>
      </c>
      <c r="Q104" s="39">
        <v>29.773096762781112</v>
      </c>
      <c r="R104" s="39">
        <v>31.653613279159931</v>
      </c>
      <c r="S104" s="40">
        <v>33.86804053016602</v>
      </c>
      <c r="T104" s="8"/>
      <c r="U104" s="50">
        <f t="shared" si="9"/>
        <v>30.857580958771138</v>
      </c>
      <c r="V104" s="49">
        <f t="shared" si="10"/>
        <v>14.046172314735369</v>
      </c>
      <c r="W104" s="49">
        <f t="shared" si="11"/>
        <v>14.924058084406283</v>
      </c>
      <c r="X104" s="49">
        <f t="shared" si="6"/>
        <v>10.051499842595851</v>
      </c>
      <c r="Y104" s="49">
        <f t="shared" si="7"/>
        <v>9.5513971740200514</v>
      </c>
      <c r="Z104" s="51">
        <f t="shared" si="8"/>
        <v>0.91528453622835226</v>
      </c>
      <c r="AA104" s="12"/>
      <c r="AB104" s="12"/>
      <c r="AC104" s="12"/>
    </row>
    <row r="105" spans="1:29" ht="15" thickBot="1" x14ac:dyDescent="0.35">
      <c r="A105" s="7"/>
      <c r="B105" s="41">
        <v>97</v>
      </c>
      <c r="C105" s="38">
        <v>27.242266996199664</v>
      </c>
      <c r="D105" s="39">
        <v>33.722423697889042</v>
      </c>
      <c r="E105" s="39">
        <v>29.4098195070755</v>
      </c>
      <c r="F105" s="39">
        <v>25.924763512746381</v>
      </c>
      <c r="G105" s="39">
        <v>28.121738722769578</v>
      </c>
      <c r="H105" s="39">
        <v>30.108828295376128</v>
      </c>
      <c r="I105" s="39">
        <v>37.15253329572576</v>
      </c>
      <c r="J105" s="39">
        <v>29.896231594397911</v>
      </c>
      <c r="K105" s="39">
        <v>25.402503429908545</v>
      </c>
      <c r="L105" s="39">
        <v>31.238908127132184</v>
      </c>
      <c r="M105" s="39">
        <v>23.366353348425079</v>
      </c>
      <c r="N105" s="39">
        <v>28.379880389093646</v>
      </c>
      <c r="O105" s="39">
        <v>23.412246531687444</v>
      </c>
      <c r="P105" s="39">
        <v>30.278543628181115</v>
      </c>
      <c r="Q105" s="39">
        <v>32.032781483481685</v>
      </c>
      <c r="R105" s="39">
        <v>23.14081338185925</v>
      </c>
      <c r="S105" s="40">
        <v>30.565731045600081</v>
      </c>
      <c r="T105" s="8"/>
      <c r="U105" s="50">
        <f t="shared" si="9"/>
        <v>28.788021587502882</v>
      </c>
      <c r="V105" s="49">
        <f t="shared" si="10"/>
        <v>13.672596766533161</v>
      </c>
      <c r="W105" s="49">
        <f t="shared" si="11"/>
        <v>14.527134064441498</v>
      </c>
      <c r="X105" s="49">
        <f t="shared" si="6"/>
        <v>10.296212138446826</v>
      </c>
      <c r="Y105" s="49">
        <f t="shared" si="7"/>
        <v>9.2973658012425489</v>
      </c>
      <c r="Z105" s="51">
        <f t="shared" si="8"/>
        <v>-1.311080544441287</v>
      </c>
      <c r="AA105" s="12"/>
      <c r="AB105" s="12"/>
      <c r="AC105" s="12"/>
    </row>
    <row r="106" spans="1:29" ht="15" thickBot="1" x14ac:dyDescent="0.35">
      <c r="A106" s="7"/>
      <c r="B106" s="41">
        <v>98</v>
      </c>
      <c r="C106" s="38">
        <v>23.661089814125532</v>
      </c>
      <c r="D106" s="39">
        <v>25.896487263550917</v>
      </c>
      <c r="E106" s="39">
        <v>27.267761045581192</v>
      </c>
      <c r="F106" s="39">
        <v>40.814350277859177</v>
      </c>
      <c r="G106" s="39">
        <v>31.534782133658187</v>
      </c>
      <c r="H106" s="39">
        <v>31.782933781412854</v>
      </c>
      <c r="I106" s="39">
        <v>34.127262279783373</v>
      </c>
      <c r="J106" s="39">
        <v>33.016814262141494</v>
      </c>
      <c r="K106" s="39">
        <v>30.438591098056293</v>
      </c>
      <c r="L106" s="39">
        <v>21.218043203910913</v>
      </c>
      <c r="M106" s="39">
        <v>21.691083912134939</v>
      </c>
      <c r="N106" s="39">
        <v>27.332825245726724</v>
      </c>
      <c r="O106" s="39">
        <v>24.771478332005849</v>
      </c>
      <c r="P106" s="39">
        <v>23.472850018888522</v>
      </c>
      <c r="Q106" s="39">
        <v>30.843824217359032</v>
      </c>
      <c r="R106" s="39">
        <v>33.443107162233524</v>
      </c>
      <c r="S106" s="40">
        <v>24.971295015508922</v>
      </c>
      <c r="T106" s="8"/>
      <c r="U106" s="50">
        <f t="shared" si="9"/>
        <v>28.604975239055147</v>
      </c>
      <c r="V106" s="49">
        <f t="shared" si="10"/>
        <v>25.957954908051057</v>
      </c>
      <c r="W106" s="49">
        <f t="shared" si="11"/>
        <v>27.5803270898042</v>
      </c>
      <c r="X106" s="49">
        <f t="shared" si="6"/>
        <v>18.974753314356224</v>
      </c>
      <c r="Y106" s="49">
        <f t="shared" si="7"/>
        <v>17.651409337474721</v>
      </c>
      <c r="Z106" s="51">
        <f t="shared" si="8"/>
        <v>-1.0952333777676624</v>
      </c>
      <c r="AA106" s="12"/>
      <c r="AB106" s="12"/>
      <c r="AC106" s="12"/>
    </row>
    <row r="107" spans="1:29" ht="15" thickBot="1" x14ac:dyDescent="0.35">
      <c r="A107" s="7"/>
      <c r="B107" s="41">
        <v>99</v>
      </c>
      <c r="C107" s="38">
        <v>32.292214094718766</v>
      </c>
      <c r="D107" s="39">
        <v>32.893050942036709</v>
      </c>
      <c r="E107" s="39">
        <v>37.252722897712701</v>
      </c>
      <c r="F107" s="39">
        <v>36.950214082109468</v>
      </c>
      <c r="G107" s="39">
        <v>34.95873330586322</v>
      </c>
      <c r="H107" s="39">
        <v>32.053589636656852</v>
      </c>
      <c r="I107" s="39">
        <v>29.445337178376235</v>
      </c>
      <c r="J107" s="39">
        <v>27.050257697522735</v>
      </c>
      <c r="K107" s="39">
        <v>26.184625687696524</v>
      </c>
      <c r="L107" s="39">
        <v>37.906109300071819</v>
      </c>
      <c r="M107" s="39">
        <v>28.860192153122899</v>
      </c>
      <c r="N107" s="39">
        <v>29.793544989521163</v>
      </c>
      <c r="O107" s="39">
        <v>20.747913105832325</v>
      </c>
      <c r="P107" s="39">
        <v>24.687056349550513</v>
      </c>
      <c r="Q107" s="39">
        <v>34.03640321253814</v>
      </c>
      <c r="R107" s="39">
        <v>27.626580938242753</v>
      </c>
      <c r="S107" s="40">
        <v>24.308519550522114</v>
      </c>
      <c r="T107" s="8"/>
      <c r="U107" s="50">
        <f t="shared" si="9"/>
        <v>30.414533242476168</v>
      </c>
      <c r="V107" s="49">
        <f t="shared" si="10"/>
        <v>23.292802373187016</v>
      </c>
      <c r="W107" s="49">
        <f t="shared" si="11"/>
        <v>24.748602521511202</v>
      </c>
      <c r="X107" s="49">
        <f t="shared" si="6"/>
        <v>15.955955323967007</v>
      </c>
      <c r="Y107" s="49">
        <f t="shared" si="7"/>
        <v>15.839105613767169</v>
      </c>
      <c r="Z107" s="51">
        <f t="shared" si="8"/>
        <v>0.3435646592705337</v>
      </c>
      <c r="AA107" s="12"/>
      <c r="AB107" s="12"/>
      <c r="AC107" s="12"/>
    </row>
    <row r="108" spans="1:29" ht="15" thickBot="1" x14ac:dyDescent="0.35">
      <c r="A108" s="7"/>
      <c r="B108" s="41">
        <v>100</v>
      </c>
      <c r="C108" s="38">
        <v>31.769334666409506</v>
      </c>
      <c r="D108" s="39">
        <v>27.878217498368112</v>
      </c>
      <c r="E108" s="39">
        <v>32.580277050502296</v>
      </c>
      <c r="F108" s="39">
        <v>28.367171861617965</v>
      </c>
      <c r="G108" s="39">
        <v>25.899898245793068</v>
      </c>
      <c r="H108" s="39">
        <v>27.409965427274191</v>
      </c>
      <c r="I108" s="39">
        <v>31.003559685316116</v>
      </c>
      <c r="J108" s="39">
        <v>25.292891600152313</v>
      </c>
      <c r="K108" s="39">
        <v>26.527361123139521</v>
      </c>
      <c r="L108" s="39">
        <v>24.047286723120539</v>
      </c>
      <c r="M108" s="39">
        <v>33.092299733321624</v>
      </c>
      <c r="N108" s="39">
        <v>30.088403907017504</v>
      </c>
      <c r="O108" s="39">
        <v>34.874678705638274</v>
      </c>
      <c r="P108" s="39">
        <v>27.88907827463289</v>
      </c>
      <c r="Q108" s="39">
        <v>31.987446087146406</v>
      </c>
      <c r="R108" s="39">
        <v>30.360479264841221</v>
      </c>
      <c r="S108" s="40">
        <v>34.219366375732506</v>
      </c>
      <c r="T108" s="8"/>
      <c r="U108" s="50">
        <f t="shared" si="9"/>
        <v>29.605159778236704</v>
      </c>
      <c r="V108" s="49">
        <f t="shared" si="10"/>
        <v>9.8914629898068682</v>
      </c>
      <c r="W108" s="49">
        <f t="shared" si="11"/>
        <v>10.509679426669777</v>
      </c>
      <c r="X108" s="49">
        <f t="shared" si="6"/>
        <v>6.8322060175595105</v>
      </c>
      <c r="Y108" s="49">
        <f t="shared" si="7"/>
        <v>6.7261948330686714</v>
      </c>
      <c r="Z108" s="51">
        <f t="shared" si="8"/>
        <v>-0.50217040379946365</v>
      </c>
      <c r="AA108" s="12"/>
      <c r="AB108" s="12"/>
      <c r="AC108" s="12"/>
    </row>
    <row r="109" spans="1:29" ht="15" thickBot="1" x14ac:dyDescent="0.35">
      <c r="A109" s="7"/>
      <c r="B109" s="41">
        <v>101</v>
      </c>
      <c r="C109" s="38">
        <v>34.612872046367443</v>
      </c>
      <c r="D109" s="39">
        <v>24.514146561217544</v>
      </c>
      <c r="E109" s="39">
        <v>27.636234886876547</v>
      </c>
      <c r="F109" s="39">
        <v>30.95121379177942</v>
      </c>
      <c r="G109" s="39">
        <v>24.73872818101216</v>
      </c>
      <c r="H109" s="39">
        <v>25.888479601530932</v>
      </c>
      <c r="I109" s="39">
        <v>26.553247147992685</v>
      </c>
      <c r="J109" s="39">
        <v>25.688264131449621</v>
      </c>
      <c r="K109" s="39">
        <v>24.253242040647599</v>
      </c>
      <c r="L109" s="39">
        <v>30.403610645830305</v>
      </c>
      <c r="M109" s="39">
        <v>25.978629961715676</v>
      </c>
      <c r="N109" s="39">
        <v>34.553089388047376</v>
      </c>
      <c r="O109" s="39">
        <v>31.886850384271707</v>
      </c>
      <c r="P109" s="39">
        <v>29.6044610687931</v>
      </c>
      <c r="Q109" s="39">
        <v>42.229552972585182</v>
      </c>
      <c r="R109" s="39">
        <v>29.670294402164618</v>
      </c>
      <c r="S109" s="40">
        <v>22.181264546378202</v>
      </c>
      <c r="T109" s="8"/>
      <c r="U109" s="50">
        <f t="shared" si="9"/>
        <v>28.902598926980012</v>
      </c>
      <c r="V109" s="49">
        <f t="shared" si="10"/>
        <v>23.356431001348675</v>
      </c>
      <c r="W109" s="49">
        <f t="shared" si="11"/>
        <v>24.816207938933076</v>
      </c>
      <c r="X109" s="49">
        <f t="shared" si="6"/>
        <v>16.701289679161842</v>
      </c>
      <c r="Y109" s="49">
        <f t="shared" si="7"/>
        <v>15.882373080917098</v>
      </c>
      <c r="Z109" s="51">
        <f t="shared" si="8"/>
        <v>-0.90828497785445295</v>
      </c>
      <c r="AA109" s="12"/>
      <c r="AB109" s="12"/>
      <c r="AC109" s="12"/>
    </row>
    <row r="110" spans="1:29" ht="15" thickBot="1" x14ac:dyDescent="0.35">
      <c r="A110" s="7"/>
      <c r="B110" s="41">
        <v>102</v>
      </c>
      <c r="C110" s="38">
        <v>31.026957221742261</v>
      </c>
      <c r="D110" s="39">
        <v>32.288460210282736</v>
      </c>
      <c r="E110" s="39">
        <v>26.725168797881867</v>
      </c>
      <c r="F110" s="39">
        <v>31.972434513716102</v>
      </c>
      <c r="G110" s="39">
        <v>33.185687339573199</v>
      </c>
      <c r="H110" s="39">
        <v>27.926906053157463</v>
      </c>
      <c r="I110" s="39">
        <v>28.690561802397571</v>
      </c>
      <c r="J110" s="39">
        <v>17.475851278931376</v>
      </c>
      <c r="K110" s="39">
        <v>32.86336513501363</v>
      </c>
      <c r="L110" s="39">
        <v>30.851242761899893</v>
      </c>
      <c r="M110" s="39">
        <v>35.723095125804932</v>
      </c>
      <c r="N110" s="39">
        <v>30.164954236498488</v>
      </c>
      <c r="O110" s="39">
        <v>28.148642798738855</v>
      </c>
      <c r="P110" s="39">
        <v>24.569646423556669</v>
      </c>
      <c r="Q110" s="39">
        <v>26.759095943372852</v>
      </c>
      <c r="R110" s="39">
        <v>36.425091589490535</v>
      </c>
      <c r="S110" s="40">
        <v>43.155802237507004</v>
      </c>
      <c r="T110" s="8"/>
      <c r="U110" s="50">
        <f t="shared" si="9"/>
        <v>30.467821380562675</v>
      </c>
      <c r="V110" s="49">
        <f t="shared" si="10"/>
        <v>28.80485605932595</v>
      </c>
      <c r="W110" s="49">
        <f t="shared" si="11"/>
        <v>30.605159563033908</v>
      </c>
      <c r="X110" s="49">
        <f t="shared" si="6"/>
        <v>19.736124774337544</v>
      </c>
      <c r="Y110" s="49">
        <f t="shared" si="7"/>
        <v>19.587302120341647</v>
      </c>
      <c r="Z110" s="51">
        <f t="shared" si="8"/>
        <v>0.34866407598321869</v>
      </c>
      <c r="AA110" s="12"/>
      <c r="AB110" s="12"/>
      <c r="AC110" s="12"/>
    </row>
    <row r="111" spans="1:29" ht="15" thickBot="1" x14ac:dyDescent="0.35">
      <c r="A111" s="7"/>
      <c r="B111" s="41">
        <v>103</v>
      </c>
      <c r="C111" s="38">
        <v>31.159020161194402</v>
      </c>
      <c r="D111" s="39">
        <v>29.120183145477771</v>
      </c>
      <c r="E111" s="39">
        <v>30.911010202358675</v>
      </c>
      <c r="F111" s="39">
        <v>38.586081522926001</v>
      </c>
      <c r="G111" s="39">
        <v>28.470966188033593</v>
      </c>
      <c r="H111" s="39">
        <v>29.70154798708295</v>
      </c>
      <c r="I111" s="39">
        <v>27.190839153740654</v>
      </c>
      <c r="J111" s="39">
        <v>34.003619341272206</v>
      </c>
      <c r="K111" s="39">
        <v>26.752159620754664</v>
      </c>
      <c r="L111" s="39">
        <v>35.873676015600005</v>
      </c>
      <c r="M111" s="39">
        <v>27.699265123895472</v>
      </c>
      <c r="N111" s="39">
        <v>34.624367938184676</v>
      </c>
      <c r="O111" s="39">
        <v>27.991085382192704</v>
      </c>
      <c r="P111" s="39">
        <v>29.195286435516486</v>
      </c>
      <c r="Q111" s="39">
        <v>34.310219303761606</v>
      </c>
      <c r="R111" s="39">
        <v>32.437368899532146</v>
      </c>
      <c r="S111" s="40">
        <v>32.989912766314262</v>
      </c>
      <c r="T111" s="8"/>
      <c r="U111" s="50">
        <f t="shared" si="9"/>
        <v>31.236271128696362</v>
      </c>
      <c r="V111" s="49">
        <f t="shared" si="10"/>
        <v>10.994212879030322</v>
      </c>
      <c r="W111" s="49">
        <f t="shared" si="11"/>
        <v>11.681351183969582</v>
      </c>
      <c r="X111" s="49">
        <f t="shared" si="6"/>
        <v>8.5153538442211687</v>
      </c>
      <c r="Y111" s="49">
        <f t="shared" si="7"/>
        <v>7.4760647577406187</v>
      </c>
      <c r="Z111" s="51">
        <f t="shared" si="8"/>
        <v>1.4913914446572938</v>
      </c>
      <c r="AA111" s="12"/>
      <c r="AB111" s="12"/>
      <c r="AC111" s="12"/>
    </row>
    <row r="112" spans="1:29" ht="15" thickBot="1" x14ac:dyDescent="0.35">
      <c r="A112" s="7"/>
      <c r="B112" s="41">
        <v>104</v>
      </c>
      <c r="C112" s="38">
        <v>26.569302628115182</v>
      </c>
      <c r="D112" s="39">
        <v>34.977586513259808</v>
      </c>
      <c r="E112" s="39">
        <v>34.576116654286572</v>
      </c>
      <c r="F112" s="39">
        <v>33.575756619244771</v>
      </c>
      <c r="G112" s="39">
        <v>34.309419961464108</v>
      </c>
      <c r="H112" s="39">
        <v>29.474981588493115</v>
      </c>
      <c r="I112" s="39">
        <v>24.705502326835571</v>
      </c>
      <c r="J112" s="39">
        <v>30.698969284425512</v>
      </c>
      <c r="K112" s="39">
        <v>28.938308124059592</v>
      </c>
      <c r="L112" s="39">
        <v>30.086830098582361</v>
      </c>
      <c r="M112" s="39">
        <v>26.277445361014795</v>
      </c>
      <c r="N112" s="39">
        <v>31.408970623771058</v>
      </c>
      <c r="O112" s="39">
        <v>39.452998659826633</v>
      </c>
      <c r="P112" s="39">
        <v>21.927067162611028</v>
      </c>
      <c r="Q112" s="39">
        <v>43.104446128132203</v>
      </c>
      <c r="R112" s="39">
        <v>27.798365479383385</v>
      </c>
      <c r="S112" s="40">
        <v>22.17930758762439</v>
      </c>
      <c r="T112" s="8"/>
      <c r="U112" s="50">
        <f t="shared" si="9"/>
        <v>30.591845576537057</v>
      </c>
      <c r="V112" s="49">
        <f t="shared" si="10"/>
        <v>30.64299179688938</v>
      </c>
      <c r="W112" s="49">
        <f t="shared" si="11"/>
        <v>32.558178784195093</v>
      </c>
      <c r="X112" s="49">
        <f t="shared" si="6"/>
        <v>21.075425628681991</v>
      </c>
      <c r="Y112" s="49">
        <f t="shared" si="7"/>
        <v>20.837234421884776</v>
      </c>
      <c r="Z112" s="51">
        <f t="shared" si="8"/>
        <v>0.42766411939802207</v>
      </c>
      <c r="AA112" s="12"/>
      <c r="AB112" s="12"/>
      <c r="AC112" s="12"/>
    </row>
    <row r="113" spans="1:29" ht="15" thickBot="1" x14ac:dyDescent="0.35">
      <c r="A113" s="7"/>
      <c r="B113" s="41">
        <v>105</v>
      </c>
      <c r="C113" s="38">
        <v>25.584201712978086</v>
      </c>
      <c r="D113" s="39">
        <v>25.379050876729906</v>
      </c>
      <c r="E113" s="39">
        <v>26.970657080608433</v>
      </c>
      <c r="F113" s="39">
        <v>41.824968934542511</v>
      </c>
      <c r="G113" s="39">
        <v>34.743236616338237</v>
      </c>
      <c r="H113" s="39">
        <v>24.667966886176345</v>
      </c>
      <c r="I113" s="39">
        <v>27.272787835196816</v>
      </c>
      <c r="J113" s="39">
        <v>28.893398692240702</v>
      </c>
      <c r="K113" s="39">
        <v>30.538183629399654</v>
      </c>
      <c r="L113" s="39">
        <v>26.52609775332601</v>
      </c>
      <c r="M113" s="39">
        <v>26.306505086015402</v>
      </c>
      <c r="N113" s="39">
        <v>31.864522266994065</v>
      </c>
      <c r="O113" s="39">
        <v>35.151837496128202</v>
      </c>
      <c r="P113" s="39">
        <v>27.272022467278557</v>
      </c>
      <c r="Q113" s="39">
        <v>26.625043171125288</v>
      </c>
      <c r="R113" s="39">
        <v>30.323499152152429</v>
      </c>
      <c r="S113" s="40">
        <v>16.646569394665484</v>
      </c>
      <c r="T113" s="8"/>
      <c r="U113" s="50">
        <f t="shared" si="9"/>
        <v>28.62297347364095</v>
      </c>
      <c r="V113" s="49">
        <f t="shared" si="10"/>
        <v>27.675489071981978</v>
      </c>
      <c r="W113" s="49">
        <f t="shared" si="11"/>
        <v>29.405207138980927</v>
      </c>
      <c r="X113" s="49">
        <f t="shared" si="6"/>
        <v>20.108749965869482</v>
      </c>
      <c r="Y113" s="49">
        <f t="shared" si="7"/>
        <v>18.819332568947747</v>
      </c>
      <c r="Z113" s="51">
        <f t="shared" si="8"/>
        <v>-1.0470191994983895</v>
      </c>
      <c r="AA113" s="12"/>
      <c r="AB113" s="12"/>
      <c r="AC113" s="12"/>
    </row>
    <row r="114" spans="1:29" ht="15" thickBot="1" x14ac:dyDescent="0.35">
      <c r="A114" s="7"/>
      <c r="B114" s="41">
        <v>106</v>
      </c>
      <c r="C114" s="38">
        <v>32.129614648963596</v>
      </c>
      <c r="D114" s="39">
        <v>32.633054853193258</v>
      </c>
      <c r="E114" s="39">
        <v>27.71033471754501</v>
      </c>
      <c r="F114" s="39">
        <v>26.192448427692476</v>
      </c>
      <c r="G114" s="39">
        <v>37.007233861849961</v>
      </c>
      <c r="H114" s="39">
        <v>19.366131575212378</v>
      </c>
      <c r="I114" s="39">
        <v>29.991969325161513</v>
      </c>
      <c r="J114" s="39">
        <v>25.557941836582575</v>
      </c>
      <c r="K114" s="39">
        <v>23.206459147043951</v>
      </c>
      <c r="L114" s="39">
        <v>27.73116867779326</v>
      </c>
      <c r="M114" s="39">
        <v>21.662017727526568</v>
      </c>
      <c r="N114" s="39">
        <v>26.474142774217547</v>
      </c>
      <c r="O114" s="39">
        <v>31.39125646932786</v>
      </c>
      <c r="P114" s="39">
        <v>29.864840828440773</v>
      </c>
      <c r="Q114" s="39">
        <v>30.407798382991576</v>
      </c>
      <c r="R114" s="39">
        <v>31.171142959105623</v>
      </c>
      <c r="S114" s="40">
        <v>40.715521955172505</v>
      </c>
      <c r="T114" s="8"/>
      <c r="U114" s="50">
        <f t="shared" si="9"/>
        <v>29.012534009871793</v>
      </c>
      <c r="V114" s="49">
        <f t="shared" si="10"/>
        <v>26.359513325078449</v>
      </c>
      <c r="W114" s="49">
        <f t="shared" si="11"/>
        <v>28.006982907895804</v>
      </c>
      <c r="X114" s="49">
        <f t="shared" si="6"/>
        <v>18.587529636582119</v>
      </c>
      <c r="Y114" s="49">
        <f t="shared" si="7"/>
        <v>17.924469061053347</v>
      </c>
      <c r="Z114" s="51">
        <f t="shared" si="8"/>
        <v>-0.76933137503526916</v>
      </c>
      <c r="AA114" s="12"/>
      <c r="AB114" s="12"/>
      <c r="AC114" s="12"/>
    </row>
    <row r="115" spans="1:29" ht="15" thickBot="1" x14ac:dyDescent="0.35">
      <c r="A115" s="7"/>
      <c r="B115" s="41">
        <v>107</v>
      </c>
      <c r="C115" s="38">
        <v>22.995160263386001</v>
      </c>
      <c r="D115" s="39">
        <v>31.293320939944948</v>
      </c>
      <c r="E115" s="39">
        <v>38.7431037306131</v>
      </c>
      <c r="F115" s="39">
        <v>25.101281399991997</v>
      </c>
      <c r="G115" s="39">
        <v>32.567836035237264</v>
      </c>
      <c r="H115" s="39">
        <v>29.768283681445304</v>
      </c>
      <c r="I115" s="39">
        <v>31.41953379559132</v>
      </c>
      <c r="J115" s="39">
        <v>31.13931097928365</v>
      </c>
      <c r="K115" s="39">
        <v>32.045274917595371</v>
      </c>
      <c r="L115" s="39">
        <v>30.758663538167252</v>
      </c>
      <c r="M115" s="39">
        <v>33.873426138909736</v>
      </c>
      <c r="N115" s="39">
        <v>32.342834369789237</v>
      </c>
      <c r="O115" s="39">
        <v>26.255247976186709</v>
      </c>
      <c r="P115" s="39">
        <v>31.977306268008338</v>
      </c>
      <c r="Q115" s="39">
        <v>30.594244872662951</v>
      </c>
      <c r="R115" s="39">
        <v>26.569909442341782</v>
      </c>
      <c r="S115" s="40">
        <v>25.514978740167557</v>
      </c>
      <c r="T115" s="8"/>
      <c r="U115" s="50">
        <f t="shared" si="9"/>
        <v>30.174101005254261</v>
      </c>
      <c r="V115" s="49">
        <f t="shared" si="10"/>
        <v>13.884885316889067</v>
      </c>
      <c r="W115" s="49">
        <f t="shared" si="11"/>
        <v>14.752690649194733</v>
      </c>
      <c r="X115" s="49">
        <f t="shared" si="6"/>
        <v>9.4623336043054245</v>
      </c>
      <c r="Y115" s="49">
        <f t="shared" si="7"/>
        <v>9.4417220154845651</v>
      </c>
      <c r="Z115" s="51">
        <f t="shared" si="8"/>
        <v>0.18689174608145029</v>
      </c>
      <c r="AA115" s="12"/>
      <c r="AB115" s="12"/>
      <c r="AC115" s="12"/>
    </row>
    <row r="116" spans="1:29" ht="15" thickBot="1" x14ac:dyDescent="0.35">
      <c r="A116" s="7"/>
      <c r="B116" s="41">
        <v>108</v>
      </c>
      <c r="C116" s="38">
        <v>27.526478154459319</v>
      </c>
      <c r="D116" s="39">
        <v>36.005033270484205</v>
      </c>
      <c r="E116" s="39">
        <v>36.557050678910649</v>
      </c>
      <c r="F116" s="39">
        <v>40.823744054558311</v>
      </c>
      <c r="G116" s="39">
        <v>30.650942589598472</v>
      </c>
      <c r="H116" s="39">
        <v>28.362176470186203</v>
      </c>
      <c r="I116" s="39">
        <v>23.587494490367419</v>
      </c>
      <c r="J116" s="39">
        <v>29.481392831669883</v>
      </c>
      <c r="K116" s="39">
        <v>31.976980873921125</v>
      </c>
      <c r="L116" s="39">
        <v>23.119264876268076</v>
      </c>
      <c r="M116" s="39">
        <v>37.406218235752156</v>
      </c>
      <c r="N116" s="39">
        <v>28.397537626894771</v>
      </c>
      <c r="O116" s="39">
        <v>38.541657144111554</v>
      </c>
      <c r="P116" s="39">
        <v>30.2026271019547</v>
      </c>
      <c r="Q116" s="39">
        <v>31.736817823802021</v>
      </c>
      <c r="R116" s="39">
        <v>27.005125425720173</v>
      </c>
      <c r="S116" s="40">
        <v>26.913190898513662</v>
      </c>
      <c r="T116" s="8"/>
      <c r="U116" s="50">
        <f t="shared" si="9"/>
        <v>31.076101914539564</v>
      </c>
      <c r="V116" s="49">
        <f t="shared" si="10"/>
        <v>25.313213174208791</v>
      </c>
      <c r="W116" s="49">
        <f t="shared" si="11"/>
        <v>26.895288997596936</v>
      </c>
      <c r="X116" s="49">
        <f t="shared" si="6"/>
        <v>18.00042178318521</v>
      </c>
      <c r="Y116" s="49">
        <f t="shared" si="7"/>
        <v>17.212984958461977</v>
      </c>
      <c r="Z116" s="51">
        <f t="shared" si="8"/>
        <v>0.85553889235222513</v>
      </c>
      <c r="AA116" s="12"/>
      <c r="AB116" s="12"/>
      <c r="AC116" s="12"/>
    </row>
    <row r="117" spans="1:29" ht="15" thickBot="1" x14ac:dyDescent="0.35">
      <c r="A117" s="7"/>
      <c r="B117" s="41">
        <v>109</v>
      </c>
      <c r="C117" s="38">
        <v>37.555881131022375</v>
      </c>
      <c r="D117" s="39">
        <v>31.993166621935927</v>
      </c>
      <c r="E117" s="39">
        <v>30.88790222215621</v>
      </c>
      <c r="F117" s="39">
        <v>33.914167131448252</v>
      </c>
      <c r="G117" s="39">
        <v>19.636017546619101</v>
      </c>
      <c r="H117" s="39">
        <v>30.445401235148644</v>
      </c>
      <c r="I117" s="39">
        <v>29.469335685798502</v>
      </c>
      <c r="J117" s="39">
        <v>32.793384378488014</v>
      </c>
      <c r="K117" s="39">
        <v>35.216023132679638</v>
      </c>
      <c r="L117" s="39">
        <v>27.5296508983356</v>
      </c>
      <c r="M117" s="39">
        <v>30.804890493833604</v>
      </c>
      <c r="N117" s="39">
        <v>28.394159320893635</v>
      </c>
      <c r="O117" s="39">
        <v>28.102315259687288</v>
      </c>
      <c r="P117" s="39">
        <v>27.728781632159642</v>
      </c>
      <c r="Q117" s="39">
        <v>40.008510237209805</v>
      </c>
      <c r="R117" s="39">
        <v>38.544815628753753</v>
      </c>
      <c r="S117" s="40">
        <v>31.925741337779236</v>
      </c>
      <c r="T117" s="8"/>
      <c r="U117" s="50">
        <f t="shared" si="9"/>
        <v>31.46765552317348</v>
      </c>
      <c r="V117" s="49">
        <f t="shared" si="10"/>
        <v>22.261081926288988</v>
      </c>
      <c r="W117" s="49">
        <f t="shared" si="11"/>
        <v>23.652399546682091</v>
      </c>
      <c r="X117" s="49">
        <f t="shared" si="6"/>
        <v>16.602264369473463</v>
      </c>
      <c r="Y117" s="49">
        <f t="shared" si="7"/>
        <v>15.137535709876511</v>
      </c>
      <c r="Z117" s="51">
        <f t="shared" si="8"/>
        <v>1.2442595725739263</v>
      </c>
      <c r="AA117" s="12"/>
      <c r="AB117" s="12"/>
      <c r="AC117" s="12"/>
    </row>
    <row r="118" spans="1:29" ht="15" thickBot="1" x14ac:dyDescent="0.35">
      <c r="A118" s="7"/>
      <c r="B118" s="41">
        <v>110</v>
      </c>
      <c r="C118" s="38">
        <v>30.314518733358685</v>
      </c>
      <c r="D118" s="39">
        <v>40.333541892063479</v>
      </c>
      <c r="E118" s="39">
        <v>21.215389832717328</v>
      </c>
      <c r="F118" s="39">
        <v>25.423550493903868</v>
      </c>
      <c r="G118" s="39">
        <v>22.84399314712909</v>
      </c>
      <c r="H118" s="39">
        <v>26.090856474170931</v>
      </c>
      <c r="I118" s="39">
        <v>32.027864870210003</v>
      </c>
      <c r="J118" s="39">
        <v>42.269401094110414</v>
      </c>
      <c r="K118" s="39">
        <v>23.989705966122031</v>
      </c>
      <c r="L118" s="39">
        <v>33.057550604600088</v>
      </c>
      <c r="M118" s="39">
        <v>35.776255666443973</v>
      </c>
      <c r="N118" s="39">
        <v>28.668199253839301</v>
      </c>
      <c r="O118" s="39">
        <v>28.526769927414563</v>
      </c>
      <c r="P118" s="39">
        <v>34.961417718708752</v>
      </c>
      <c r="Q118" s="39">
        <v>30.535805269028561</v>
      </c>
      <c r="R118" s="39">
        <v>33.462523492395576</v>
      </c>
      <c r="S118" s="40">
        <v>20.724778109938335</v>
      </c>
      <c r="T118" s="8"/>
      <c r="U118" s="50">
        <f t="shared" si="9"/>
        <v>30.013066032126758</v>
      </c>
      <c r="V118" s="49">
        <f t="shared" si="10"/>
        <v>37.166746634588968</v>
      </c>
      <c r="W118" s="49">
        <f t="shared" si="11"/>
        <v>39.489668299250638</v>
      </c>
      <c r="X118" s="49">
        <f t="shared" si="6"/>
        <v>25.273503801933231</v>
      </c>
      <c r="Y118" s="49">
        <f t="shared" si="7"/>
        <v>25.273387711520499</v>
      </c>
      <c r="Z118" s="51">
        <f t="shared" si="8"/>
        <v>8.5728739754963781E-3</v>
      </c>
      <c r="AA118" s="12"/>
      <c r="AB118" s="12"/>
      <c r="AC118" s="12"/>
    </row>
    <row r="119" spans="1:29" ht="15" thickBot="1" x14ac:dyDescent="0.35">
      <c r="A119" s="7"/>
      <c r="B119" s="41">
        <v>111</v>
      </c>
      <c r="C119" s="38">
        <v>33.241123690495314</v>
      </c>
      <c r="D119" s="39">
        <v>30.971114921803249</v>
      </c>
      <c r="E119" s="39">
        <v>27.364541970898642</v>
      </c>
      <c r="F119" s="39">
        <v>27.793268672905825</v>
      </c>
      <c r="G119" s="39">
        <v>43.921218439007127</v>
      </c>
      <c r="H119" s="39">
        <v>41.391625939667129</v>
      </c>
      <c r="I119" s="39">
        <v>39.232333432391314</v>
      </c>
      <c r="J119" s="39">
        <v>31.875917186056018</v>
      </c>
      <c r="K119" s="39">
        <v>21.510480394368635</v>
      </c>
      <c r="L119" s="39">
        <v>27.738197854688028</v>
      </c>
      <c r="M119" s="39">
        <v>32.478315580918938</v>
      </c>
      <c r="N119" s="39">
        <v>29.22544664149634</v>
      </c>
      <c r="O119" s="39">
        <v>31.464244831046056</v>
      </c>
      <c r="P119" s="39">
        <v>32.23049725336142</v>
      </c>
      <c r="Q119" s="39">
        <v>34.317812287604383</v>
      </c>
      <c r="R119" s="39">
        <v>30.449416891500512</v>
      </c>
      <c r="S119" s="40">
        <v>33.220331643496088</v>
      </c>
      <c r="T119" s="8"/>
      <c r="U119" s="50">
        <f t="shared" si="9"/>
        <v>32.260346331276772</v>
      </c>
      <c r="V119" s="49">
        <f t="shared" si="10"/>
        <v>27.588044923030495</v>
      </c>
      <c r="W119" s="49">
        <f t="shared" si="11"/>
        <v>29.31229773071982</v>
      </c>
      <c r="X119" s="49">
        <f t="shared" si="6"/>
        <v>22.234103113035907</v>
      </c>
      <c r="Y119" s="49">
        <f t="shared" si="7"/>
        <v>18.759870547660736</v>
      </c>
      <c r="Z119" s="51">
        <f t="shared" si="8"/>
        <v>1.7213711347689939</v>
      </c>
      <c r="AA119" s="12"/>
      <c r="AB119" s="12"/>
      <c r="AC119" s="12"/>
    </row>
    <row r="120" spans="1:29" ht="15" thickBot="1" x14ac:dyDescent="0.35">
      <c r="A120" s="7"/>
      <c r="B120" s="41">
        <v>112</v>
      </c>
      <c r="C120" s="38">
        <v>24.36997484362362</v>
      </c>
      <c r="D120" s="39">
        <v>28.772995432314225</v>
      </c>
      <c r="E120" s="39">
        <v>26.612717286716173</v>
      </c>
      <c r="F120" s="39">
        <v>27.213047311194309</v>
      </c>
      <c r="G120" s="39">
        <v>43.457392279256993</v>
      </c>
      <c r="H120" s="39">
        <v>18.555985178540407</v>
      </c>
      <c r="I120" s="39">
        <v>27.790325787683653</v>
      </c>
      <c r="J120" s="39">
        <v>42.287487500351162</v>
      </c>
      <c r="K120" s="39">
        <v>28.924238620388923</v>
      </c>
      <c r="L120" s="39">
        <v>37.68756634940074</v>
      </c>
      <c r="M120" s="39">
        <v>25.226949132655459</v>
      </c>
      <c r="N120" s="39">
        <v>23.37791799254618</v>
      </c>
      <c r="O120" s="39">
        <v>20.239234921589194</v>
      </c>
      <c r="P120" s="39">
        <v>32.307806622444865</v>
      </c>
      <c r="Q120" s="39">
        <v>34.17084940190189</v>
      </c>
      <c r="R120" s="39">
        <v>24.148373014721191</v>
      </c>
      <c r="S120" s="40">
        <v>28.277835733316145</v>
      </c>
      <c r="T120" s="8"/>
      <c r="U120" s="50">
        <f t="shared" si="9"/>
        <v>29.024746906390888</v>
      </c>
      <c r="V120" s="49">
        <f t="shared" si="10"/>
        <v>46.252834764436521</v>
      </c>
      <c r="W120" s="49">
        <f t="shared" si="11"/>
        <v>49.143636937213842</v>
      </c>
      <c r="X120" s="49">
        <f t="shared" si="6"/>
        <v>32.098688285500756</v>
      </c>
      <c r="Y120" s="49">
        <f t="shared" si="7"/>
        <v>31.451927639816837</v>
      </c>
      <c r="Z120" s="51">
        <f t="shared" si="8"/>
        <v>-0.5735986894363081</v>
      </c>
      <c r="AA120" s="12"/>
      <c r="AB120" s="12"/>
      <c r="AC120" s="12"/>
    </row>
    <row r="121" spans="1:29" ht="15" thickBot="1" x14ac:dyDescent="0.35">
      <c r="A121" s="7"/>
      <c r="B121" s="41">
        <v>113</v>
      </c>
      <c r="C121" s="38">
        <v>32.454057962996657</v>
      </c>
      <c r="D121" s="39">
        <v>29.498500358090489</v>
      </c>
      <c r="E121" s="39">
        <v>20.756464092498575</v>
      </c>
      <c r="F121" s="39">
        <v>34.052664771996398</v>
      </c>
      <c r="G121" s="39">
        <v>32.160330780546296</v>
      </c>
      <c r="H121" s="39">
        <v>30.999138830925105</v>
      </c>
      <c r="I121" s="39">
        <v>24.41106399979418</v>
      </c>
      <c r="J121" s="39">
        <v>29.028826193024798</v>
      </c>
      <c r="K121" s="39">
        <v>23.776202194671598</v>
      </c>
      <c r="L121" s="39">
        <v>42.90416601023972</v>
      </c>
      <c r="M121" s="39">
        <v>27.87774526308689</v>
      </c>
      <c r="N121" s="39">
        <v>37.675185109587268</v>
      </c>
      <c r="O121" s="39">
        <v>29.242459610430288</v>
      </c>
      <c r="P121" s="39">
        <v>30.519151377787971</v>
      </c>
      <c r="Q121" s="39">
        <v>33.049343608747961</v>
      </c>
      <c r="R121" s="39">
        <v>26.977810216345972</v>
      </c>
      <c r="S121" s="40">
        <v>27.585648621710295</v>
      </c>
      <c r="T121" s="8"/>
      <c r="U121" s="50">
        <f t="shared" si="9"/>
        <v>30.174632882498848</v>
      </c>
      <c r="V121" s="49">
        <f t="shared" si="10"/>
        <v>25.837493870951153</v>
      </c>
      <c r="W121" s="49">
        <f t="shared" si="11"/>
        <v>27.452337237885558</v>
      </c>
      <c r="X121" s="49">
        <f t="shared" si="6"/>
        <v>17.590233549928431</v>
      </c>
      <c r="Y121" s="49">
        <f t="shared" si="7"/>
        <v>17.569495832246783</v>
      </c>
      <c r="Z121" s="51">
        <f t="shared" si="8"/>
        <v>0.13742344155621547</v>
      </c>
      <c r="AA121" s="12"/>
      <c r="AB121" s="12"/>
      <c r="AC121" s="12"/>
    </row>
    <row r="122" spans="1:29" ht="15" thickBot="1" x14ac:dyDescent="0.35">
      <c r="A122" s="7"/>
      <c r="B122" s="41">
        <v>114</v>
      </c>
      <c r="C122" s="38">
        <v>25.828811729711596</v>
      </c>
      <c r="D122" s="39">
        <v>31.305068165157273</v>
      </c>
      <c r="E122" s="39">
        <v>29.800622191002308</v>
      </c>
      <c r="F122" s="39">
        <v>36.19949329395395</v>
      </c>
      <c r="G122" s="39">
        <v>31.316745793766191</v>
      </c>
      <c r="H122" s="39">
        <v>29.047001611938668</v>
      </c>
      <c r="I122" s="39">
        <v>26.995151978993206</v>
      </c>
      <c r="J122" s="39">
        <v>26.288991706406275</v>
      </c>
      <c r="K122" s="39">
        <v>33.975917604490085</v>
      </c>
      <c r="L122" s="39">
        <v>27.520109006339311</v>
      </c>
      <c r="M122" s="39">
        <v>38.565311676483333</v>
      </c>
      <c r="N122" s="39">
        <v>20.354098076377007</v>
      </c>
      <c r="O122" s="39">
        <v>28.774696553850056</v>
      </c>
      <c r="P122" s="39">
        <v>23.019832941171295</v>
      </c>
      <c r="Q122" s="39">
        <v>30.07855353335038</v>
      </c>
      <c r="R122" s="39">
        <v>28.943316227804814</v>
      </c>
      <c r="S122" s="40">
        <v>32.466021116257998</v>
      </c>
      <c r="T122" s="8"/>
      <c r="U122" s="50">
        <f t="shared" si="9"/>
        <v>29.439984894532575</v>
      </c>
      <c r="V122" s="49">
        <f t="shared" si="10"/>
        <v>19.02827031621657</v>
      </c>
      <c r="W122" s="49">
        <f t="shared" si="11"/>
        <v>20.217537210980026</v>
      </c>
      <c r="X122" s="49">
        <f t="shared" si="6"/>
        <v>13.152483319506553</v>
      </c>
      <c r="Y122" s="49">
        <f t="shared" si="7"/>
        <v>12.939223815027267</v>
      </c>
      <c r="Z122" s="51">
        <f t="shared" si="8"/>
        <v>-0.51352320908857285</v>
      </c>
      <c r="AA122" s="12"/>
      <c r="AB122" s="12"/>
      <c r="AC122" s="12"/>
    </row>
    <row r="123" spans="1:29" ht="15" thickBot="1" x14ac:dyDescent="0.35">
      <c r="A123" s="7"/>
      <c r="B123" s="41">
        <v>115</v>
      </c>
      <c r="C123" s="38">
        <v>26.429076085418984</v>
      </c>
      <c r="D123" s="39">
        <v>32.059968177355898</v>
      </c>
      <c r="E123" s="39">
        <v>30.212484997964779</v>
      </c>
      <c r="F123" s="39">
        <v>25.133489494473462</v>
      </c>
      <c r="G123" s="39">
        <v>30.903489890536299</v>
      </c>
      <c r="H123" s="39">
        <v>25.931533725705094</v>
      </c>
      <c r="I123" s="39">
        <v>36.664880012086819</v>
      </c>
      <c r="J123" s="39">
        <v>25.325628884899928</v>
      </c>
      <c r="K123" s="39">
        <v>36.202531618842912</v>
      </c>
      <c r="L123" s="39">
        <v>32.854534134842858</v>
      </c>
      <c r="M123" s="39">
        <v>38.562012005464013</v>
      </c>
      <c r="N123" s="39">
        <v>25.769571749926751</v>
      </c>
      <c r="O123" s="39">
        <v>25.722210749617069</v>
      </c>
      <c r="P123" s="39">
        <v>33.60816139375099</v>
      </c>
      <c r="Q123" s="39">
        <v>29.298717719108456</v>
      </c>
      <c r="R123" s="39">
        <v>30.540245646324426</v>
      </c>
      <c r="S123" s="40">
        <v>23.22817531042849</v>
      </c>
      <c r="T123" s="8"/>
      <c r="U123" s="50">
        <f t="shared" si="9"/>
        <v>29.908630093926309</v>
      </c>
      <c r="V123" s="49">
        <f t="shared" si="10"/>
        <v>20.000242203878074</v>
      </c>
      <c r="W123" s="49">
        <f t="shared" si="11"/>
        <v>21.25025734162034</v>
      </c>
      <c r="X123" s="49">
        <f t="shared" si="6"/>
        <v>13.605841651257499</v>
      </c>
      <c r="Y123" s="49">
        <f t="shared" si="7"/>
        <v>13.600164698637091</v>
      </c>
      <c r="Z123" s="51">
        <f t="shared" si="8"/>
        <v>-8.1723233590813141E-2</v>
      </c>
      <c r="AA123" s="12"/>
      <c r="AB123" s="12"/>
      <c r="AC123" s="12"/>
    </row>
    <row r="124" spans="1:29" ht="15" thickBot="1" x14ac:dyDescent="0.35">
      <c r="A124" s="7"/>
      <c r="B124" s="41">
        <v>116</v>
      </c>
      <c r="C124" s="38">
        <v>29.615894207856527</v>
      </c>
      <c r="D124" s="39">
        <v>19.322094685756934</v>
      </c>
      <c r="E124" s="39">
        <v>27.864912203503209</v>
      </c>
      <c r="F124" s="39">
        <v>25.368683885491798</v>
      </c>
      <c r="G124" s="39">
        <v>30.922451891358968</v>
      </c>
      <c r="H124" s="39">
        <v>22.231210866804918</v>
      </c>
      <c r="I124" s="39">
        <v>24.100645868034107</v>
      </c>
      <c r="J124" s="39">
        <v>24.175381496237318</v>
      </c>
      <c r="K124" s="39">
        <v>36.976329908689266</v>
      </c>
      <c r="L124" s="39">
        <v>27.301575129896836</v>
      </c>
      <c r="M124" s="39">
        <v>24.081688618289096</v>
      </c>
      <c r="N124" s="39">
        <v>32.701006970271941</v>
      </c>
      <c r="O124" s="39">
        <v>26.134653392141217</v>
      </c>
      <c r="P124" s="39">
        <v>33.465683225268421</v>
      </c>
      <c r="Q124" s="39">
        <v>24.196856015513724</v>
      </c>
      <c r="R124" s="39">
        <v>31.906452652717128</v>
      </c>
      <c r="S124" s="40">
        <v>27.415935001680378</v>
      </c>
      <c r="T124" s="8"/>
      <c r="U124" s="50">
        <f t="shared" si="9"/>
        <v>27.516556236441868</v>
      </c>
      <c r="V124" s="49">
        <f t="shared" si="10"/>
        <v>19.674817213259924</v>
      </c>
      <c r="W124" s="49">
        <f t="shared" si="11"/>
        <v>20.904493289088578</v>
      </c>
      <c r="X124" s="49">
        <f t="shared" si="6"/>
        <v>17.57277089521061</v>
      </c>
      <c r="Y124" s="49">
        <f t="shared" si="7"/>
        <v>13.378875705016748</v>
      </c>
      <c r="Z124" s="51">
        <f t="shared" si="8"/>
        <v>-2.2395407452923739</v>
      </c>
      <c r="AA124" s="12"/>
      <c r="AB124" s="12"/>
      <c r="AC124" s="12"/>
    </row>
    <row r="125" spans="1:29" ht="15" thickBot="1" x14ac:dyDescent="0.35">
      <c r="A125" s="7"/>
      <c r="B125" s="41">
        <v>117</v>
      </c>
      <c r="C125" s="38">
        <v>27.899993889492379</v>
      </c>
      <c r="D125" s="39">
        <v>31.174806155649751</v>
      </c>
      <c r="E125" s="39">
        <v>31.160342941752194</v>
      </c>
      <c r="F125" s="39">
        <v>28.622787105491916</v>
      </c>
      <c r="G125" s="39">
        <v>29.454304247448253</v>
      </c>
      <c r="H125" s="39">
        <v>30.858195627865086</v>
      </c>
      <c r="I125" s="39">
        <v>23.53998751379369</v>
      </c>
      <c r="J125" s="39">
        <v>27.910130948475619</v>
      </c>
      <c r="K125" s="39">
        <v>26.610912990994827</v>
      </c>
      <c r="L125" s="39">
        <v>32.273508024750726</v>
      </c>
      <c r="M125" s="39">
        <v>31.734556926056808</v>
      </c>
      <c r="N125" s="39">
        <v>29.771265598149089</v>
      </c>
      <c r="O125" s="39">
        <v>34.973528500348628</v>
      </c>
      <c r="P125" s="39">
        <v>25.484139424360599</v>
      </c>
      <c r="Q125" s="39">
        <v>35.107510611228761</v>
      </c>
      <c r="R125" s="39">
        <v>22.940620395907835</v>
      </c>
      <c r="S125" s="40">
        <v>24.420488855607807</v>
      </c>
      <c r="T125" s="8"/>
      <c r="U125" s="50">
        <f t="shared" si="9"/>
        <v>29.055122338669058</v>
      </c>
      <c r="V125" s="49">
        <f t="shared" si="10"/>
        <v>12.522741064653452</v>
      </c>
      <c r="W125" s="49">
        <f t="shared" si="11"/>
        <v>13.305412381194287</v>
      </c>
      <c r="X125" s="49">
        <f t="shared" si="6"/>
        <v>9.1225637044843655</v>
      </c>
      <c r="Y125" s="49">
        <f t="shared" si="7"/>
        <v>8.5154639239643473</v>
      </c>
      <c r="Z125" s="51">
        <f t="shared" si="8"/>
        <v>-1.0680359532349726</v>
      </c>
      <c r="AA125" s="12"/>
      <c r="AB125" s="12"/>
      <c r="AC125" s="12"/>
    </row>
    <row r="126" spans="1:29" ht="15" thickBot="1" x14ac:dyDescent="0.35">
      <c r="A126" s="7"/>
      <c r="B126" s="41">
        <v>118</v>
      </c>
      <c r="C126" s="38">
        <v>33.797316967100898</v>
      </c>
      <c r="D126" s="39">
        <v>26.632806014410317</v>
      </c>
      <c r="E126" s="39">
        <v>27.479961046187448</v>
      </c>
      <c r="F126" s="39">
        <v>28.547644081351795</v>
      </c>
      <c r="G126" s="39">
        <v>26.43509223783018</v>
      </c>
      <c r="H126" s="39">
        <v>25.872710088395067</v>
      </c>
      <c r="I126" s="39">
        <v>30.80968115500459</v>
      </c>
      <c r="J126" s="39">
        <v>28.426569512012069</v>
      </c>
      <c r="K126" s="39">
        <v>31.736981456364859</v>
      </c>
      <c r="L126" s="39">
        <v>34.318603877763231</v>
      </c>
      <c r="M126" s="39">
        <v>41.609390715767809</v>
      </c>
      <c r="N126" s="39">
        <v>37.835313701501541</v>
      </c>
      <c r="O126" s="39">
        <v>13.539236415146064</v>
      </c>
      <c r="P126" s="39">
        <v>31.400749717962139</v>
      </c>
      <c r="Q126" s="39">
        <v>47.759406439244927</v>
      </c>
      <c r="R126" s="39">
        <v>28.393788697294937</v>
      </c>
      <c r="S126" s="40">
        <v>25.895881796168403</v>
      </c>
      <c r="T126" s="8"/>
      <c r="U126" s="50">
        <f t="shared" si="9"/>
        <v>30.61712552467684</v>
      </c>
      <c r="V126" s="49">
        <f t="shared" si="10"/>
        <v>52.129067570148727</v>
      </c>
      <c r="W126" s="49">
        <f t="shared" si="11"/>
        <v>55.387134293282998</v>
      </c>
      <c r="X126" s="49">
        <f t="shared" si="6"/>
        <v>35.706739808682457</v>
      </c>
      <c r="Y126" s="49">
        <f t="shared" si="7"/>
        <v>35.447765947701136</v>
      </c>
      <c r="Z126" s="51">
        <f t="shared" si="8"/>
        <v>0.34189560840887945</v>
      </c>
      <c r="AA126" s="12"/>
      <c r="AB126" s="12"/>
      <c r="AC126" s="12"/>
    </row>
    <row r="127" spans="1:29" ht="15" thickBot="1" x14ac:dyDescent="0.35">
      <c r="A127" s="7"/>
      <c r="B127" s="41">
        <v>119</v>
      </c>
      <c r="C127" s="38">
        <v>19.053057616514533</v>
      </c>
      <c r="D127" s="39">
        <v>22.842026500774026</v>
      </c>
      <c r="E127" s="39">
        <v>29.297515143517323</v>
      </c>
      <c r="F127" s="39">
        <v>31.101791383151518</v>
      </c>
      <c r="G127" s="39">
        <v>29.471196645390538</v>
      </c>
      <c r="H127" s="39">
        <v>42.058503114310859</v>
      </c>
      <c r="I127" s="39">
        <v>31.307612174984001</v>
      </c>
      <c r="J127" s="39">
        <v>32.590643875234541</v>
      </c>
      <c r="K127" s="39">
        <v>27.476870982736951</v>
      </c>
      <c r="L127" s="39">
        <v>34.148304471858957</v>
      </c>
      <c r="M127" s="39">
        <v>30.923215918071307</v>
      </c>
      <c r="N127" s="39">
        <v>32.156144639510053</v>
      </c>
      <c r="O127" s="39">
        <v>22.816588563277595</v>
      </c>
      <c r="P127" s="39">
        <v>30.490491240745548</v>
      </c>
      <c r="Q127" s="39">
        <v>31.468314932604503</v>
      </c>
      <c r="R127" s="39">
        <v>33.067566517969254</v>
      </c>
      <c r="S127" s="40">
        <v>30.84893133481043</v>
      </c>
      <c r="T127" s="8"/>
      <c r="U127" s="50">
        <f t="shared" si="9"/>
        <v>30.065810297380121</v>
      </c>
      <c r="V127" s="49">
        <f t="shared" si="10"/>
        <v>24.706989793625645</v>
      </c>
      <c r="W127" s="49">
        <f t="shared" si="11"/>
        <v>26.251176655727136</v>
      </c>
      <c r="X127" s="49">
        <f t="shared" si="6"/>
        <v>16.803698136429702</v>
      </c>
      <c r="Y127" s="49">
        <f t="shared" si="7"/>
        <v>16.800753059665439</v>
      </c>
      <c r="Z127" s="51">
        <f t="shared" si="8"/>
        <v>5.2959506156583978E-2</v>
      </c>
      <c r="AA127" s="12"/>
      <c r="AB127" s="12"/>
      <c r="AC127" s="12"/>
    </row>
    <row r="128" spans="1:29" ht="15" thickBot="1" x14ac:dyDescent="0.35">
      <c r="A128" s="7"/>
      <c r="B128" s="41">
        <v>120</v>
      </c>
      <c r="C128" s="38">
        <v>31.489888952313848</v>
      </c>
      <c r="D128" s="39">
        <v>30.52080253923717</v>
      </c>
      <c r="E128" s="39">
        <v>30.187467682885359</v>
      </c>
      <c r="F128" s="39">
        <v>33.307063875551975</v>
      </c>
      <c r="G128" s="39">
        <v>28.699620640185312</v>
      </c>
      <c r="H128" s="39">
        <v>37.398118278352662</v>
      </c>
      <c r="I128" s="39">
        <v>28.266377884464831</v>
      </c>
      <c r="J128" s="39">
        <v>32.029176964098319</v>
      </c>
      <c r="K128" s="39">
        <v>38.794258465529026</v>
      </c>
      <c r="L128" s="39">
        <v>25.512474238338616</v>
      </c>
      <c r="M128" s="39">
        <v>38.97949287638572</v>
      </c>
      <c r="N128" s="39">
        <v>36.285542507443502</v>
      </c>
      <c r="O128" s="39">
        <v>33.748544828275755</v>
      </c>
      <c r="P128" s="39">
        <v>29.063286583767038</v>
      </c>
      <c r="Q128" s="39">
        <v>42.311740782828672</v>
      </c>
      <c r="R128" s="39">
        <v>31.076310223299998</v>
      </c>
      <c r="S128" s="40">
        <v>19.857553462984274</v>
      </c>
      <c r="T128" s="8"/>
      <c r="U128" s="50">
        <f t="shared" si="9"/>
        <v>32.207512987408357</v>
      </c>
      <c r="V128" s="49">
        <f t="shared" si="10"/>
        <v>28.371640444282043</v>
      </c>
      <c r="W128" s="49">
        <f t="shared" si="11"/>
        <v>30.144867972049724</v>
      </c>
      <c r="X128" s="49">
        <f t="shared" si="6"/>
        <v>22.606432743023806</v>
      </c>
      <c r="Y128" s="49">
        <f t="shared" si="7"/>
        <v>19.29271550211179</v>
      </c>
      <c r="Z128" s="51">
        <f t="shared" si="8"/>
        <v>1.6577576280980715</v>
      </c>
      <c r="AA128" s="12"/>
      <c r="AB128" s="12"/>
      <c r="AC128" s="12"/>
    </row>
    <row r="129" spans="1:29" ht="15" thickBot="1" x14ac:dyDescent="0.35">
      <c r="A129" s="7"/>
      <c r="B129" s="41">
        <v>121</v>
      </c>
      <c r="C129" s="38">
        <v>28.179972659898169</v>
      </c>
      <c r="D129" s="39">
        <v>37.246868251966447</v>
      </c>
      <c r="E129" s="39">
        <v>32.40779876732276</v>
      </c>
      <c r="F129" s="39">
        <v>30.088667425482626</v>
      </c>
      <c r="G129" s="39">
        <v>25.326114323711625</v>
      </c>
      <c r="H129" s="39">
        <v>32.668367646486914</v>
      </c>
      <c r="I129" s="39">
        <v>29.223310422288556</v>
      </c>
      <c r="J129" s="39">
        <v>17.444065113550515</v>
      </c>
      <c r="K129" s="39">
        <v>22.575370789980568</v>
      </c>
      <c r="L129" s="39">
        <v>28.746096587487916</v>
      </c>
      <c r="M129" s="39">
        <v>19.586831902848573</v>
      </c>
      <c r="N129" s="39">
        <v>36.624264526285387</v>
      </c>
      <c r="O129" s="39">
        <v>38.366833271961994</v>
      </c>
      <c r="P129" s="39">
        <v>26.848427440231909</v>
      </c>
      <c r="Q129" s="39">
        <v>30.669457388228526</v>
      </c>
      <c r="R129" s="39">
        <v>29.010378138856439</v>
      </c>
      <c r="S129" s="40">
        <v>34.925120334226214</v>
      </c>
      <c r="T129" s="8"/>
      <c r="U129" s="50">
        <f t="shared" si="9"/>
        <v>29.408114411224421</v>
      </c>
      <c r="V129" s="49">
        <f t="shared" si="10"/>
        <v>32.796029280304886</v>
      </c>
      <c r="W129" s="49">
        <f t="shared" si="11"/>
        <v>34.845781110323856</v>
      </c>
      <c r="X129" s="49">
        <f t="shared" si="6"/>
        <v>22.539523324743367</v>
      </c>
      <c r="Y129" s="49">
        <f t="shared" si="7"/>
        <v>22.301299910607323</v>
      </c>
      <c r="Z129" s="51">
        <f t="shared" si="8"/>
        <v>-0.41341585134472031</v>
      </c>
      <c r="AA129" s="12"/>
      <c r="AB129" s="12"/>
      <c r="AC129" s="12"/>
    </row>
    <row r="130" spans="1:29" ht="15" thickBot="1" x14ac:dyDescent="0.35">
      <c r="A130" s="7"/>
      <c r="B130" s="41">
        <v>122</v>
      </c>
      <c r="C130" s="38">
        <v>32.169315400394545</v>
      </c>
      <c r="D130" s="39">
        <v>18.82712579750039</v>
      </c>
      <c r="E130" s="39">
        <v>33.801495835848726</v>
      </c>
      <c r="F130" s="39">
        <v>31.99491003341295</v>
      </c>
      <c r="G130" s="39">
        <v>29.31458054554156</v>
      </c>
      <c r="H130" s="39">
        <v>36.504632390302433</v>
      </c>
      <c r="I130" s="39">
        <v>30.693962323899253</v>
      </c>
      <c r="J130" s="39">
        <v>31.106212145768978</v>
      </c>
      <c r="K130" s="39">
        <v>29.978356674869168</v>
      </c>
      <c r="L130" s="39">
        <v>40.895062609636696</v>
      </c>
      <c r="M130" s="39">
        <v>32.676324483349305</v>
      </c>
      <c r="N130" s="39">
        <v>32.108103855908936</v>
      </c>
      <c r="O130" s="39">
        <v>39.084370997199017</v>
      </c>
      <c r="P130" s="39">
        <v>28.910258224669128</v>
      </c>
      <c r="Q130" s="39">
        <v>37.534084941803087</v>
      </c>
      <c r="R130" s="39">
        <v>27.970085894604804</v>
      </c>
      <c r="S130" s="40">
        <v>30.095044030947268</v>
      </c>
      <c r="T130" s="8"/>
      <c r="U130" s="50">
        <f t="shared" si="9"/>
        <v>31.980230952097426</v>
      </c>
      <c r="V130" s="49">
        <f t="shared" si="10"/>
        <v>23.571064298506826</v>
      </c>
      <c r="W130" s="49">
        <f t="shared" si="11"/>
        <v>25.044255817163503</v>
      </c>
      <c r="X130" s="49">
        <f t="shared" si="6"/>
        <v>18.694817667062942</v>
      </c>
      <c r="Y130" s="49">
        <f t="shared" si="7"/>
        <v>16.028323722984641</v>
      </c>
      <c r="Z130" s="51">
        <f t="shared" si="8"/>
        <v>1.6314968497148647</v>
      </c>
      <c r="AA130" s="12"/>
      <c r="AB130" s="12"/>
      <c r="AC130" s="12"/>
    </row>
    <row r="131" spans="1:29" ht="15" thickBot="1" x14ac:dyDescent="0.35">
      <c r="A131" s="7"/>
      <c r="B131" s="41">
        <v>123</v>
      </c>
      <c r="C131" s="38">
        <v>26.764346815495394</v>
      </c>
      <c r="D131" s="39">
        <v>30.743885687148438</v>
      </c>
      <c r="E131" s="39">
        <v>31.486399773488859</v>
      </c>
      <c r="F131" s="39">
        <v>22.560854946730466</v>
      </c>
      <c r="G131" s="39">
        <v>24.282509255043593</v>
      </c>
      <c r="H131" s="39">
        <v>37.100131386604282</v>
      </c>
      <c r="I131" s="39">
        <v>33.163857627169534</v>
      </c>
      <c r="J131" s="39">
        <v>24.54379975327323</v>
      </c>
      <c r="K131" s="39">
        <v>35.627426767525016</v>
      </c>
      <c r="L131" s="39">
        <v>35.137972877800195</v>
      </c>
      <c r="M131" s="39">
        <v>36.2863444152376</v>
      </c>
      <c r="N131" s="39">
        <v>26.932437950450833</v>
      </c>
      <c r="O131" s="39">
        <v>35.009165456696437</v>
      </c>
      <c r="P131" s="39">
        <v>31.166605043363326</v>
      </c>
      <c r="Q131" s="39">
        <v>26.850968348461361</v>
      </c>
      <c r="R131" s="39">
        <v>25.525238368453074</v>
      </c>
      <c r="S131" s="40">
        <v>29.34070404995694</v>
      </c>
      <c r="T131" s="8"/>
      <c r="U131" s="50">
        <f t="shared" si="9"/>
        <v>30.148391089582272</v>
      </c>
      <c r="V131" s="49">
        <f t="shared" si="10"/>
        <v>20.876614943472788</v>
      </c>
      <c r="W131" s="49">
        <f t="shared" si="11"/>
        <v>22.181403377439779</v>
      </c>
      <c r="X131" s="49">
        <f t="shared" si="6"/>
        <v>14.211071704079561</v>
      </c>
      <c r="Y131" s="49">
        <f t="shared" si="7"/>
        <v>14.196098161561494</v>
      </c>
      <c r="Z131" s="51">
        <f t="shared" si="8"/>
        <v>0.12990856172805684</v>
      </c>
      <c r="AA131" s="12"/>
      <c r="AB131" s="12"/>
      <c r="AC131" s="12"/>
    </row>
    <row r="132" spans="1:29" ht="15" thickBot="1" x14ac:dyDescent="0.35">
      <c r="A132" s="7"/>
      <c r="B132" s="41">
        <v>124</v>
      </c>
      <c r="C132" s="38">
        <v>36.551925233418231</v>
      </c>
      <c r="D132" s="39">
        <v>26.689217752588199</v>
      </c>
      <c r="E132" s="39">
        <v>27.154703947643615</v>
      </c>
      <c r="F132" s="39">
        <v>28.41161410690183</v>
      </c>
      <c r="G132" s="39">
        <v>27.26641236295491</v>
      </c>
      <c r="H132" s="39">
        <v>27.779860812604504</v>
      </c>
      <c r="I132" s="39">
        <v>21.838722269227667</v>
      </c>
      <c r="J132" s="39">
        <v>40.501726149099539</v>
      </c>
      <c r="K132" s="39">
        <v>35.407536438845419</v>
      </c>
      <c r="L132" s="39">
        <v>34.403626145289877</v>
      </c>
      <c r="M132" s="39">
        <v>33.188310955917366</v>
      </c>
      <c r="N132" s="39">
        <v>30.682707773901008</v>
      </c>
      <c r="O132" s="39">
        <v>30.654730513993904</v>
      </c>
      <c r="P132" s="39">
        <v>31.876846974341863</v>
      </c>
      <c r="Q132" s="39">
        <v>29.290488237933427</v>
      </c>
      <c r="R132" s="39">
        <v>21.064316148217319</v>
      </c>
      <c r="S132" s="40">
        <v>32.273286790938322</v>
      </c>
      <c r="T132" s="8"/>
      <c r="U132" s="50">
        <f t="shared" si="9"/>
        <v>30.296237212577473</v>
      </c>
      <c r="V132" s="49">
        <f t="shared" si="10"/>
        <v>23.590808862168906</v>
      </c>
      <c r="W132" s="49">
        <f t="shared" si="11"/>
        <v>25.065234416054523</v>
      </c>
      <c r="X132" s="49">
        <f t="shared" si="6"/>
        <v>16.101424436833575</v>
      </c>
      <c r="Y132" s="49">
        <f t="shared" si="7"/>
        <v>16.041750026274855</v>
      </c>
      <c r="Z132" s="51">
        <f t="shared" si="8"/>
        <v>0.24396537213719771</v>
      </c>
      <c r="AA132" s="12"/>
      <c r="AB132" s="12"/>
      <c r="AC132" s="12"/>
    </row>
    <row r="133" spans="1:29" ht="15" thickBot="1" x14ac:dyDescent="0.35">
      <c r="A133" s="7"/>
      <c r="B133" s="41">
        <v>125</v>
      </c>
      <c r="C133" s="38">
        <v>26.348504651304207</v>
      </c>
      <c r="D133" s="39">
        <v>36.512729531160325</v>
      </c>
      <c r="E133" s="39">
        <v>29.589634469638579</v>
      </c>
      <c r="F133" s="39">
        <v>26.560472935164427</v>
      </c>
      <c r="G133" s="39">
        <v>38.419470963790985</v>
      </c>
      <c r="H133" s="39">
        <v>28.349530328426425</v>
      </c>
      <c r="I133" s="39">
        <v>39.606123368032939</v>
      </c>
      <c r="J133" s="39">
        <v>28.011452736896949</v>
      </c>
      <c r="K133" s="39">
        <v>31.23538243907311</v>
      </c>
      <c r="L133" s="39">
        <v>24.378165508600766</v>
      </c>
      <c r="M133" s="39">
        <v>41.242760309373104</v>
      </c>
      <c r="N133" s="39">
        <v>34.177749394212675</v>
      </c>
      <c r="O133" s="39">
        <v>30.502289742966081</v>
      </c>
      <c r="P133" s="39">
        <v>24.495417519611543</v>
      </c>
      <c r="Q133" s="39">
        <v>26.499193634169401</v>
      </c>
      <c r="R133" s="39">
        <v>32.326768211253452</v>
      </c>
      <c r="S133" s="40">
        <v>38.005574014532073</v>
      </c>
      <c r="T133" s="8"/>
      <c r="U133" s="50">
        <f t="shared" si="9"/>
        <v>31.544777632835711</v>
      </c>
      <c r="V133" s="49">
        <f t="shared" si="10"/>
        <v>28.607024102614165</v>
      </c>
      <c r="W133" s="49">
        <f t="shared" si="11"/>
        <v>30.394963109027458</v>
      </c>
      <c r="X133" s="49">
        <f t="shared" si="6"/>
        <v>21.075486185516073</v>
      </c>
      <c r="Y133" s="49">
        <f t="shared" si="7"/>
        <v>19.452776389777632</v>
      </c>
      <c r="Z133" s="51">
        <f t="shared" si="8"/>
        <v>1.1552862991527681</v>
      </c>
      <c r="AA133" s="12"/>
      <c r="AB133" s="12"/>
      <c r="AC133" s="12"/>
    </row>
    <row r="134" spans="1:29" ht="15" thickBot="1" x14ac:dyDescent="0.35">
      <c r="A134" s="7"/>
      <c r="B134" s="41">
        <v>126</v>
      </c>
      <c r="C134" s="38">
        <v>25.674738411918863</v>
      </c>
      <c r="D134" s="39">
        <v>39.224486396587281</v>
      </c>
      <c r="E134" s="39">
        <v>27.903869938938001</v>
      </c>
      <c r="F134" s="39">
        <v>30.24214440444749</v>
      </c>
      <c r="G134" s="39">
        <v>19.594126167642436</v>
      </c>
      <c r="H134" s="39">
        <v>32.181694495758947</v>
      </c>
      <c r="I134" s="39">
        <v>26.626166198293955</v>
      </c>
      <c r="J134" s="39">
        <v>33.014007668299399</v>
      </c>
      <c r="K134" s="39">
        <v>32.679645863195596</v>
      </c>
      <c r="L134" s="39">
        <v>23.243658294689105</v>
      </c>
      <c r="M134" s="39">
        <v>35.431248481799393</v>
      </c>
      <c r="N134" s="39">
        <v>30.079274192177873</v>
      </c>
      <c r="O134" s="39">
        <v>40.036419987987948</v>
      </c>
      <c r="P134" s="39">
        <v>27.523484965889093</v>
      </c>
      <c r="Q134" s="39">
        <v>24.315829172337359</v>
      </c>
      <c r="R134" s="39">
        <v>37.325878084916638</v>
      </c>
      <c r="S134" s="40">
        <v>24.0491107898468</v>
      </c>
      <c r="T134" s="8"/>
      <c r="U134" s="50">
        <f t="shared" si="9"/>
        <v>29.949751971454486</v>
      </c>
      <c r="V134" s="49">
        <f t="shared" si="10"/>
        <v>32.488537060289708</v>
      </c>
      <c r="W134" s="49">
        <f t="shared" si="11"/>
        <v>34.519070626557891</v>
      </c>
      <c r="X134" s="49">
        <f t="shared" si="6"/>
        <v>22.09392210877072</v>
      </c>
      <c r="Y134" s="49">
        <f t="shared" si="7"/>
        <v>22.092205200997</v>
      </c>
      <c r="Z134" s="51">
        <f t="shared" si="8"/>
        <v>-3.5262568317446105E-2</v>
      </c>
      <c r="AA134" s="12"/>
      <c r="AB134" s="12"/>
      <c r="AC134" s="12"/>
    </row>
    <row r="135" spans="1:29" ht="15" thickBot="1" x14ac:dyDescent="0.35">
      <c r="A135" s="7"/>
      <c r="B135" s="41">
        <v>127</v>
      </c>
      <c r="C135" s="38">
        <v>23.510802770893577</v>
      </c>
      <c r="D135" s="39">
        <v>28.769476423870746</v>
      </c>
      <c r="E135" s="39">
        <v>27.395617636643355</v>
      </c>
      <c r="F135" s="39">
        <v>29.258793894741601</v>
      </c>
      <c r="G135" s="39">
        <v>29.369160686505865</v>
      </c>
      <c r="H135" s="39">
        <v>28.503722588646863</v>
      </c>
      <c r="I135" s="39">
        <v>29.324571140814321</v>
      </c>
      <c r="J135" s="39">
        <v>31.246113840675008</v>
      </c>
      <c r="K135" s="39">
        <v>35.870381985059815</v>
      </c>
      <c r="L135" s="39">
        <v>24.187850070359723</v>
      </c>
      <c r="M135" s="39">
        <v>34.086443408399319</v>
      </c>
      <c r="N135" s="39">
        <v>38.53616097294077</v>
      </c>
      <c r="O135" s="39">
        <v>29.143432141134234</v>
      </c>
      <c r="P135" s="39">
        <v>31.296367782988916</v>
      </c>
      <c r="Q135" s="39">
        <v>26.088173471722683</v>
      </c>
      <c r="R135" s="39">
        <v>26.852818141224503</v>
      </c>
      <c r="S135" s="40">
        <v>26.916649437238227</v>
      </c>
      <c r="T135" s="8"/>
      <c r="U135" s="50">
        <f t="shared" si="9"/>
        <v>29.432737434932907</v>
      </c>
      <c r="V135" s="49">
        <f t="shared" si="10"/>
        <v>14.415735271261042</v>
      </c>
      <c r="W135" s="49">
        <f t="shared" si="11"/>
        <v>15.31671872571485</v>
      </c>
      <c r="X135" s="49">
        <f t="shared" si="6"/>
        <v>10.021515020511288</v>
      </c>
      <c r="Y135" s="49">
        <f t="shared" si="7"/>
        <v>9.802699984457508</v>
      </c>
      <c r="Z135" s="51">
        <f t="shared" si="8"/>
        <v>-0.59762081655189381</v>
      </c>
      <c r="AA135" s="12"/>
      <c r="AB135" s="12"/>
      <c r="AC135" s="12"/>
    </row>
    <row r="136" spans="1:29" ht="15" thickBot="1" x14ac:dyDescent="0.35">
      <c r="A136" s="7"/>
      <c r="B136" s="41">
        <v>128</v>
      </c>
      <c r="C136" s="38">
        <v>28.643696117399333</v>
      </c>
      <c r="D136" s="39">
        <v>25.6903977883793</v>
      </c>
      <c r="E136" s="39">
        <v>33.597577517180895</v>
      </c>
      <c r="F136" s="39">
        <v>36.881890683691317</v>
      </c>
      <c r="G136" s="39">
        <v>26.615149143894385</v>
      </c>
      <c r="H136" s="39">
        <v>35.083484389554442</v>
      </c>
      <c r="I136" s="39">
        <v>32.262080127601685</v>
      </c>
      <c r="J136" s="39">
        <v>30.566983052631265</v>
      </c>
      <c r="K136" s="39">
        <v>22.590376969957433</v>
      </c>
      <c r="L136" s="39">
        <v>38.52998241466922</v>
      </c>
      <c r="M136" s="39">
        <v>30.491158376348341</v>
      </c>
      <c r="N136" s="39">
        <v>42.939901749800214</v>
      </c>
      <c r="O136" s="39">
        <v>33.788394205156195</v>
      </c>
      <c r="P136" s="39">
        <v>37.359819596486687</v>
      </c>
      <c r="Q136" s="39">
        <v>35.446285031411691</v>
      </c>
      <c r="R136" s="39">
        <v>29.259853810957527</v>
      </c>
      <c r="S136" s="40">
        <v>26.03897439283848</v>
      </c>
      <c r="T136" s="8"/>
      <c r="U136" s="50">
        <f t="shared" si="9"/>
        <v>32.105059139291669</v>
      </c>
      <c r="V136" s="49">
        <f t="shared" si="10"/>
        <v>26.934406213025895</v>
      </c>
      <c r="W136" s="49">
        <f t="shared" si="11"/>
        <v>28.617806601340135</v>
      </c>
      <c r="X136" s="49">
        <f t="shared" si="6"/>
        <v>21.328662531200269</v>
      </c>
      <c r="Y136" s="49">
        <f t="shared" si="7"/>
        <v>18.315396224857608</v>
      </c>
      <c r="Z136" s="51">
        <f t="shared" si="8"/>
        <v>1.622447265688745</v>
      </c>
      <c r="AA136" s="12"/>
      <c r="AB136" s="12"/>
      <c r="AC136" s="12"/>
    </row>
    <row r="137" spans="1:29" ht="15" thickBot="1" x14ac:dyDescent="0.35">
      <c r="A137" s="7"/>
      <c r="B137" s="41">
        <v>129</v>
      </c>
      <c r="C137" s="38">
        <v>34.539788217800897</v>
      </c>
      <c r="D137" s="39">
        <v>30.437913901145055</v>
      </c>
      <c r="E137" s="39">
        <v>30.969493926087829</v>
      </c>
      <c r="F137" s="39">
        <v>31.40458811477162</v>
      </c>
      <c r="G137" s="39">
        <v>26.401549470267781</v>
      </c>
      <c r="H137" s="39">
        <v>33.785973208031443</v>
      </c>
      <c r="I137" s="39">
        <v>31.102224224304418</v>
      </c>
      <c r="J137" s="39">
        <v>36.053344639970042</v>
      </c>
      <c r="K137" s="39">
        <v>28.827458309268639</v>
      </c>
      <c r="L137" s="39">
        <v>34.98496451074579</v>
      </c>
      <c r="M137" s="39">
        <v>29.909384964002346</v>
      </c>
      <c r="N137" s="39">
        <v>30.966465649522373</v>
      </c>
      <c r="O137" s="39">
        <v>31.783047120370675</v>
      </c>
      <c r="P137" s="39">
        <v>33.270461237821181</v>
      </c>
      <c r="Q137" s="39">
        <v>21.117592427698511</v>
      </c>
      <c r="R137" s="39">
        <v>37.585989144690231</v>
      </c>
      <c r="S137" s="40">
        <v>39.712550157871433</v>
      </c>
      <c r="T137" s="8"/>
      <c r="U137" s="50">
        <f t="shared" si="9"/>
        <v>31.932517013198254</v>
      </c>
      <c r="V137" s="49">
        <f t="shared" si="10"/>
        <v>17.481539336690368</v>
      </c>
      <c r="W137" s="49">
        <f t="shared" si="11"/>
        <v>18.574135545233503</v>
      </c>
      <c r="X137" s="49">
        <f t="shared" si="6"/>
        <v>14.426989713234011</v>
      </c>
      <c r="Y137" s="49">
        <f t="shared" si="7"/>
        <v>11.887446748949451</v>
      </c>
      <c r="Z137" s="51">
        <f t="shared" si="8"/>
        <v>1.8488151080161945</v>
      </c>
      <c r="AA137" s="12"/>
      <c r="AB137" s="12"/>
      <c r="AC137" s="12"/>
    </row>
    <row r="138" spans="1:29" ht="15" thickBot="1" x14ac:dyDescent="0.35">
      <c r="A138" s="7"/>
      <c r="B138" s="41">
        <v>130</v>
      </c>
      <c r="C138" s="38">
        <v>24.774408373797417</v>
      </c>
      <c r="D138" s="39">
        <v>29.476934426524654</v>
      </c>
      <c r="E138" s="39">
        <v>25.049567648628837</v>
      </c>
      <c r="F138" s="39">
        <v>25.376452260031314</v>
      </c>
      <c r="G138" s="39">
        <v>40.647156426706694</v>
      </c>
      <c r="H138" s="39">
        <v>38.977700555663503</v>
      </c>
      <c r="I138" s="39">
        <v>28.286364793485721</v>
      </c>
      <c r="J138" s="39">
        <v>36.11922980989516</v>
      </c>
      <c r="K138" s="39">
        <v>28.835305986290834</v>
      </c>
      <c r="L138" s="39">
        <v>18.327433269613895</v>
      </c>
      <c r="M138" s="39">
        <v>24.828690143446742</v>
      </c>
      <c r="N138" s="39">
        <v>24.923436675362449</v>
      </c>
      <c r="O138" s="39">
        <v>29.145513345718442</v>
      </c>
      <c r="P138" s="39">
        <v>27.526583891348384</v>
      </c>
      <c r="Q138" s="39">
        <v>28.993642743664868</v>
      </c>
      <c r="R138" s="39">
        <v>32.515443556958452</v>
      </c>
      <c r="S138" s="40">
        <v>21.542554431955104</v>
      </c>
      <c r="T138" s="8"/>
      <c r="U138" s="50">
        <f t="shared" si="9"/>
        <v>28.549789314064263</v>
      </c>
      <c r="V138" s="49">
        <f t="shared" si="10"/>
        <v>32.228815108743312</v>
      </c>
      <c r="W138" s="49">
        <f t="shared" si="11"/>
        <v>34.243116053039785</v>
      </c>
      <c r="X138" s="49">
        <f t="shared" ref="X138:X201" si="12">((C138-$D$2)^2+(D138-$D$2)^2+(E138-$D$2)^2+(F138-$D$2)^2+(G138-$D$2)^2+(H138-$D$2)^2+(I138-$D$2)^2+(J138-$D$2)^2+(K138-$D$2)^2+(L138-$D$2)^2+(M138-$D$2)^2+(N138-$D$2)^2+(O138-$D$2)^2+(P138-$D$2)^2+(Q138-$D$2)^2+(R138-$D$2)^2+(S138-$D$2)^2)/($D$3^2)</f>
        <v>23.345709776795044</v>
      </c>
      <c r="Y138" s="49">
        <f t="shared" ref="Y138:Y201" si="13">($D$5*V138)/($D$3^2)</f>
        <v>21.915594273945452</v>
      </c>
      <c r="Z138" s="51">
        <f t="shared" ref="Z138:Z201" si="14">((U138-$D$2)/(SQRT(V138)))*SQRT($D$5-1)</f>
        <v>-1.02180711579799</v>
      </c>
      <c r="AA138" s="12"/>
      <c r="AB138" s="12"/>
      <c r="AC138" s="12"/>
    </row>
    <row r="139" spans="1:29" ht="15" thickBot="1" x14ac:dyDescent="0.35">
      <c r="A139" s="7"/>
      <c r="B139" s="41">
        <v>131</v>
      </c>
      <c r="C139" s="38">
        <v>28.655710047572402</v>
      </c>
      <c r="D139" s="39">
        <v>30.806649327001082</v>
      </c>
      <c r="E139" s="39">
        <v>30.604509284963839</v>
      </c>
      <c r="F139" s="39">
        <v>29.372737994321653</v>
      </c>
      <c r="G139" s="39">
        <v>35.844296035514986</v>
      </c>
      <c r="H139" s="39">
        <v>29.392478959318478</v>
      </c>
      <c r="I139" s="39">
        <v>34.968136279814601</v>
      </c>
      <c r="J139" s="39">
        <v>24.709501714256668</v>
      </c>
      <c r="K139" s="39">
        <v>31.465287886653638</v>
      </c>
      <c r="L139" s="39">
        <v>33.96086079634906</v>
      </c>
      <c r="M139" s="39">
        <v>27.958457555274141</v>
      </c>
      <c r="N139" s="39">
        <v>31.015546739784984</v>
      </c>
      <c r="O139" s="39">
        <v>27.526355718270192</v>
      </c>
      <c r="P139" s="39">
        <v>29.797041285020125</v>
      </c>
      <c r="Q139" s="39">
        <v>38.393748647399228</v>
      </c>
      <c r="R139" s="39">
        <v>20.450666694039693</v>
      </c>
      <c r="S139" s="40">
        <v>32.298908347386067</v>
      </c>
      <c r="T139" s="8"/>
      <c r="U139" s="50">
        <f t="shared" ref="U139:U202" si="15">AVERAGE(C139:S139)</f>
        <v>30.424758430172989</v>
      </c>
      <c r="V139" s="49">
        <f t="shared" ref="V139:V202" si="16">_xlfn.VAR.P(C139:S139)</f>
        <v>16.674751115030734</v>
      </c>
      <c r="W139" s="49">
        <f t="shared" ref="W139:W202" si="17">_xlfn.VAR.S(C139:S139)</f>
        <v>17.716923059720102</v>
      </c>
      <c r="X139" s="49">
        <f t="shared" si="12"/>
        <v>11.461516170542787</v>
      </c>
      <c r="Y139" s="49">
        <f t="shared" si="13"/>
        <v>11.338830758220899</v>
      </c>
      <c r="Z139" s="51">
        <f t="shared" si="14"/>
        <v>0.41607566711471206</v>
      </c>
      <c r="AA139" s="12"/>
      <c r="AB139" s="12"/>
      <c r="AC139" s="12"/>
    </row>
    <row r="140" spans="1:29" ht="15" thickBot="1" x14ac:dyDescent="0.35">
      <c r="A140" s="7"/>
      <c r="B140" s="41">
        <v>132</v>
      </c>
      <c r="C140" s="38">
        <v>30.827504542912187</v>
      </c>
      <c r="D140" s="39">
        <v>32.376288603420541</v>
      </c>
      <c r="E140" s="39">
        <v>40.223625000692614</v>
      </c>
      <c r="F140" s="39">
        <v>32.040735349514669</v>
      </c>
      <c r="G140" s="39">
        <v>38.571887774303597</v>
      </c>
      <c r="H140" s="39">
        <v>26.111043696796528</v>
      </c>
      <c r="I140" s="39">
        <v>38.648741892951193</v>
      </c>
      <c r="J140" s="39">
        <v>33.303113901926302</v>
      </c>
      <c r="K140" s="39">
        <v>28.092869658272935</v>
      </c>
      <c r="L140" s="39">
        <v>27.004240210547522</v>
      </c>
      <c r="M140" s="39">
        <v>30.675239880370849</v>
      </c>
      <c r="N140" s="39">
        <v>22.739934240891408</v>
      </c>
      <c r="O140" s="39">
        <v>29.238891751373927</v>
      </c>
      <c r="P140" s="39">
        <v>35.547529323551231</v>
      </c>
      <c r="Q140" s="39">
        <v>31.088169674229434</v>
      </c>
      <c r="R140" s="39">
        <v>26.857056549328448</v>
      </c>
      <c r="S140" s="40">
        <v>37.136697159290577</v>
      </c>
      <c r="T140" s="8"/>
      <c r="U140" s="50">
        <f t="shared" si="15"/>
        <v>31.79315113002199</v>
      </c>
      <c r="V140" s="49">
        <f t="shared" si="16"/>
        <v>23.164397624819369</v>
      </c>
      <c r="W140" s="49">
        <f t="shared" si="17"/>
        <v>24.612172476370461</v>
      </c>
      <c r="X140" s="49">
        <f t="shared" si="12"/>
        <v>17.93825624794431</v>
      </c>
      <c r="Y140" s="49">
        <f t="shared" si="13"/>
        <v>15.75179038487717</v>
      </c>
      <c r="Z140" s="51">
        <f t="shared" si="14"/>
        <v>1.490274876294764</v>
      </c>
      <c r="AA140" s="12"/>
      <c r="AB140" s="12"/>
      <c r="AC140" s="12"/>
    </row>
    <row r="141" spans="1:29" ht="15" thickBot="1" x14ac:dyDescent="0.35">
      <c r="A141" s="7"/>
      <c r="B141" s="41">
        <v>133</v>
      </c>
      <c r="C141" s="38">
        <v>29.902032299122428</v>
      </c>
      <c r="D141" s="39">
        <v>34.515613869004966</v>
      </c>
      <c r="E141" s="39">
        <v>27.275946430076377</v>
      </c>
      <c r="F141" s="39">
        <v>27.985975591099439</v>
      </c>
      <c r="G141" s="39">
        <v>31.107369535355669</v>
      </c>
      <c r="H141" s="39">
        <v>27.604637755957448</v>
      </c>
      <c r="I141" s="39">
        <v>25.794636167807866</v>
      </c>
      <c r="J141" s="39">
        <v>27.37663040414337</v>
      </c>
      <c r="K141" s="39">
        <v>31.578112104229035</v>
      </c>
      <c r="L141" s="39">
        <v>21.863025574991401</v>
      </c>
      <c r="M141" s="39">
        <v>29.220127417436863</v>
      </c>
      <c r="N141" s="39">
        <v>29.364947413590237</v>
      </c>
      <c r="O141" s="39">
        <v>27.727379597482415</v>
      </c>
      <c r="P141" s="39">
        <v>24.4568948044043</v>
      </c>
      <c r="Q141" s="39">
        <v>20.112322276238825</v>
      </c>
      <c r="R141" s="39">
        <v>21.489000668395171</v>
      </c>
      <c r="S141" s="40">
        <v>29.618495176755051</v>
      </c>
      <c r="T141" s="8"/>
      <c r="U141" s="50">
        <f t="shared" si="15"/>
        <v>27.470185122711229</v>
      </c>
      <c r="V141" s="49">
        <f t="shared" si="16"/>
        <v>13.562403609342031</v>
      </c>
      <c r="W141" s="49">
        <f t="shared" si="17"/>
        <v>14.410053834925861</v>
      </c>
      <c r="X141" s="49">
        <f t="shared" si="12"/>
        <v>13.574409507431845</v>
      </c>
      <c r="Y141" s="49">
        <f t="shared" si="13"/>
        <v>9.2224344543525802</v>
      </c>
      <c r="Z141" s="51">
        <f t="shared" si="14"/>
        <v>-2.747770149649257</v>
      </c>
      <c r="AA141" s="12"/>
      <c r="AB141" s="12"/>
      <c r="AC141" s="12"/>
    </row>
    <row r="142" spans="1:29" ht="15" thickBot="1" x14ac:dyDescent="0.35">
      <c r="A142" s="7"/>
      <c r="B142" s="41">
        <v>134</v>
      </c>
      <c r="C142" s="38">
        <v>42.540914472012673</v>
      </c>
      <c r="D142" s="39">
        <v>27.362113390580177</v>
      </c>
      <c r="E142" s="39">
        <v>38.682651965843107</v>
      </c>
      <c r="F142" s="39">
        <v>28.349308521357724</v>
      </c>
      <c r="G142" s="39">
        <v>24.981694223174163</v>
      </c>
      <c r="H142" s="39">
        <v>32.177075521593487</v>
      </c>
      <c r="I142" s="39">
        <v>27.660542924502437</v>
      </c>
      <c r="J142" s="39">
        <v>24.974253602697218</v>
      </c>
      <c r="K142" s="39">
        <v>27.551092188557302</v>
      </c>
      <c r="L142" s="39">
        <v>22.917346046967296</v>
      </c>
      <c r="M142" s="39">
        <v>40.675424490677344</v>
      </c>
      <c r="N142" s="39">
        <v>37.446922204478099</v>
      </c>
      <c r="O142" s="39">
        <v>40.382971939248606</v>
      </c>
      <c r="P142" s="39">
        <v>29.813109102865241</v>
      </c>
      <c r="Q142" s="39">
        <v>36.76136162021389</v>
      </c>
      <c r="R142" s="39">
        <v>26.866241070954242</v>
      </c>
      <c r="S142" s="40">
        <v>30.615194691858068</v>
      </c>
      <c r="T142" s="8"/>
      <c r="U142" s="50">
        <f t="shared" si="15"/>
        <v>31.750483410445941</v>
      </c>
      <c r="V142" s="49">
        <f t="shared" si="16"/>
        <v>37.661624058338475</v>
      </c>
      <c r="W142" s="49">
        <f t="shared" si="17"/>
        <v>40.015475561984658</v>
      </c>
      <c r="X142" s="49">
        <f t="shared" si="12"/>
        <v>27.693555035437456</v>
      </c>
      <c r="Y142" s="49">
        <f t="shared" si="13"/>
        <v>25.609904359670164</v>
      </c>
      <c r="Z142" s="51">
        <f t="shared" si="14"/>
        <v>1.140954875834453</v>
      </c>
      <c r="AA142" s="12"/>
      <c r="AB142" s="12"/>
      <c r="AC142" s="12"/>
    </row>
    <row r="143" spans="1:29" ht="15" thickBot="1" x14ac:dyDescent="0.35">
      <c r="A143" s="7"/>
      <c r="B143" s="41">
        <v>135</v>
      </c>
      <c r="C143" s="38">
        <v>28.995896841829921</v>
      </c>
      <c r="D143" s="39">
        <v>28.088160446578431</v>
      </c>
      <c r="E143" s="39">
        <v>30.547451928418116</v>
      </c>
      <c r="F143" s="39">
        <v>31.376838275822877</v>
      </c>
      <c r="G143" s="39">
        <v>30.038762872417436</v>
      </c>
      <c r="H143" s="39">
        <v>36.494733064976643</v>
      </c>
      <c r="I143" s="39">
        <v>32.019128240233911</v>
      </c>
      <c r="J143" s="39">
        <v>28.824304163051014</v>
      </c>
      <c r="K143" s="39">
        <v>26.462792869231812</v>
      </c>
      <c r="L143" s="39">
        <v>29.487927501408617</v>
      </c>
      <c r="M143" s="39">
        <v>31.504276819965717</v>
      </c>
      <c r="N143" s="39">
        <v>24.93539990933084</v>
      </c>
      <c r="O143" s="39">
        <v>33.811438791276316</v>
      </c>
      <c r="P143" s="39">
        <v>31.911524563918604</v>
      </c>
      <c r="Q143" s="39">
        <v>31.894351732201315</v>
      </c>
      <c r="R143" s="39">
        <v>30.74715113733221</v>
      </c>
      <c r="S143" s="40">
        <v>24.024108401542385</v>
      </c>
      <c r="T143" s="8"/>
      <c r="U143" s="50">
        <f t="shared" si="15"/>
        <v>30.068485150560942</v>
      </c>
      <c r="V143" s="49">
        <f t="shared" si="16"/>
        <v>9.0086681053457394</v>
      </c>
      <c r="W143" s="49">
        <f t="shared" si="17"/>
        <v>9.5717098619298486</v>
      </c>
      <c r="X143" s="49">
        <f t="shared" si="12"/>
        <v>6.1290836584113046</v>
      </c>
      <c r="Y143" s="49">
        <f t="shared" si="13"/>
        <v>6.1258943116351032</v>
      </c>
      <c r="Z143" s="51">
        <f t="shared" si="14"/>
        <v>9.1269592745337053E-2</v>
      </c>
      <c r="AA143" s="12"/>
      <c r="AB143" s="12"/>
      <c r="AC143" s="12"/>
    </row>
    <row r="144" spans="1:29" ht="15" thickBot="1" x14ac:dyDescent="0.35">
      <c r="A144" s="7"/>
      <c r="B144" s="41">
        <v>136</v>
      </c>
      <c r="C144" s="38">
        <v>29.869234045833487</v>
      </c>
      <c r="D144" s="39">
        <v>28.256145796705258</v>
      </c>
      <c r="E144" s="39">
        <v>29.478863569165082</v>
      </c>
      <c r="F144" s="39">
        <v>24.278436865936161</v>
      </c>
      <c r="G144" s="39">
        <v>28.000881157422356</v>
      </c>
      <c r="H144" s="39">
        <v>12.720232481403244</v>
      </c>
      <c r="I144" s="39">
        <v>26.681492736111135</v>
      </c>
      <c r="J144" s="39">
        <v>33.005883691216098</v>
      </c>
      <c r="K144" s="39">
        <v>34.946443565572544</v>
      </c>
      <c r="L144" s="39">
        <v>34.193768972160058</v>
      </c>
      <c r="M144" s="39">
        <v>39.749547939009787</v>
      </c>
      <c r="N144" s="39">
        <v>36.906156172487627</v>
      </c>
      <c r="O144" s="39">
        <v>32.254598735565239</v>
      </c>
      <c r="P144" s="39">
        <v>29.994339555076579</v>
      </c>
      <c r="Q144" s="39">
        <v>35.312390470251067</v>
      </c>
      <c r="R144" s="39">
        <v>27.979246295063998</v>
      </c>
      <c r="S144" s="40">
        <v>31.889282740938512</v>
      </c>
      <c r="T144" s="8"/>
      <c r="U144" s="50">
        <f t="shared" si="15"/>
        <v>30.324526164112832</v>
      </c>
      <c r="V144" s="49">
        <f t="shared" si="16"/>
        <v>34.274795652018732</v>
      </c>
      <c r="W144" s="49">
        <f t="shared" si="17"/>
        <v>36.416970380269845</v>
      </c>
      <c r="X144" s="49">
        <f t="shared" si="12"/>
        <v>23.378476760584466</v>
      </c>
      <c r="Y144" s="49">
        <f t="shared" si="13"/>
        <v>23.306861043372738</v>
      </c>
      <c r="Z144" s="51">
        <f t="shared" si="14"/>
        <v>0.22172888378005665</v>
      </c>
      <c r="AA144" s="12"/>
      <c r="AB144" s="12"/>
      <c r="AC144" s="12"/>
    </row>
    <row r="145" spans="1:29" ht="15" thickBot="1" x14ac:dyDescent="0.35">
      <c r="A145" s="7"/>
      <c r="B145" s="41">
        <v>137</v>
      </c>
      <c r="C145" s="38">
        <v>24.950434048296007</v>
      </c>
      <c r="D145" s="39">
        <v>18.085494169032959</v>
      </c>
      <c r="E145" s="39">
        <v>38.030535355221431</v>
      </c>
      <c r="F145" s="39">
        <v>29.391118384345159</v>
      </c>
      <c r="G145" s="39">
        <v>26.187290476650514</v>
      </c>
      <c r="H145" s="39">
        <v>33.740385045694261</v>
      </c>
      <c r="I145" s="39">
        <v>41.138276210646445</v>
      </c>
      <c r="J145" s="39">
        <v>23.035817475561778</v>
      </c>
      <c r="K145" s="39">
        <v>38.947940861982985</v>
      </c>
      <c r="L145" s="39">
        <v>29.543727777325348</v>
      </c>
      <c r="M145" s="39">
        <v>35.14451677564044</v>
      </c>
      <c r="N145" s="39">
        <v>34.370904651520306</v>
      </c>
      <c r="O145" s="39">
        <v>28.320909845369261</v>
      </c>
      <c r="P145" s="39">
        <v>31.117070524576775</v>
      </c>
      <c r="Q145" s="39">
        <v>34.496601933218528</v>
      </c>
      <c r="R145" s="39">
        <v>38.717968819063316</v>
      </c>
      <c r="S145" s="40">
        <v>33.906685337947785</v>
      </c>
      <c r="T145" s="8"/>
      <c r="U145" s="50">
        <f t="shared" si="15"/>
        <v>31.713275158358428</v>
      </c>
      <c r="V145" s="49">
        <f t="shared" si="16"/>
        <v>36.758720586820793</v>
      </c>
      <c r="W145" s="49">
        <f t="shared" si="17"/>
        <v>39.056140623496958</v>
      </c>
      <c r="X145" s="49">
        <f t="shared" si="12"/>
        <v>26.991942001446805</v>
      </c>
      <c r="Y145" s="49">
        <f t="shared" si="13"/>
        <v>24.99592999903814</v>
      </c>
      <c r="Z145" s="51">
        <f t="shared" si="14"/>
        <v>1.1303343239661767</v>
      </c>
      <c r="AA145" s="12"/>
      <c r="AB145" s="12"/>
      <c r="AC145" s="12"/>
    </row>
    <row r="146" spans="1:29" ht="15" thickBot="1" x14ac:dyDescent="0.35">
      <c r="A146" s="7"/>
      <c r="B146" s="41">
        <v>138</v>
      </c>
      <c r="C146" s="38">
        <v>32.796089550733704</v>
      </c>
      <c r="D146" s="39">
        <v>31.409162199661473</v>
      </c>
      <c r="E146" s="39">
        <v>32.930009075196885</v>
      </c>
      <c r="F146" s="39">
        <v>33.068519568571872</v>
      </c>
      <c r="G146" s="39">
        <v>33.449105485003408</v>
      </c>
      <c r="H146" s="39">
        <v>26.030796320744148</v>
      </c>
      <c r="I146" s="39">
        <v>31.561455991488391</v>
      </c>
      <c r="J146" s="39">
        <v>28.615908853689263</v>
      </c>
      <c r="K146" s="39">
        <v>36.256278754165585</v>
      </c>
      <c r="L146" s="39">
        <v>26.111678719048019</v>
      </c>
      <c r="M146" s="39">
        <v>27.538187173967806</v>
      </c>
      <c r="N146" s="39">
        <v>30.864547697336377</v>
      </c>
      <c r="O146" s="39">
        <v>32.083277866906052</v>
      </c>
      <c r="P146" s="39">
        <v>35.831571391390909</v>
      </c>
      <c r="Q146" s="39">
        <v>32.047982379947626</v>
      </c>
      <c r="R146" s="39">
        <v>28.092209939915357</v>
      </c>
      <c r="S146" s="40">
        <v>28.998514491138295</v>
      </c>
      <c r="T146" s="8"/>
      <c r="U146" s="50">
        <f t="shared" si="15"/>
        <v>31.04031149758266</v>
      </c>
      <c r="V146" s="49">
        <f t="shared" si="16"/>
        <v>8.8037255696448806</v>
      </c>
      <c r="W146" s="49">
        <f t="shared" si="17"/>
        <v>9.3539584177476858</v>
      </c>
      <c r="X146" s="49">
        <f t="shared" si="12"/>
        <v>6.7224620355203353</v>
      </c>
      <c r="Y146" s="49">
        <f t="shared" si="13"/>
        <v>5.9865333873585191</v>
      </c>
      <c r="Z146" s="51">
        <f t="shared" si="14"/>
        <v>1.4024588959625119</v>
      </c>
      <c r="AA146" s="12"/>
      <c r="AB146" s="12"/>
      <c r="AC146" s="12"/>
    </row>
    <row r="147" spans="1:29" ht="15" thickBot="1" x14ac:dyDescent="0.35">
      <c r="A147" s="7"/>
      <c r="B147" s="41">
        <v>139</v>
      </c>
      <c r="C147" s="38">
        <v>26.1872374203341</v>
      </c>
      <c r="D147" s="39">
        <v>32.294043437645087</v>
      </c>
      <c r="E147" s="39">
        <v>24.823620600626271</v>
      </c>
      <c r="F147" s="39">
        <v>23.243947758793293</v>
      </c>
      <c r="G147" s="39">
        <v>38.419494591862097</v>
      </c>
      <c r="H147" s="39">
        <v>30.674812154018568</v>
      </c>
      <c r="I147" s="39">
        <v>29.675660905170169</v>
      </c>
      <c r="J147" s="39">
        <v>36.988391738170691</v>
      </c>
      <c r="K147" s="39">
        <v>34.570209405211578</v>
      </c>
      <c r="L147" s="39">
        <v>33.470351389187655</v>
      </c>
      <c r="M147" s="39">
        <v>39.548985101749942</v>
      </c>
      <c r="N147" s="39">
        <v>29.295354884129591</v>
      </c>
      <c r="O147" s="39">
        <v>32.231127028129315</v>
      </c>
      <c r="P147" s="39">
        <v>31.161863146963835</v>
      </c>
      <c r="Q147" s="39">
        <v>35.052467401633805</v>
      </c>
      <c r="R147" s="39">
        <v>37.659381439094233</v>
      </c>
      <c r="S147" s="40">
        <v>35.484972659347896</v>
      </c>
      <c r="T147" s="8"/>
      <c r="U147" s="50">
        <f t="shared" si="15"/>
        <v>32.39893653306283</v>
      </c>
      <c r="V147" s="49">
        <f t="shared" si="16"/>
        <v>21.17105284184024</v>
      </c>
      <c r="W147" s="49">
        <f t="shared" si="17"/>
        <v>22.49424364445531</v>
      </c>
      <c r="X147" s="49">
        <f t="shared" si="12"/>
        <v>18.309645545422576</v>
      </c>
      <c r="Y147" s="49">
        <f t="shared" si="13"/>
        <v>14.396315932451364</v>
      </c>
      <c r="Z147" s="51">
        <f t="shared" si="14"/>
        <v>2.0854871660258123</v>
      </c>
      <c r="AA147" s="12"/>
      <c r="AB147" s="12"/>
      <c r="AC147" s="12"/>
    </row>
    <row r="148" spans="1:29" ht="15" thickBot="1" x14ac:dyDescent="0.35">
      <c r="A148" s="7"/>
      <c r="B148" s="41">
        <v>140</v>
      </c>
      <c r="C148" s="38">
        <v>28.62115621605134</v>
      </c>
      <c r="D148" s="39">
        <v>32.809848759992661</v>
      </c>
      <c r="E148" s="39">
        <v>37.511834836442866</v>
      </c>
      <c r="F148" s="39">
        <v>20.95305890371289</v>
      </c>
      <c r="G148" s="39">
        <v>30.320076109462647</v>
      </c>
      <c r="H148" s="39">
        <v>34.294268187515485</v>
      </c>
      <c r="I148" s="39">
        <v>38.928555437108294</v>
      </c>
      <c r="J148" s="39">
        <v>32.464213760817664</v>
      </c>
      <c r="K148" s="39">
        <v>28.701189927223428</v>
      </c>
      <c r="L148" s="39">
        <v>32.779143934572851</v>
      </c>
      <c r="M148" s="39">
        <v>33.001348971210319</v>
      </c>
      <c r="N148" s="39">
        <v>35.100334923516918</v>
      </c>
      <c r="O148" s="39">
        <v>30.716091242998655</v>
      </c>
      <c r="P148" s="39">
        <v>35.781901224245878</v>
      </c>
      <c r="Q148" s="39">
        <v>31.868844170293151</v>
      </c>
      <c r="R148" s="39">
        <v>34.720142471625422</v>
      </c>
      <c r="S148" s="40">
        <v>24.429117553474818</v>
      </c>
      <c r="T148" s="8"/>
      <c r="U148" s="50">
        <f t="shared" si="15"/>
        <v>31.941242742956781</v>
      </c>
      <c r="V148" s="49">
        <f t="shared" si="16"/>
        <v>19.030881873253012</v>
      </c>
      <c r="W148" s="49">
        <f t="shared" si="17"/>
        <v>20.220311990331311</v>
      </c>
      <c r="X148" s="49">
        <f t="shared" si="12"/>
        <v>15.503527577027839</v>
      </c>
      <c r="Y148" s="49">
        <f t="shared" si="13"/>
        <v>12.940999673812048</v>
      </c>
      <c r="Z148" s="51">
        <f t="shared" si="14"/>
        <v>1.7799605613891523</v>
      </c>
      <c r="AA148" s="12"/>
      <c r="AB148" s="12"/>
      <c r="AC148" s="12"/>
    </row>
    <row r="149" spans="1:29" ht="15" thickBot="1" x14ac:dyDescent="0.35">
      <c r="A149" s="7"/>
      <c r="B149" s="41">
        <v>141</v>
      </c>
      <c r="C149" s="38">
        <v>35.426342269046422</v>
      </c>
      <c r="D149" s="39">
        <v>35.716209352879446</v>
      </c>
      <c r="E149" s="39">
        <v>31.554854098751719</v>
      </c>
      <c r="F149" s="39">
        <v>31.443676264671261</v>
      </c>
      <c r="G149" s="39">
        <v>26.620246339870103</v>
      </c>
      <c r="H149" s="39">
        <v>37.725873482143442</v>
      </c>
      <c r="I149" s="39">
        <v>31.088955442624666</v>
      </c>
      <c r="J149" s="39">
        <v>24.852271196824745</v>
      </c>
      <c r="K149" s="39">
        <v>38.912226512590024</v>
      </c>
      <c r="L149" s="39">
        <v>21.703865535516449</v>
      </c>
      <c r="M149" s="39">
        <v>33.331562358729116</v>
      </c>
      <c r="N149" s="39">
        <v>28.192965280759989</v>
      </c>
      <c r="O149" s="39">
        <v>34.049942984221531</v>
      </c>
      <c r="P149" s="39">
        <v>33.308882958002279</v>
      </c>
      <c r="Q149" s="39">
        <v>38.787703256124757</v>
      </c>
      <c r="R149" s="39">
        <v>21.354870986225983</v>
      </c>
      <c r="S149" s="40">
        <v>40.833856955265809</v>
      </c>
      <c r="T149" s="8"/>
      <c r="U149" s="50">
        <f t="shared" si="15"/>
        <v>32.053194427896926</v>
      </c>
      <c r="V149" s="49">
        <f t="shared" si="16"/>
        <v>32.532763221881602</v>
      </c>
      <c r="W149" s="49">
        <f t="shared" si="17"/>
        <v>34.566060923249097</v>
      </c>
      <c r="X149" s="49">
        <f t="shared" si="12"/>
        <v>24.98889199482754</v>
      </c>
      <c r="Y149" s="49">
        <f t="shared" si="13"/>
        <v>22.12227899087949</v>
      </c>
      <c r="Z149" s="51">
        <f t="shared" si="14"/>
        <v>1.4398909169744876</v>
      </c>
      <c r="AA149" s="12"/>
      <c r="AB149" s="12"/>
      <c r="AC149" s="12"/>
    </row>
    <row r="150" spans="1:29" ht="15" thickBot="1" x14ac:dyDescent="0.35">
      <c r="A150" s="7"/>
      <c r="B150" s="41">
        <v>142</v>
      </c>
      <c r="C150" s="38">
        <v>30.643457277247578</v>
      </c>
      <c r="D150" s="39">
        <v>36.626833236792081</v>
      </c>
      <c r="E150" s="39">
        <v>27.9514571005965</v>
      </c>
      <c r="F150" s="39">
        <v>25.46718546098613</v>
      </c>
      <c r="G150" s="39">
        <v>37.887797563610178</v>
      </c>
      <c r="H150" s="39">
        <v>28.277875825354183</v>
      </c>
      <c r="I150" s="39">
        <v>40.043358479353273</v>
      </c>
      <c r="J150" s="39">
        <v>27.330660589400868</v>
      </c>
      <c r="K150" s="39">
        <v>37.720214105679474</v>
      </c>
      <c r="L150" s="39">
        <v>23.998906723397823</v>
      </c>
      <c r="M150" s="39">
        <v>34.664980343595346</v>
      </c>
      <c r="N150" s="39">
        <v>38.211896602974356</v>
      </c>
      <c r="O150" s="39">
        <v>26.029895410037582</v>
      </c>
      <c r="P150" s="39">
        <v>31.424711591123309</v>
      </c>
      <c r="Q150" s="39">
        <v>26.674035399092951</v>
      </c>
      <c r="R150" s="39">
        <v>33.519892569183305</v>
      </c>
      <c r="S150" s="40">
        <v>38.576006269546617</v>
      </c>
      <c r="T150" s="8"/>
      <c r="U150" s="50">
        <f t="shared" si="15"/>
        <v>32.061715561645386</v>
      </c>
      <c r="V150" s="49">
        <f t="shared" si="16"/>
        <v>27.623010783601082</v>
      </c>
      <c r="W150" s="49">
        <f t="shared" si="17"/>
        <v>29.349448957576215</v>
      </c>
      <c r="X150" s="49">
        <f t="shared" si="12"/>
        <v>21.674103651697774</v>
      </c>
      <c r="Y150" s="49">
        <f t="shared" si="13"/>
        <v>18.783647332848737</v>
      </c>
      <c r="Z150" s="51">
        <f t="shared" si="14"/>
        <v>1.5691094349715853</v>
      </c>
      <c r="AA150" s="12"/>
      <c r="AB150" s="12"/>
      <c r="AC150" s="12"/>
    </row>
    <row r="151" spans="1:29" ht="15" thickBot="1" x14ac:dyDescent="0.35">
      <c r="A151" s="7"/>
      <c r="B151" s="41">
        <v>143</v>
      </c>
      <c r="C151" s="38">
        <v>31.802250520633404</v>
      </c>
      <c r="D151" s="39">
        <v>30.048236867507523</v>
      </c>
      <c r="E151" s="39">
        <v>34.15911576323029</v>
      </c>
      <c r="F151" s="39">
        <v>33.233139902421257</v>
      </c>
      <c r="G151" s="39">
        <v>26.724027107012258</v>
      </c>
      <c r="H151" s="39">
        <v>26.760838173999925</v>
      </c>
      <c r="I151" s="39">
        <v>32.149745980033892</v>
      </c>
      <c r="J151" s="39">
        <v>24.788388925908947</v>
      </c>
      <c r="K151" s="39">
        <v>19.546584364323</v>
      </c>
      <c r="L151" s="39">
        <v>36.990123503028578</v>
      </c>
      <c r="M151" s="39">
        <v>22.035767457766536</v>
      </c>
      <c r="N151" s="39">
        <v>34.946055656141191</v>
      </c>
      <c r="O151" s="39">
        <v>31.497712814482853</v>
      </c>
      <c r="P151" s="39">
        <v>25.11282493182863</v>
      </c>
      <c r="Q151" s="39">
        <v>29.585118313623607</v>
      </c>
      <c r="R151" s="39">
        <v>21.298283491829931</v>
      </c>
      <c r="S151" s="40">
        <v>24.75396800892144</v>
      </c>
      <c r="T151" s="8"/>
      <c r="U151" s="50">
        <f t="shared" si="15"/>
        <v>28.554834222511371</v>
      </c>
      <c r="V151" s="49">
        <f t="shared" si="16"/>
        <v>24.945437101897411</v>
      </c>
      <c r="W151" s="49">
        <f t="shared" si="17"/>
        <v>26.504526920766011</v>
      </c>
      <c r="X151" s="49">
        <f t="shared" si="12"/>
        <v>18.383080033898949</v>
      </c>
      <c r="Y151" s="49">
        <f t="shared" si="13"/>
        <v>16.962897229290242</v>
      </c>
      <c r="Z151" s="51">
        <f t="shared" si="14"/>
        <v>-1.1573963298433532</v>
      </c>
      <c r="AA151" s="12"/>
      <c r="AB151" s="12"/>
      <c r="AC151" s="12"/>
    </row>
    <row r="152" spans="1:29" ht="15" thickBot="1" x14ac:dyDescent="0.35">
      <c r="A152" s="7"/>
      <c r="B152" s="41">
        <v>144</v>
      </c>
      <c r="C152" s="38">
        <v>25.4501696185865</v>
      </c>
      <c r="D152" s="39">
        <v>27.306245243628823</v>
      </c>
      <c r="E152" s="39">
        <v>36.314454343028729</v>
      </c>
      <c r="F152" s="39">
        <v>18.503415367839224</v>
      </c>
      <c r="G152" s="39">
        <v>29.595219031713142</v>
      </c>
      <c r="H152" s="39">
        <v>28.060511561200606</v>
      </c>
      <c r="I152" s="39">
        <v>37.361207261965625</v>
      </c>
      <c r="J152" s="39">
        <v>28.30118009760255</v>
      </c>
      <c r="K152" s="39">
        <v>22.054058378524271</v>
      </c>
      <c r="L152" s="39">
        <v>32.936358675801493</v>
      </c>
      <c r="M152" s="39">
        <v>32.847219778922607</v>
      </c>
      <c r="N152" s="39">
        <v>28.103316761814071</v>
      </c>
      <c r="O152" s="39">
        <v>35.960684393304284</v>
      </c>
      <c r="P152" s="39">
        <v>33.761854357749897</v>
      </c>
      <c r="Q152" s="39">
        <v>34.69179560490425</v>
      </c>
      <c r="R152" s="39">
        <v>28.48894969812758</v>
      </c>
      <c r="S152" s="40">
        <v>27.741115056420714</v>
      </c>
      <c r="T152" s="8"/>
      <c r="U152" s="50">
        <f t="shared" si="15"/>
        <v>29.85163266065496</v>
      </c>
      <c r="V152" s="49">
        <f t="shared" si="16"/>
        <v>24.892353758488515</v>
      </c>
      <c r="W152" s="49">
        <f t="shared" si="17"/>
        <v>26.448125868393959</v>
      </c>
      <c r="X152" s="49">
        <f t="shared" si="12"/>
        <v>16.94176930559339</v>
      </c>
      <c r="Y152" s="49">
        <f t="shared" si="13"/>
        <v>16.926800555772189</v>
      </c>
      <c r="Z152" s="51">
        <f t="shared" si="14"/>
        <v>-0.11895023866577339</v>
      </c>
      <c r="AA152" s="12"/>
      <c r="AB152" s="12"/>
      <c r="AC152" s="12"/>
    </row>
    <row r="153" spans="1:29" ht="15" thickBot="1" x14ac:dyDescent="0.35">
      <c r="A153" s="7"/>
      <c r="B153" s="41">
        <v>145</v>
      </c>
      <c r="C153" s="38">
        <v>28.158424697661644</v>
      </c>
      <c r="D153" s="39">
        <v>25.567799074463345</v>
      </c>
      <c r="E153" s="39">
        <v>24.219634832800523</v>
      </c>
      <c r="F153" s="39">
        <v>32.40276665082181</v>
      </c>
      <c r="G153" s="39">
        <v>35.593808560968228</v>
      </c>
      <c r="H153" s="39">
        <v>27.805902073679832</v>
      </c>
      <c r="I153" s="39">
        <v>24.716461782449432</v>
      </c>
      <c r="J153" s="39">
        <v>18.149051832834708</v>
      </c>
      <c r="K153" s="39">
        <v>31.588129142203094</v>
      </c>
      <c r="L153" s="39">
        <v>32.56052139743182</v>
      </c>
      <c r="M153" s="39">
        <v>21.780484144835981</v>
      </c>
      <c r="N153" s="39">
        <v>33.033332515418515</v>
      </c>
      <c r="O153" s="39">
        <v>30.768062683229303</v>
      </c>
      <c r="P153" s="39">
        <v>32.94915118773347</v>
      </c>
      <c r="Q153" s="39">
        <v>29.002634899200245</v>
      </c>
      <c r="R153" s="39">
        <v>19.362692719963075</v>
      </c>
      <c r="S153" s="40">
        <v>29.067098018521683</v>
      </c>
      <c r="T153" s="8"/>
      <c r="U153" s="50">
        <f t="shared" si="15"/>
        <v>28.042703306718629</v>
      </c>
      <c r="V153" s="49">
        <f t="shared" si="16"/>
        <v>24.217928221725188</v>
      </c>
      <c r="W153" s="49">
        <f t="shared" si="17"/>
        <v>25.731548735582919</v>
      </c>
      <c r="X153" s="49">
        <f t="shared" si="12"/>
        <v>19.073278225733556</v>
      </c>
      <c r="Y153" s="49">
        <f t="shared" si="13"/>
        <v>16.468191190773126</v>
      </c>
      <c r="Z153" s="51">
        <f t="shared" si="14"/>
        <v>-1.5909193345529942</v>
      </c>
      <c r="AA153" s="12"/>
      <c r="AB153" s="12"/>
      <c r="AC153" s="12"/>
    </row>
    <row r="154" spans="1:29" ht="15" thickBot="1" x14ac:dyDescent="0.35">
      <c r="A154" s="7"/>
      <c r="B154" s="41">
        <v>146</v>
      </c>
      <c r="C154" s="38">
        <v>19.2736662160004</v>
      </c>
      <c r="D154" s="39">
        <v>33.129645289705266</v>
      </c>
      <c r="E154" s="39">
        <v>35.776354924212484</v>
      </c>
      <c r="F154" s="39">
        <v>28.429829292591325</v>
      </c>
      <c r="G154" s="39">
        <v>35.664228439400183</v>
      </c>
      <c r="H154" s="39">
        <v>27.981346069767948</v>
      </c>
      <c r="I154" s="39">
        <v>27.65104551445426</v>
      </c>
      <c r="J154" s="39">
        <v>23.969954929322668</v>
      </c>
      <c r="K154" s="39">
        <v>35.276059703930059</v>
      </c>
      <c r="L154" s="39">
        <v>26.31898684171146</v>
      </c>
      <c r="M154" s="39">
        <v>31.297843307774237</v>
      </c>
      <c r="N154" s="39">
        <v>28.892849620711331</v>
      </c>
      <c r="O154" s="39">
        <v>26.191168576007726</v>
      </c>
      <c r="P154" s="39">
        <v>35.561152799856728</v>
      </c>
      <c r="Q154" s="39">
        <v>33.535053771272075</v>
      </c>
      <c r="R154" s="39">
        <v>31.915706102318623</v>
      </c>
      <c r="S154" s="40">
        <v>33.598633830163038</v>
      </c>
      <c r="T154" s="8"/>
      <c r="U154" s="50">
        <f t="shared" si="15"/>
        <v>30.26256030759999</v>
      </c>
      <c r="V154" s="49">
        <f t="shared" si="16"/>
        <v>20.964313109799097</v>
      </c>
      <c r="W154" s="49">
        <f t="shared" si="17"/>
        <v>22.27458267916154</v>
      </c>
      <c r="X154" s="49">
        <f t="shared" si="12"/>
        <v>14.302610696949859</v>
      </c>
      <c r="Y154" s="49">
        <f t="shared" si="13"/>
        <v>14.255732914663385</v>
      </c>
      <c r="Z154" s="51">
        <f t="shared" si="14"/>
        <v>0.22937640675717705</v>
      </c>
      <c r="AA154" s="12"/>
      <c r="AB154" s="12"/>
      <c r="AC154" s="12"/>
    </row>
    <row r="155" spans="1:29" ht="15" thickBot="1" x14ac:dyDescent="0.35">
      <c r="A155" s="7"/>
      <c r="B155" s="41">
        <v>147</v>
      </c>
      <c r="C155" s="38">
        <v>35.873165047100557</v>
      </c>
      <c r="D155" s="39">
        <v>29.424354728035716</v>
      </c>
      <c r="E155" s="39">
        <v>31.529815126573759</v>
      </c>
      <c r="F155" s="39">
        <v>28.93869500085734</v>
      </c>
      <c r="G155" s="39">
        <v>23.719013777855007</v>
      </c>
      <c r="H155" s="39">
        <v>33.313680676173547</v>
      </c>
      <c r="I155" s="39">
        <v>19.046815743269583</v>
      </c>
      <c r="J155" s="39">
        <v>32.839824307169231</v>
      </c>
      <c r="K155" s="39">
        <v>23.318933906759924</v>
      </c>
      <c r="L155" s="39">
        <v>19.517440256658361</v>
      </c>
      <c r="M155" s="39">
        <v>28.917231416090502</v>
      </c>
      <c r="N155" s="39">
        <v>43.626931114261517</v>
      </c>
      <c r="O155" s="39">
        <v>32.641161763840927</v>
      </c>
      <c r="P155" s="39">
        <v>30.372983775060156</v>
      </c>
      <c r="Q155" s="39">
        <v>24.48514203749281</v>
      </c>
      <c r="R155" s="39">
        <v>27.744033103522447</v>
      </c>
      <c r="S155" s="40">
        <v>34.108470252284619</v>
      </c>
      <c r="T155" s="8"/>
      <c r="U155" s="50">
        <f t="shared" si="15"/>
        <v>29.377511296059179</v>
      </c>
      <c r="V155" s="49">
        <f t="shared" si="16"/>
        <v>35.944509004529728</v>
      </c>
      <c r="W155" s="49">
        <f t="shared" si="17"/>
        <v>38.191040817312796</v>
      </c>
      <c r="X155" s="49">
        <f t="shared" si="12"/>
        <v>24.705760809923472</v>
      </c>
      <c r="Y155" s="49">
        <f t="shared" si="13"/>
        <v>24.442266123080216</v>
      </c>
      <c r="Z155" s="51">
        <f t="shared" si="14"/>
        <v>-0.41531267765055763</v>
      </c>
      <c r="AA155" s="12"/>
      <c r="AB155" s="12"/>
      <c r="AC155" s="12"/>
    </row>
    <row r="156" spans="1:29" ht="15" thickBot="1" x14ac:dyDescent="0.35">
      <c r="A156" s="7"/>
      <c r="B156" s="41">
        <v>148</v>
      </c>
      <c r="C156" s="38">
        <v>21.337734856520544</v>
      </c>
      <c r="D156" s="39">
        <v>29.28742001597324</v>
      </c>
      <c r="E156" s="39">
        <v>31.225929346640807</v>
      </c>
      <c r="F156" s="39">
        <v>19.757058454728597</v>
      </c>
      <c r="G156" s="39">
        <v>38.845855352282953</v>
      </c>
      <c r="H156" s="39">
        <v>28.615645670162483</v>
      </c>
      <c r="I156" s="39">
        <v>23.51350222288988</v>
      </c>
      <c r="J156" s="39">
        <v>20.833526934362332</v>
      </c>
      <c r="K156" s="39">
        <v>21.280667686876612</v>
      </c>
      <c r="L156" s="39">
        <v>29.076242859023484</v>
      </c>
      <c r="M156" s="39">
        <v>28.154849490650893</v>
      </c>
      <c r="N156" s="39">
        <v>28.778564384042919</v>
      </c>
      <c r="O156" s="39">
        <v>21.872642111225723</v>
      </c>
      <c r="P156" s="39">
        <v>25.444698107580237</v>
      </c>
      <c r="Q156" s="39">
        <v>18.041778155655166</v>
      </c>
      <c r="R156" s="39">
        <v>37.680903499600639</v>
      </c>
      <c r="S156" s="40">
        <v>30.684411310944501</v>
      </c>
      <c r="T156" s="8"/>
      <c r="U156" s="50">
        <f t="shared" si="15"/>
        <v>26.731260615244761</v>
      </c>
      <c r="V156" s="49">
        <f t="shared" si="16"/>
        <v>33.97845429895046</v>
      </c>
      <c r="W156" s="49">
        <f t="shared" si="17"/>
        <v>36.102107692634831</v>
      </c>
      <c r="X156" s="49">
        <f t="shared" si="12"/>
        <v>30.370915795792165</v>
      </c>
      <c r="Y156" s="49">
        <f t="shared" si="13"/>
        <v>23.105348923286314</v>
      </c>
      <c r="Z156" s="51">
        <f t="shared" si="14"/>
        <v>-2.2430475377176453</v>
      </c>
      <c r="AA156" s="12"/>
      <c r="AB156" s="12"/>
      <c r="AC156" s="12"/>
    </row>
    <row r="157" spans="1:29" ht="15" thickBot="1" x14ac:dyDescent="0.35">
      <c r="A157" s="7"/>
      <c r="B157" s="41">
        <v>149</v>
      </c>
      <c r="C157" s="38">
        <v>30.111174910377631</v>
      </c>
      <c r="D157" s="39">
        <v>32.665655015060622</v>
      </c>
      <c r="E157" s="39">
        <v>24.535353554023779</v>
      </c>
      <c r="F157" s="39">
        <v>31.990425488437843</v>
      </c>
      <c r="G157" s="39">
        <v>38.536701795324021</v>
      </c>
      <c r="H157" s="39">
        <v>35.721228154348992</v>
      </c>
      <c r="I157" s="39">
        <v>19.969810338526205</v>
      </c>
      <c r="J157" s="39">
        <v>35.864271444135667</v>
      </c>
      <c r="K157" s="39">
        <v>33.904394748366997</v>
      </c>
      <c r="L157" s="39">
        <v>30.265990803042275</v>
      </c>
      <c r="M157" s="39">
        <v>31.585248416252888</v>
      </c>
      <c r="N157" s="39">
        <v>29.841088041040514</v>
      </c>
      <c r="O157" s="39">
        <v>29.547028417662787</v>
      </c>
      <c r="P157" s="39">
        <v>24.544311164594745</v>
      </c>
      <c r="Q157" s="39">
        <v>33.746473166587876</v>
      </c>
      <c r="R157" s="39">
        <v>25.482437534142345</v>
      </c>
      <c r="S157" s="40">
        <v>28.549561168804381</v>
      </c>
      <c r="T157" s="8"/>
      <c r="U157" s="50">
        <f t="shared" si="15"/>
        <v>30.403597303572322</v>
      </c>
      <c r="V157" s="49">
        <f t="shared" si="16"/>
        <v>21.361555559726821</v>
      </c>
      <c r="W157" s="49">
        <f t="shared" si="17"/>
        <v>22.696652782209753</v>
      </c>
      <c r="X157" s="49">
        <f t="shared" si="12"/>
        <v>14.636623513360586</v>
      </c>
      <c r="Y157" s="49">
        <f t="shared" si="13"/>
        <v>14.525857780614238</v>
      </c>
      <c r="Z157" s="51">
        <f t="shared" si="14"/>
        <v>0.34929455032972001</v>
      </c>
      <c r="AA157" s="12"/>
      <c r="AB157" s="12"/>
      <c r="AC157" s="12"/>
    </row>
    <row r="158" spans="1:29" ht="15" thickBot="1" x14ac:dyDescent="0.35">
      <c r="A158" s="7"/>
      <c r="B158" s="41">
        <v>150</v>
      </c>
      <c r="C158" s="38">
        <v>31.601198570019317</v>
      </c>
      <c r="D158" s="39">
        <v>32.042957673873346</v>
      </c>
      <c r="E158" s="39">
        <v>26.397286740190609</v>
      </c>
      <c r="F158" s="39">
        <v>33.582133619575899</v>
      </c>
      <c r="G158" s="39">
        <v>30.280631604822073</v>
      </c>
      <c r="H158" s="39">
        <v>27.810352023347331</v>
      </c>
      <c r="I158" s="39">
        <v>19.1043613011825</v>
      </c>
      <c r="J158" s="39">
        <v>28.034046750151134</v>
      </c>
      <c r="K158" s="39">
        <v>31.888101202281163</v>
      </c>
      <c r="L158" s="39">
        <v>28.734048283630305</v>
      </c>
      <c r="M158" s="39">
        <v>36.502851346535714</v>
      </c>
      <c r="N158" s="39">
        <v>36.392540044561457</v>
      </c>
      <c r="O158" s="39">
        <v>24.437511534772508</v>
      </c>
      <c r="P158" s="39">
        <v>28.275294932562304</v>
      </c>
      <c r="Q158" s="39">
        <v>32.463442575025788</v>
      </c>
      <c r="R158" s="39">
        <v>28.726753870305856</v>
      </c>
      <c r="S158" s="40">
        <v>32.791669516136032</v>
      </c>
      <c r="T158" s="8"/>
      <c r="U158" s="50">
        <f t="shared" si="15"/>
        <v>29.945010681704314</v>
      </c>
      <c r="V158" s="49">
        <f t="shared" si="16"/>
        <v>17.509927773608901</v>
      </c>
      <c r="W158" s="49">
        <f t="shared" si="17"/>
        <v>18.60429825945937</v>
      </c>
      <c r="X158" s="49">
        <f t="shared" si="12"/>
        <v>11.90880708714014</v>
      </c>
      <c r="Y158" s="49">
        <f t="shared" si="13"/>
        <v>11.906750886054054</v>
      </c>
      <c r="Z158" s="51">
        <f t="shared" si="14"/>
        <v>-5.2564937181977744E-2</v>
      </c>
      <c r="AA158" s="12"/>
      <c r="AB158" s="12"/>
      <c r="AC158" s="12"/>
    </row>
    <row r="159" spans="1:29" ht="15" thickBot="1" x14ac:dyDescent="0.35">
      <c r="A159" s="7"/>
      <c r="B159" s="41">
        <v>151</v>
      </c>
      <c r="C159" s="38">
        <v>24.636654385771585</v>
      </c>
      <c r="D159" s="39">
        <v>19.816847183689312</v>
      </c>
      <c r="E159" s="39">
        <v>29.184373221937083</v>
      </c>
      <c r="F159" s="39">
        <v>26.126145108785387</v>
      </c>
      <c r="G159" s="39">
        <v>26.360389371850843</v>
      </c>
      <c r="H159" s="39">
        <v>35.716524703563678</v>
      </c>
      <c r="I159" s="39">
        <v>33.848318321856532</v>
      </c>
      <c r="J159" s="39">
        <v>24.023381535474517</v>
      </c>
      <c r="K159" s="39">
        <v>28.648765242614669</v>
      </c>
      <c r="L159" s="39">
        <v>28.718661157004082</v>
      </c>
      <c r="M159" s="39">
        <v>29.065016043825292</v>
      </c>
      <c r="N159" s="39">
        <v>31.677486529956006</v>
      </c>
      <c r="O159" s="39">
        <v>26.092202652975445</v>
      </c>
      <c r="P159" s="39">
        <v>42.955621423015593</v>
      </c>
      <c r="Q159" s="39">
        <v>31.624647370645015</v>
      </c>
      <c r="R159" s="39">
        <v>26.879721864507925</v>
      </c>
      <c r="S159" s="40">
        <v>29.420460811360584</v>
      </c>
      <c r="T159" s="8"/>
      <c r="U159" s="50">
        <f t="shared" si="15"/>
        <v>29.105600995813742</v>
      </c>
      <c r="V159" s="49">
        <f t="shared" si="16"/>
        <v>25.528010786992276</v>
      </c>
      <c r="W159" s="49">
        <f t="shared" si="17"/>
        <v>27.123511461179305</v>
      </c>
      <c r="X159" s="49">
        <f t="shared" si="12"/>
        <v>17.903013048663734</v>
      </c>
      <c r="Y159" s="49">
        <f t="shared" si="13"/>
        <v>17.359047335154749</v>
      </c>
      <c r="Z159" s="51">
        <f t="shared" si="14"/>
        <v>-0.70808078788561368</v>
      </c>
      <c r="AA159" s="12"/>
      <c r="AB159" s="12"/>
      <c r="AC159" s="12"/>
    </row>
    <row r="160" spans="1:29" ht="15" thickBot="1" x14ac:dyDescent="0.35">
      <c r="A160" s="7"/>
      <c r="B160" s="41">
        <v>152</v>
      </c>
      <c r="C160" s="38">
        <v>34.506269774349612</v>
      </c>
      <c r="D160" s="39">
        <v>31.343972728723859</v>
      </c>
      <c r="E160" s="39">
        <v>40.415208621248496</v>
      </c>
      <c r="F160" s="39">
        <v>35.960462994619789</v>
      </c>
      <c r="G160" s="39">
        <v>28.430840608360107</v>
      </c>
      <c r="H160" s="39">
        <v>30.962521237750671</v>
      </c>
      <c r="I160" s="39">
        <v>27.445071695401641</v>
      </c>
      <c r="J160" s="39">
        <v>31.541471751045041</v>
      </c>
      <c r="K160" s="39">
        <v>26.886486964953981</v>
      </c>
      <c r="L160" s="39">
        <v>31.492162873451058</v>
      </c>
      <c r="M160" s="39">
        <v>23.13957821675703</v>
      </c>
      <c r="N160" s="39">
        <v>26.944069016596256</v>
      </c>
      <c r="O160" s="39">
        <v>30.735022745466559</v>
      </c>
      <c r="P160" s="39">
        <v>35.375660786076004</v>
      </c>
      <c r="Q160" s="39">
        <v>32.393400745084776</v>
      </c>
      <c r="R160" s="39">
        <v>33.182194629340401</v>
      </c>
      <c r="S160" s="40">
        <v>26.973210707213092</v>
      </c>
      <c r="T160" s="8"/>
      <c r="U160" s="50">
        <f t="shared" si="15"/>
        <v>31.042800358614024</v>
      </c>
      <c r="V160" s="49">
        <f t="shared" si="16"/>
        <v>16.629491356249002</v>
      </c>
      <c r="W160" s="49">
        <f t="shared" si="17"/>
        <v>17.668834566014539</v>
      </c>
      <c r="X160" s="49">
        <f t="shared" si="12"/>
        <v>12.047508282038951</v>
      </c>
      <c r="Y160" s="49">
        <f t="shared" si="13"/>
        <v>11.30805412224932</v>
      </c>
      <c r="Z160" s="51">
        <f t="shared" si="14"/>
        <v>1.0228729182627048</v>
      </c>
      <c r="AA160" s="12"/>
      <c r="AB160" s="12"/>
      <c r="AC160" s="12"/>
    </row>
    <row r="161" spans="1:29" ht="15" thickBot="1" x14ac:dyDescent="0.35">
      <c r="A161" s="7"/>
      <c r="B161" s="41">
        <v>153</v>
      </c>
      <c r="C161" s="38">
        <v>21.800814394658506</v>
      </c>
      <c r="D161" s="39">
        <v>26.675752099508639</v>
      </c>
      <c r="E161" s="39">
        <v>25.151063315425162</v>
      </c>
      <c r="F161" s="39">
        <v>26.36916226522608</v>
      </c>
      <c r="G161" s="39">
        <v>32.394478269231556</v>
      </c>
      <c r="H161" s="39">
        <v>35.172820215377087</v>
      </c>
      <c r="I161" s="39">
        <v>26.628391407034432</v>
      </c>
      <c r="J161" s="39">
        <v>31.61213513120607</v>
      </c>
      <c r="K161" s="39">
        <v>34.23909587059687</v>
      </c>
      <c r="L161" s="39">
        <v>35.476934225724257</v>
      </c>
      <c r="M161" s="39">
        <v>38.698408476584163</v>
      </c>
      <c r="N161" s="39">
        <v>33.431219017128107</v>
      </c>
      <c r="O161" s="39">
        <v>33.726564731625921</v>
      </c>
      <c r="P161" s="39">
        <v>21.93812909249079</v>
      </c>
      <c r="Q161" s="39">
        <v>38.51995009796466</v>
      </c>
      <c r="R161" s="39">
        <v>25.228067502766621</v>
      </c>
      <c r="S161" s="40">
        <v>28.586214614542403</v>
      </c>
      <c r="T161" s="8"/>
      <c r="U161" s="50">
        <f t="shared" si="15"/>
        <v>30.332305925123023</v>
      </c>
      <c r="V161" s="49">
        <f t="shared" si="16"/>
        <v>27.717443344267053</v>
      </c>
      <c r="W161" s="49">
        <f t="shared" si="17"/>
        <v>29.449783553283737</v>
      </c>
      <c r="X161" s="49">
        <f t="shared" si="12"/>
        <v>18.922951989054688</v>
      </c>
      <c r="Y161" s="49">
        <f t="shared" si="13"/>
        <v>18.847861474101595</v>
      </c>
      <c r="Z161" s="51">
        <f t="shared" si="14"/>
        <v>0.25247680867243161</v>
      </c>
      <c r="AA161" s="12"/>
      <c r="AB161" s="12"/>
      <c r="AC161" s="12"/>
    </row>
    <row r="162" spans="1:29" ht="15" thickBot="1" x14ac:dyDescent="0.35">
      <c r="A162" s="7"/>
      <c r="B162" s="41">
        <v>154</v>
      </c>
      <c r="C162" s="38">
        <v>32.892785772814065</v>
      </c>
      <c r="D162" s="39">
        <v>38.551912569535745</v>
      </c>
      <c r="E162" s="39">
        <v>30.998313681094988</v>
      </c>
      <c r="F162" s="39">
        <v>30.617438929721917</v>
      </c>
      <c r="G162" s="39">
        <v>23.779188074909399</v>
      </c>
      <c r="H162" s="39">
        <v>36.253422654287824</v>
      </c>
      <c r="I162" s="39">
        <v>29.663254528431768</v>
      </c>
      <c r="J162" s="39">
        <v>34.023316811616667</v>
      </c>
      <c r="K162" s="39">
        <v>23.885210563851647</v>
      </c>
      <c r="L162" s="39">
        <v>29.427479469553166</v>
      </c>
      <c r="M162" s="39">
        <v>29.218308995092407</v>
      </c>
      <c r="N162" s="39">
        <v>34.854146188061662</v>
      </c>
      <c r="O162" s="39">
        <v>32.770163417840195</v>
      </c>
      <c r="P162" s="39">
        <v>28.744151549868125</v>
      </c>
      <c r="Q162" s="39">
        <v>29.864571168582774</v>
      </c>
      <c r="R162" s="39">
        <v>33.355677372788591</v>
      </c>
      <c r="S162" s="40">
        <v>29.907894997798799</v>
      </c>
      <c r="T162" s="8"/>
      <c r="U162" s="50">
        <f t="shared" si="15"/>
        <v>31.106308043873515</v>
      </c>
      <c r="V162" s="49">
        <f t="shared" si="16"/>
        <v>14.035853806865372</v>
      </c>
      <c r="W162" s="49">
        <f t="shared" si="17"/>
        <v>14.913094669794418</v>
      </c>
      <c r="X162" s="49">
        <f t="shared" si="12"/>
        <v>10.376644480467212</v>
      </c>
      <c r="Y162" s="49">
        <f t="shared" si="13"/>
        <v>9.544380588668453</v>
      </c>
      <c r="Z162" s="51">
        <f t="shared" si="14"/>
        <v>1.1811815193168338</v>
      </c>
      <c r="AA162" s="12"/>
      <c r="AB162" s="12"/>
      <c r="AC162" s="12"/>
    </row>
    <row r="163" spans="1:29" ht="15" thickBot="1" x14ac:dyDescent="0.35">
      <c r="A163" s="7"/>
      <c r="B163" s="41">
        <v>155</v>
      </c>
      <c r="C163" s="38">
        <v>19.360252119315216</v>
      </c>
      <c r="D163" s="39">
        <v>32.058877787438881</v>
      </c>
      <c r="E163" s="39">
        <v>14.153414625697359</v>
      </c>
      <c r="F163" s="39">
        <v>26.795570969090793</v>
      </c>
      <c r="G163" s="39">
        <v>28.19623819884379</v>
      </c>
      <c r="H163" s="39">
        <v>35.888506717489868</v>
      </c>
      <c r="I163" s="39">
        <v>28.60301892367351</v>
      </c>
      <c r="J163" s="39">
        <v>27.966932540464445</v>
      </c>
      <c r="K163" s="39">
        <v>26.977031332279587</v>
      </c>
      <c r="L163" s="39">
        <v>21.772935970134611</v>
      </c>
      <c r="M163" s="39">
        <v>32.946611277573098</v>
      </c>
      <c r="N163" s="39">
        <v>27.506329626749352</v>
      </c>
      <c r="O163" s="39">
        <v>29.809054157302899</v>
      </c>
      <c r="P163" s="39">
        <v>26.463480581910662</v>
      </c>
      <c r="Q163" s="39">
        <v>27.897923221201726</v>
      </c>
      <c r="R163" s="39">
        <v>28.99111733461347</v>
      </c>
      <c r="S163" s="40">
        <v>28.211778286665123</v>
      </c>
      <c r="T163" s="8"/>
      <c r="U163" s="50">
        <f t="shared" si="15"/>
        <v>27.270533745320254</v>
      </c>
      <c r="V163" s="49">
        <f t="shared" si="16"/>
        <v>24.064155344457355</v>
      </c>
      <c r="W163" s="49">
        <f t="shared" si="17"/>
        <v>25.568165053485927</v>
      </c>
      <c r="X163" s="49">
        <f t="shared" si="12"/>
        <v>21.429616138326971</v>
      </c>
      <c r="Y163" s="49">
        <f t="shared" si="13"/>
        <v>16.363625634230999</v>
      </c>
      <c r="Z163" s="51">
        <f t="shared" si="14"/>
        <v>-2.2256271442502453</v>
      </c>
      <c r="AA163" s="12"/>
      <c r="AB163" s="12"/>
      <c r="AC163" s="12"/>
    </row>
    <row r="164" spans="1:29" ht="15" thickBot="1" x14ac:dyDescent="0.35">
      <c r="A164" s="7"/>
      <c r="B164" s="41">
        <v>156</v>
      </c>
      <c r="C164" s="38">
        <v>32.757791452023419</v>
      </c>
      <c r="D164" s="39">
        <v>34.539290006540824</v>
      </c>
      <c r="E164" s="39">
        <v>28.598589158719541</v>
      </c>
      <c r="F164" s="39">
        <v>32.420574436707199</v>
      </c>
      <c r="G164" s="39">
        <v>26.959791361460045</v>
      </c>
      <c r="H164" s="39">
        <v>34.626054163433921</v>
      </c>
      <c r="I164" s="39">
        <v>23.098050319581905</v>
      </c>
      <c r="J164" s="39">
        <v>23.612394329332375</v>
      </c>
      <c r="K164" s="39">
        <v>19.809826867039032</v>
      </c>
      <c r="L164" s="39">
        <v>33.292531698054248</v>
      </c>
      <c r="M164" s="39">
        <v>32.547376026113739</v>
      </c>
      <c r="N164" s="39">
        <v>20.508865065654106</v>
      </c>
      <c r="O164" s="39">
        <v>34.675062859711105</v>
      </c>
      <c r="P164" s="39">
        <v>27.128526283738324</v>
      </c>
      <c r="Q164" s="39">
        <v>25.193552504916035</v>
      </c>
      <c r="R164" s="39">
        <v>26.616413390566233</v>
      </c>
      <c r="S164" s="40">
        <v>35.791966528785082</v>
      </c>
      <c r="T164" s="8"/>
      <c r="U164" s="50">
        <f t="shared" si="15"/>
        <v>28.951568026610417</v>
      </c>
      <c r="V164" s="49">
        <f t="shared" si="16"/>
        <v>26.228176767480839</v>
      </c>
      <c r="W164" s="49">
        <f t="shared" si="17"/>
        <v>27.867437815448397</v>
      </c>
      <c r="X164" s="49">
        <f t="shared" si="12"/>
        <v>18.582622731808325</v>
      </c>
      <c r="Y164" s="49">
        <f t="shared" si="13"/>
        <v>17.835160201886971</v>
      </c>
      <c r="Z164" s="51">
        <f t="shared" si="14"/>
        <v>-0.81887233158404049</v>
      </c>
      <c r="AA164" s="12"/>
      <c r="AB164" s="12"/>
      <c r="AC164" s="12"/>
    </row>
    <row r="165" spans="1:29" ht="15" thickBot="1" x14ac:dyDescent="0.35">
      <c r="A165" s="7"/>
      <c r="B165" s="41">
        <v>157</v>
      </c>
      <c r="C165" s="38">
        <v>26.577481851112648</v>
      </c>
      <c r="D165" s="39">
        <v>35.416903911811104</v>
      </c>
      <c r="E165" s="39">
        <v>26.709737703815176</v>
      </c>
      <c r="F165" s="39">
        <v>17.239718243792183</v>
      </c>
      <c r="G165" s="39">
        <v>31.637465497188401</v>
      </c>
      <c r="H165" s="39">
        <v>37.513540384988616</v>
      </c>
      <c r="I165" s="39">
        <v>29.385513779327791</v>
      </c>
      <c r="J165" s="39">
        <v>26.503482896485679</v>
      </c>
      <c r="K165" s="39">
        <v>30.101765208714244</v>
      </c>
      <c r="L165" s="39">
        <v>29.063458128712153</v>
      </c>
      <c r="M165" s="39">
        <v>40.866558126246311</v>
      </c>
      <c r="N165" s="39">
        <v>24.550584600713368</v>
      </c>
      <c r="O165" s="39">
        <v>33.52003420365704</v>
      </c>
      <c r="P165" s="39">
        <v>25.622887825506616</v>
      </c>
      <c r="Q165" s="39">
        <v>30.428050877508912</v>
      </c>
      <c r="R165" s="39">
        <v>27.529773291788107</v>
      </c>
      <c r="S165" s="40">
        <v>29.312100187994034</v>
      </c>
      <c r="T165" s="8"/>
      <c r="U165" s="50">
        <f t="shared" si="15"/>
        <v>29.528179807021317</v>
      </c>
      <c r="V165" s="49">
        <f t="shared" si="16"/>
        <v>27.625549735155687</v>
      </c>
      <c r="W165" s="49">
        <f t="shared" si="17"/>
        <v>29.352146593602924</v>
      </c>
      <c r="X165" s="49">
        <f t="shared" si="12"/>
        <v>18.936751540167513</v>
      </c>
      <c r="Y165" s="49">
        <f t="shared" si="13"/>
        <v>18.785373819905868</v>
      </c>
      <c r="Z165" s="51">
        <f t="shared" si="14"/>
        <v>-0.35907159489075641</v>
      </c>
      <c r="AA165" s="12"/>
      <c r="AB165" s="12"/>
      <c r="AC165" s="12"/>
    </row>
    <row r="166" spans="1:29" ht="15" thickBot="1" x14ac:dyDescent="0.35">
      <c r="A166" s="7"/>
      <c r="B166" s="41">
        <v>158</v>
      </c>
      <c r="C166" s="38">
        <v>31.309378331430118</v>
      </c>
      <c r="D166" s="39">
        <v>30.173358449650539</v>
      </c>
      <c r="E166" s="39">
        <v>30.222285870906436</v>
      </c>
      <c r="F166" s="39">
        <v>32.552504171158887</v>
      </c>
      <c r="G166" s="39">
        <v>35.068746614157703</v>
      </c>
      <c r="H166" s="39">
        <v>26.66811086976082</v>
      </c>
      <c r="I166" s="39">
        <v>35.128077391679199</v>
      </c>
      <c r="J166" s="39">
        <v>27.340505001086875</v>
      </c>
      <c r="K166" s="39">
        <v>34.17361074296322</v>
      </c>
      <c r="L166" s="39">
        <v>28.769316910118981</v>
      </c>
      <c r="M166" s="39">
        <v>22.47144088819649</v>
      </c>
      <c r="N166" s="39">
        <v>16.685023242393079</v>
      </c>
      <c r="O166" s="39">
        <v>35.058735847955788</v>
      </c>
      <c r="P166" s="39">
        <v>38.982645311970948</v>
      </c>
      <c r="Q166" s="39">
        <v>23.834707046178284</v>
      </c>
      <c r="R166" s="39">
        <v>29.98432398511606</v>
      </c>
      <c r="S166" s="40">
        <v>30.955756972222936</v>
      </c>
      <c r="T166" s="8"/>
      <c r="U166" s="50">
        <f t="shared" si="15"/>
        <v>29.963442802761548</v>
      </c>
      <c r="V166" s="49">
        <f t="shared" si="16"/>
        <v>28.032644600097381</v>
      </c>
      <c r="W166" s="49">
        <f t="shared" si="17"/>
        <v>29.784684887603362</v>
      </c>
      <c r="X166" s="49">
        <f t="shared" si="12"/>
        <v>19.063107099561741</v>
      </c>
      <c r="Y166" s="49">
        <f t="shared" si="13"/>
        <v>19.06219832806622</v>
      </c>
      <c r="Z166" s="51">
        <f t="shared" si="14"/>
        <v>-2.7618548330876253E-2</v>
      </c>
      <c r="AA166" s="12"/>
      <c r="AB166" s="12"/>
      <c r="AC166" s="12"/>
    </row>
    <row r="167" spans="1:29" ht="15" thickBot="1" x14ac:dyDescent="0.35">
      <c r="A167" s="7"/>
      <c r="B167" s="41">
        <v>159</v>
      </c>
      <c r="C167" s="38">
        <v>28.837239308179537</v>
      </c>
      <c r="D167" s="39">
        <v>21.89436178759712</v>
      </c>
      <c r="E167" s="39">
        <v>35.457898445535207</v>
      </c>
      <c r="F167" s="39">
        <v>31.650819794351762</v>
      </c>
      <c r="G167" s="39">
        <v>29.816059265223842</v>
      </c>
      <c r="H167" s="39">
        <v>31.483476442769145</v>
      </c>
      <c r="I167" s="39">
        <v>31.060408539685952</v>
      </c>
      <c r="J167" s="39">
        <v>29.955204636195074</v>
      </c>
      <c r="K167" s="39">
        <v>30.261513435569853</v>
      </c>
      <c r="L167" s="39">
        <v>33.547596417688524</v>
      </c>
      <c r="M167" s="39">
        <v>35.870714342406821</v>
      </c>
      <c r="N167" s="39">
        <v>26.662914946729813</v>
      </c>
      <c r="O167" s="39">
        <v>35.893121074363805</v>
      </c>
      <c r="P167" s="39">
        <v>23.50859041253841</v>
      </c>
      <c r="Q167" s="39">
        <v>33.407416508050694</v>
      </c>
      <c r="R167" s="39">
        <v>28.067509289285834</v>
      </c>
      <c r="S167" s="40">
        <v>33.94041113056268</v>
      </c>
      <c r="T167" s="8"/>
      <c r="U167" s="50">
        <f t="shared" si="15"/>
        <v>30.66560328098436</v>
      </c>
      <c r="V167" s="49">
        <f t="shared" si="16"/>
        <v>15.375950461401359</v>
      </c>
      <c r="W167" s="49">
        <f t="shared" si="17"/>
        <v>16.336947365238871</v>
      </c>
      <c r="X167" s="49">
        <f t="shared" si="12"/>
        <v>10.756905168560031</v>
      </c>
      <c r="Y167" s="49">
        <f t="shared" si="13"/>
        <v>10.455646313752926</v>
      </c>
      <c r="Z167" s="51">
        <f t="shared" si="14"/>
        <v>0.67897605699097041</v>
      </c>
      <c r="AA167" s="12"/>
      <c r="AB167" s="12"/>
      <c r="AC167" s="12"/>
    </row>
    <row r="168" spans="1:29" ht="15" thickBot="1" x14ac:dyDescent="0.35">
      <c r="A168" s="7"/>
      <c r="B168" s="41">
        <v>160</v>
      </c>
      <c r="C168" s="38">
        <v>28.525450737284775</v>
      </c>
      <c r="D168" s="39">
        <v>36.861497320100689</v>
      </c>
      <c r="E168" s="39">
        <v>35.508465279299884</v>
      </c>
      <c r="F168" s="39">
        <v>21.079231995246232</v>
      </c>
      <c r="G168" s="39">
        <v>32.031809355406025</v>
      </c>
      <c r="H168" s="39">
        <v>33.495198159966407</v>
      </c>
      <c r="I168" s="39">
        <v>26.504723118260845</v>
      </c>
      <c r="J168" s="39">
        <v>28.719015733752471</v>
      </c>
      <c r="K168" s="39">
        <v>30.713894618886677</v>
      </c>
      <c r="L168" s="39">
        <v>46.646950430706795</v>
      </c>
      <c r="M168" s="39">
        <v>25.739920458693657</v>
      </c>
      <c r="N168" s="39">
        <v>27.858268788514653</v>
      </c>
      <c r="O168" s="39">
        <v>23.54778351505708</v>
      </c>
      <c r="P168" s="39">
        <v>34.658167624462799</v>
      </c>
      <c r="Q168" s="39">
        <v>19.038159683363393</v>
      </c>
      <c r="R168" s="39">
        <v>29.14816854194369</v>
      </c>
      <c r="S168" s="40">
        <v>25.060971952383706</v>
      </c>
      <c r="T168" s="8"/>
      <c r="U168" s="50">
        <f t="shared" si="15"/>
        <v>29.713981018431159</v>
      </c>
      <c r="V168" s="49">
        <f t="shared" si="16"/>
        <v>40.998037188407558</v>
      </c>
      <c r="W168" s="49">
        <f t="shared" si="17"/>
        <v>43.560414512682996</v>
      </c>
      <c r="X168" s="49">
        <f t="shared" si="12"/>
        <v>27.934293951432988</v>
      </c>
      <c r="Y168" s="49">
        <f t="shared" si="13"/>
        <v>27.878665288117141</v>
      </c>
      <c r="Z168" s="51">
        <f t="shared" si="14"/>
        <v>-0.17867891833224656</v>
      </c>
      <c r="AA168" s="12"/>
      <c r="AB168" s="12"/>
      <c r="AC168" s="12"/>
    </row>
    <row r="169" spans="1:29" ht="15" thickBot="1" x14ac:dyDescent="0.35">
      <c r="A169" s="7"/>
      <c r="B169" s="41">
        <v>161</v>
      </c>
      <c r="C169" s="38">
        <v>33.299013285664955</v>
      </c>
      <c r="D169" s="39">
        <v>26.025842803295568</v>
      </c>
      <c r="E169" s="39">
        <v>24.008699488200421</v>
      </c>
      <c r="F169" s="39">
        <v>32.948512785775051</v>
      </c>
      <c r="G169" s="39">
        <v>20.288026839311208</v>
      </c>
      <c r="H169" s="39">
        <v>29.77672912873706</v>
      </c>
      <c r="I169" s="39">
        <v>36.379395091432258</v>
      </c>
      <c r="J169" s="39">
        <v>23.82034030143695</v>
      </c>
      <c r="K169" s="39">
        <v>37.289173292887227</v>
      </c>
      <c r="L169" s="39">
        <v>25.945584936797765</v>
      </c>
      <c r="M169" s="39">
        <v>33.71169153953096</v>
      </c>
      <c r="N169" s="39">
        <v>29.16562374123215</v>
      </c>
      <c r="O169" s="39">
        <v>31.958289997710743</v>
      </c>
      <c r="P169" s="39">
        <v>23.31827102852203</v>
      </c>
      <c r="Q169" s="39">
        <v>31.488564050917997</v>
      </c>
      <c r="R169" s="39">
        <v>31.69832433220207</v>
      </c>
      <c r="S169" s="40">
        <v>29.561952585769593</v>
      </c>
      <c r="T169" s="8"/>
      <c r="U169" s="50">
        <f t="shared" si="15"/>
        <v>29.452002072319061</v>
      </c>
      <c r="V169" s="49">
        <f t="shared" si="16"/>
        <v>22.190260284672739</v>
      </c>
      <c r="W169" s="49">
        <f t="shared" si="17"/>
        <v>23.577151552464784</v>
      </c>
      <c r="X169" s="49">
        <f t="shared" si="12"/>
        <v>15.293582169122496</v>
      </c>
      <c r="Y169" s="49">
        <f t="shared" si="13"/>
        <v>15.089376993577462</v>
      </c>
      <c r="Z169" s="51">
        <f t="shared" si="14"/>
        <v>-0.46532641781259299</v>
      </c>
      <c r="AA169" s="12"/>
      <c r="AB169" s="12"/>
      <c r="AC169" s="12"/>
    </row>
    <row r="170" spans="1:29" ht="15" thickBot="1" x14ac:dyDescent="0.35">
      <c r="A170" s="7"/>
      <c r="B170" s="41">
        <v>162</v>
      </c>
      <c r="C170" s="38">
        <v>32.916339433893796</v>
      </c>
      <c r="D170" s="39">
        <v>25.845404476040184</v>
      </c>
      <c r="E170" s="39">
        <v>35.508467798356776</v>
      </c>
      <c r="F170" s="39">
        <v>30.992961390510033</v>
      </c>
      <c r="G170" s="39">
        <v>29.535725744052293</v>
      </c>
      <c r="H170" s="39">
        <v>31.547859329620948</v>
      </c>
      <c r="I170" s="39">
        <v>33.722631327108679</v>
      </c>
      <c r="J170" s="39">
        <v>26.1485740652587</v>
      </c>
      <c r="K170" s="39">
        <v>34.188471926559409</v>
      </c>
      <c r="L170" s="39">
        <v>37.055747213866127</v>
      </c>
      <c r="M170" s="39">
        <v>37.069185473991709</v>
      </c>
      <c r="N170" s="39">
        <v>36.320699295299768</v>
      </c>
      <c r="O170" s="39">
        <v>36.066890035218989</v>
      </c>
      <c r="P170" s="39">
        <v>25.123849531727167</v>
      </c>
      <c r="Q170" s="39">
        <v>30.337456406953589</v>
      </c>
      <c r="R170" s="39">
        <v>22.199916846335253</v>
      </c>
      <c r="S170" s="40">
        <v>26.555226094012088</v>
      </c>
      <c r="T170" s="8"/>
      <c r="U170" s="50">
        <f t="shared" si="15"/>
        <v>31.243259199341505</v>
      </c>
      <c r="V170" s="49">
        <f t="shared" si="16"/>
        <v>20.75165375989679</v>
      </c>
      <c r="W170" s="49">
        <f t="shared" si="17"/>
        <v>22.048632119890499</v>
      </c>
      <c r="X170" s="49">
        <f t="shared" si="12"/>
        <v>15.162196093718089</v>
      </c>
      <c r="Y170" s="49">
        <f t="shared" si="13"/>
        <v>14.111124556729816</v>
      </c>
      <c r="Z170" s="51">
        <f t="shared" si="14"/>
        <v>1.0916799057485718</v>
      </c>
      <c r="AA170" s="12"/>
      <c r="AB170" s="12"/>
      <c r="AC170" s="12"/>
    </row>
    <row r="171" spans="1:29" ht="15" thickBot="1" x14ac:dyDescent="0.35">
      <c r="A171" s="7"/>
      <c r="B171" s="41">
        <v>163</v>
      </c>
      <c r="C171" s="38">
        <v>27.217495533228618</v>
      </c>
      <c r="D171" s="39">
        <v>29.241355064009404</v>
      </c>
      <c r="E171" s="39">
        <v>38.665498122863681</v>
      </c>
      <c r="F171" s="39">
        <v>27.343498146468189</v>
      </c>
      <c r="G171" s="39">
        <v>28.674103906252952</v>
      </c>
      <c r="H171" s="39">
        <v>30.613662000810155</v>
      </c>
      <c r="I171" s="39">
        <v>25.23601715729361</v>
      </c>
      <c r="J171" s="39">
        <v>24.901349045562423</v>
      </c>
      <c r="K171" s="39">
        <v>38.269358164960025</v>
      </c>
      <c r="L171" s="39">
        <v>27.265129390313845</v>
      </c>
      <c r="M171" s="39">
        <v>29.823136089034115</v>
      </c>
      <c r="N171" s="39">
        <v>30.04946677055943</v>
      </c>
      <c r="O171" s="39">
        <v>27.077954824098185</v>
      </c>
      <c r="P171" s="39">
        <v>32.734749205159339</v>
      </c>
      <c r="Q171" s="39">
        <v>25.912459882567752</v>
      </c>
      <c r="R171" s="39">
        <v>25.653615096765868</v>
      </c>
      <c r="S171" s="40">
        <v>25.825358984598665</v>
      </c>
      <c r="T171" s="8"/>
      <c r="U171" s="50">
        <f t="shared" si="15"/>
        <v>29.088482787326253</v>
      </c>
      <c r="V171" s="49">
        <f t="shared" si="16"/>
        <v>16.006283014111428</v>
      </c>
      <c r="W171" s="49">
        <f t="shared" si="17"/>
        <v>17.006675702493453</v>
      </c>
      <c r="X171" s="49">
        <f t="shared" si="12"/>
        <v>11.449259717316327</v>
      </c>
      <c r="Y171" s="49">
        <f t="shared" si="13"/>
        <v>10.884272449595771</v>
      </c>
      <c r="Z171" s="51">
        <f t="shared" si="14"/>
        <v>-0.91133829425672197</v>
      </c>
      <c r="AA171" s="12"/>
      <c r="AB171" s="12"/>
      <c r="AC171" s="12"/>
    </row>
    <row r="172" spans="1:29" ht="15" thickBot="1" x14ac:dyDescent="0.35">
      <c r="A172" s="7"/>
      <c r="B172" s="41">
        <v>164</v>
      </c>
      <c r="C172" s="38">
        <v>26.054150181781068</v>
      </c>
      <c r="D172" s="39">
        <v>22.468291989613192</v>
      </c>
      <c r="E172" s="39">
        <v>25.218841231516713</v>
      </c>
      <c r="F172" s="39">
        <v>31.398261487781326</v>
      </c>
      <c r="G172" s="39">
        <v>31.288278163298852</v>
      </c>
      <c r="H172" s="39">
        <v>27.780155465710216</v>
      </c>
      <c r="I172" s="39">
        <v>33.526007086099241</v>
      </c>
      <c r="J172" s="39">
        <v>25.418260373894157</v>
      </c>
      <c r="K172" s="39">
        <v>29.855493220886096</v>
      </c>
      <c r="L172" s="39">
        <v>26.065282250668787</v>
      </c>
      <c r="M172" s="39">
        <v>34.26665066158774</v>
      </c>
      <c r="N172" s="39">
        <v>30.978366561050734</v>
      </c>
      <c r="O172" s="39">
        <v>32.86794153148761</v>
      </c>
      <c r="P172" s="39">
        <v>38.876312854960922</v>
      </c>
      <c r="Q172" s="39">
        <v>26.827203979621238</v>
      </c>
      <c r="R172" s="39">
        <v>32.418857591479281</v>
      </c>
      <c r="S172" s="40">
        <v>27.5628383929199</v>
      </c>
      <c r="T172" s="8"/>
      <c r="U172" s="50">
        <f t="shared" si="15"/>
        <v>29.580658413197476</v>
      </c>
      <c r="V172" s="49">
        <f t="shared" si="16"/>
        <v>16.333510391656262</v>
      </c>
      <c r="W172" s="49">
        <f t="shared" si="17"/>
        <v>17.354354791134824</v>
      </c>
      <c r="X172" s="49">
        <f t="shared" si="12"/>
        <v>11.226363275493224</v>
      </c>
      <c r="Y172" s="49">
        <f t="shared" si="13"/>
        <v>11.106787066326257</v>
      </c>
      <c r="Z172" s="51">
        <f t="shared" si="14"/>
        <v>-0.41503828418864569</v>
      </c>
      <c r="AA172" s="12"/>
      <c r="AB172" s="12"/>
      <c r="AC172" s="12"/>
    </row>
    <row r="173" spans="1:29" ht="15" thickBot="1" x14ac:dyDescent="0.35">
      <c r="A173" s="7"/>
      <c r="B173" s="41">
        <v>165</v>
      </c>
      <c r="C173" s="38">
        <v>34.033116919136241</v>
      </c>
      <c r="D173" s="39">
        <v>28.648477690539526</v>
      </c>
      <c r="E173" s="39">
        <v>23.695787960647063</v>
      </c>
      <c r="F173" s="39">
        <v>41.548015296393203</v>
      </c>
      <c r="G173" s="39">
        <v>25.341201934775256</v>
      </c>
      <c r="H173" s="39">
        <v>30.289014066575241</v>
      </c>
      <c r="I173" s="39">
        <v>27.325990275375947</v>
      </c>
      <c r="J173" s="39">
        <v>35.29485181547404</v>
      </c>
      <c r="K173" s="39">
        <v>31.8826450157956</v>
      </c>
      <c r="L173" s="39">
        <v>36.278453074647075</v>
      </c>
      <c r="M173" s="39">
        <v>25.884878440795323</v>
      </c>
      <c r="N173" s="39">
        <v>29.333365676008707</v>
      </c>
      <c r="O173" s="39">
        <v>27.837630103560045</v>
      </c>
      <c r="P173" s="39">
        <v>25.759961386357475</v>
      </c>
      <c r="Q173" s="39">
        <v>32.342693735150092</v>
      </c>
      <c r="R173" s="39">
        <v>33.101338221756123</v>
      </c>
      <c r="S173" s="40">
        <v>30.396504678227217</v>
      </c>
      <c r="T173" s="8"/>
      <c r="U173" s="50">
        <f t="shared" si="15"/>
        <v>30.529054487718479</v>
      </c>
      <c r="V173" s="49">
        <f t="shared" si="16"/>
        <v>20.098075194270827</v>
      </c>
      <c r="W173" s="49">
        <f t="shared" si="17"/>
        <v>21.354204893912765</v>
      </c>
      <c r="X173" s="49">
        <f t="shared" si="12"/>
        <v>13.85702221476725</v>
      </c>
      <c r="Y173" s="49">
        <f t="shared" si="13"/>
        <v>13.666691132104162</v>
      </c>
      <c r="Z173" s="51">
        <f t="shared" si="14"/>
        <v>0.47204473778270645</v>
      </c>
      <c r="AA173" s="12"/>
      <c r="AB173" s="12"/>
      <c r="AC173" s="12"/>
    </row>
    <row r="174" spans="1:29" ht="15" thickBot="1" x14ac:dyDescent="0.35">
      <c r="A174" s="7"/>
      <c r="B174" s="41">
        <v>166</v>
      </c>
      <c r="C174" s="38">
        <v>24.639414250107247</v>
      </c>
      <c r="D174" s="39">
        <v>40.649823707316564</v>
      </c>
      <c r="E174" s="39">
        <v>27.204904169911966</v>
      </c>
      <c r="F174" s="39">
        <v>31.808718455191492</v>
      </c>
      <c r="G174" s="39">
        <v>28.07216301840517</v>
      </c>
      <c r="H174" s="39">
        <v>25.71969352295871</v>
      </c>
      <c r="I174" s="39">
        <v>36.415296359628329</v>
      </c>
      <c r="J174" s="39">
        <v>34.458281899829473</v>
      </c>
      <c r="K174" s="39">
        <v>26.903114051398454</v>
      </c>
      <c r="L174" s="39">
        <v>25.54220011134981</v>
      </c>
      <c r="M174" s="39">
        <v>24.566499513972936</v>
      </c>
      <c r="N174" s="39">
        <v>29.019644207751281</v>
      </c>
      <c r="O174" s="39">
        <v>32.558646756221613</v>
      </c>
      <c r="P174" s="39">
        <v>27.866506658447946</v>
      </c>
      <c r="Q174" s="39">
        <v>31.321869134020794</v>
      </c>
      <c r="R174" s="39">
        <v>28.097118933648233</v>
      </c>
      <c r="S174" s="40">
        <v>25.528163728756574</v>
      </c>
      <c r="T174" s="8"/>
      <c r="U174" s="50">
        <f t="shared" si="15"/>
        <v>29.433650498759803</v>
      </c>
      <c r="V174" s="49">
        <f t="shared" si="16"/>
        <v>19.250972952391685</v>
      </c>
      <c r="W174" s="49">
        <f t="shared" si="17"/>
        <v>20.454158761916233</v>
      </c>
      <c r="X174" s="49">
        <f t="shared" si="12"/>
        <v>13.308772802763908</v>
      </c>
      <c r="Y174" s="49">
        <f t="shared" si="13"/>
        <v>13.090661607626346</v>
      </c>
      <c r="Z174" s="51">
        <f t="shared" si="14"/>
        <v>-0.51631907712380676</v>
      </c>
      <c r="AA174" s="12"/>
      <c r="AB174" s="12"/>
      <c r="AC174" s="12"/>
    </row>
    <row r="175" spans="1:29" ht="15" thickBot="1" x14ac:dyDescent="0.35">
      <c r="A175" s="7"/>
      <c r="B175" s="41">
        <v>167</v>
      </c>
      <c r="C175" s="38">
        <v>26.059277576016026</v>
      </c>
      <c r="D175" s="39">
        <v>36.535480180164626</v>
      </c>
      <c r="E175" s="39">
        <v>25.332963019539843</v>
      </c>
      <c r="F175" s="39">
        <v>21.485504306539937</v>
      </c>
      <c r="G175" s="39">
        <v>36.865402141955215</v>
      </c>
      <c r="H175" s="39">
        <v>37.294525656392395</v>
      </c>
      <c r="I175" s="39">
        <v>32.909953205177374</v>
      </c>
      <c r="J175" s="39">
        <v>32.607688772319705</v>
      </c>
      <c r="K175" s="39">
        <v>34.776247870694441</v>
      </c>
      <c r="L175" s="39">
        <v>32.857281746694362</v>
      </c>
      <c r="M175" s="39">
        <v>39.81734706292702</v>
      </c>
      <c r="N175" s="39">
        <v>28.484062487902502</v>
      </c>
      <c r="O175" s="39">
        <v>29.942899382030415</v>
      </c>
      <c r="P175" s="39">
        <v>38.641391687119246</v>
      </c>
      <c r="Q175" s="39">
        <v>34.903887320649822</v>
      </c>
      <c r="R175" s="39">
        <v>35.748135793051091</v>
      </c>
      <c r="S175" s="40">
        <v>34.595138150305232</v>
      </c>
      <c r="T175" s="8"/>
      <c r="U175" s="50">
        <f t="shared" si="15"/>
        <v>32.873952138792902</v>
      </c>
      <c r="V175" s="49">
        <f t="shared" si="16"/>
        <v>24.132619042062302</v>
      </c>
      <c r="W175" s="49">
        <f t="shared" si="17"/>
        <v>25.640907732191408</v>
      </c>
      <c r="X175" s="49">
        <f t="shared" si="12"/>
        <v>22.026709557931831</v>
      </c>
      <c r="Y175" s="49">
        <f t="shared" si="13"/>
        <v>16.410180948602363</v>
      </c>
      <c r="Z175" s="51">
        <f t="shared" si="14"/>
        <v>2.3401155048041282</v>
      </c>
      <c r="AA175" s="12"/>
      <c r="AB175" s="12"/>
      <c r="AC175" s="12"/>
    </row>
    <row r="176" spans="1:29" ht="15" thickBot="1" x14ac:dyDescent="0.35">
      <c r="A176" s="7"/>
      <c r="B176" s="41">
        <v>168</v>
      </c>
      <c r="C176" s="38">
        <v>34.008173812649972</v>
      </c>
      <c r="D176" s="39">
        <v>25.090638789314291</v>
      </c>
      <c r="E176" s="39">
        <v>33.487553812410411</v>
      </c>
      <c r="F176" s="39">
        <v>31.41432497080044</v>
      </c>
      <c r="G176" s="39">
        <v>25.022727014900411</v>
      </c>
      <c r="H176" s="39">
        <v>32.063986833289064</v>
      </c>
      <c r="I176" s="39">
        <v>33.282348646502626</v>
      </c>
      <c r="J176" s="39">
        <v>31.84963904489863</v>
      </c>
      <c r="K176" s="39">
        <v>35.804007661915279</v>
      </c>
      <c r="L176" s="39">
        <v>27.181696541719177</v>
      </c>
      <c r="M176" s="39">
        <v>32.395699424008093</v>
      </c>
      <c r="N176" s="39">
        <v>33.226225790518995</v>
      </c>
      <c r="O176" s="39">
        <v>31.609605579563645</v>
      </c>
      <c r="P176" s="39">
        <v>34.754345738364833</v>
      </c>
      <c r="Q176" s="39">
        <v>32.283483344638185</v>
      </c>
      <c r="R176" s="39">
        <v>32.712869461226333</v>
      </c>
      <c r="S176" s="40">
        <v>29.251381108960384</v>
      </c>
      <c r="T176" s="8"/>
      <c r="U176" s="50">
        <f t="shared" si="15"/>
        <v>31.496394563275338</v>
      </c>
      <c r="V176" s="49">
        <f t="shared" si="16"/>
        <v>9.1528718607298902</v>
      </c>
      <c r="W176" s="49">
        <f t="shared" si="17"/>
        <v>9.7249263520255091</v>
      </c>
      <c r="X176" s="49">
        <f t="shared" si="12"/>
        <v>7.746606613816323</v>
      </c>
      <c r="Y176" s="49">
        <f t="shared" si="13"/>
        <v>6.2239528652963259</v>
      </c>
      <c r="Z176" s="51">
        <f t="shared" si="14"/>
        <v>1.9784606722774563</v>
      </c>
      <c r="AA176" s="12"/>
      <c r="AB176" s="12"/>
      <c r="AC176" s="12"/>
    </row>
    <row r="177" spans="1:29" ht="15" thickBot="1" x14ac:dyDescent="0.35">
      <c r="A177" s="7"/>
      <c r="B177" s="41">
        <v>169</v>
      </c>
      <c r="C177" s="38">
        <v>35.607212503772061</v>
      </c>
      <c r="D177" s="39">
        <v>28.073082116301439</v>
      </c>
      <c r="E177" s="39">
        <v>35.415851601018161</v>
      </c>
      <c r="F177" s="39">
        <v>29.363185096313003</v>
      </c>
      <c r="G177" s="39">
        <v>21.447155737854771</v>
      </c>
      <c r="H177" s="39">
        <v>20.940812706652451</v>
      </c>
      <c r="I177" s="39">
        <v>30.448074063616566</v>
      </c>
      <c r="J177" s="39">
        <v>25.262150538535018</v>
      </c>
      <c r="K177" s="39">
        <v>45.146005424676318</v>
      </c>
      <c r="L177" s="39">
        <v>28.039295902697575</v>
      </c>
      <c r="M177" s="39">
        <v>26.063742523359508</v>
      </c>
      <c r="N177" s="39">
        <v>28.117073605684258</v>
      </c>
      <c r="O177" s="39">
        <v>30.754547723506857</v>
      </c>
      <c r="P177" s="39">
        <v>38.899585371659633</v>
      </c>
      <c r="Q177" s="39">
        <v>21.296030246100479</v>
      </c>
      <c r="R177" s="39">
        <v>28.31946232828118</v>
      </c>
      <c r="S177" s="40">
        <v>32.085100645174833</v>
      </c>
      <c r="T177" s="8"/>
      <c r="U177" s="50">
        <f t="shared" si="15"/>
        <v>29.722256949129655</v>
      </c>
      <c r="V177" s="49">
        <f t="shared" si="16"/>
        <v>38.613865407189607</v>
      </c>
      <c r="W177" s="49">
        <f t="shared" si="17"/>
        <v>41.027231995139005</v>
      </c>
      <c r="X177" s="49">
        <f t="shared" si="12"/>
        <v>26.309884494457432</v>
      </c>
      <c r="Y177" s="49">
        <f t="shared" si="13"/>
        <v>26.257428476888933</v>
      </c>
      <c r="Z177" s="51">
        <f t="shared" si="14"/>
        <v>-0.17878519552822802</v>
      </c>
      <c r="AA177" s="12"/>
      <c r="AB177" s="12"/>
      <c r="AC177" s="12"/>
    </row>
    <row r="178" spans="1:29" ht="15" thickBot="1" x14ac:dyDescent="0.35">
      <c r="A178" s="7"/>
      <c r="B178" s="41">
        <v>170</v>
      </c>
      <c r="C178" s="38">
        <v>17.037690690669315</v>
      </c>
      <c r="D178" s="39">
        <v>29.356762750092418</v>
      </c>
      <c r="E178" s="39">
        <v>29.859317046310878</v>
      </c>
      <c r="F178" s="39">
        <v>25.720103945644983</v>
      </c>
      <c r="G178" s="39">
        <v>23.269382744094951</v>
      </c>
      <c r="H178" s="39">
        <v>28.101390265720671</v>
      </c>
      <c r="I178" s="39">
        <v>18.840860633022025</v>
      </c>
      <c r="J178" s="39">
        <v>29.977598957996072</v>
      </c>
      <c r="K178" s="39">
        <v>35.383536743346468</v>
      </c>
      <c r="L178" s="39">
        <v>26.811267814053299</v>
      </c>
      <c r="M178" s="39">
        <v>29.501287393700299</v>
      </c>
      <c r="N178" s="39">
        <v>33.852161197099136</v>
      </c>
      <c r="O178" s="39">
        <v>27.77241866945608</v>
      </c>
      <c r="P178" s="39">
        <v>24.702728252200885</v>
      </c>
      <c r="Q178" s="39">
        <v>37.260158389948792</v>
      </c>
      <c r="R178" s="39">
        <v>30.487710071239071</v>
      </c>
      <c r="S178" s="40">
        <v>37.432842489467859</v>
      </c>
      <c r="T178" s="8"/>
      <c r="U178" s="50">
        <f t="shared" si="15"/>
        <v>28.551012826709599</v>
      </c>
      <c r="V178" s="49">
        <f t="shared" si="16"/>
        <v>30.586424140336462</v>
      </c>
      <c r="W178" s="49">
        <f t="shared" si="17"/>
        <v>32.498075649107477</v>
      </c>
      <c r="X178" s="49">
        <f t="shared" si="12"/>
        <v>22.226471818713634</v>
      </c>
      <c r="Y178" s="49">
        <f t="shared" si="13"/>
        <v>20.798768415428796</v>
      </c>
      <c r="Z178" s="51">
        <f t="shared" si="14"/>
        <v>-1.0479973369558542</v>
      </c>
      <c r="AA178" s="12"/>
      <c r="AB178" s="12"/>
      <c r="AC178" s="12"/>
    </row>
    <row r="179" spans="1:29" ht="15" thickBot="1" x14ac:dyDescent="0.35">
      <c r="A179" s="7"/>
      <c r="B179" s="41">
        <v>171</v>
      </c>
      <c r="C179" s="38">
        <v>29.769273302894408</v>
      </c>
      <c r="D179" s="39">
        <v>28.441272148469988</v>
      </c>
      <c r="E179" s="39">
        <v>24.747945033825143</v>
      </c>
      <c r="F179" s="39">
        <v>19.930943231438768</v>
      </c>
      <c r="G179" s="39">
        <v>33.717884614758667</v>
      </c>
      <c r="H179" s="39">
        <v>35.85921107957909</v>
      </c>
      <c r="I179" s="39">
        <v>24.891123493872158</v>
      </c>
      <c r="J179" s="39">
        <v>27.71479758337588</v>
      </c>
      <c r="K179" s="39">
        <v>26.939106199912011</v>
      </c>
      <c r="L179" s="39">
        <v>32.879891666692927</v>
      </c>
      <c r="M179" s="39">
        <v>33.387876004100796</v>
      </c>
      <c r="N179" s="39">
        <v>24.274313008563851</v>
      </c>
      <c r="O179" s="39">
        <v>24.819845281230794</v>
      </c>
      <c r="P179" s="39">
        <v>22.980898231045327</v>
      </c>
      <c r="Q179" s="39">
        <v>33.065143336040315</v>
      </c>
      <c r="R179" s="39">
        <v>29.201015432207569</v>
      </c>
      <c r="S179" s="40">
        <v>29.542655507001989</v>
      </c>
      <c r="T179" s="8"/>
      <c r="U179" s="50">
        <f t="shared" si="15"/>
        <v>28.362540891471159</v>
      </c>
      <c r="V179" s="49">
        <f t="shared" si="16"/>
        <v>18.447970102170554</v>
      </c>
      <c r="W179" s="49">
        <f t="shared" si="17"/>
        <v>19.600968233556159</v>
      </c>
      <c r="X179" s="49">
        <f t="shared" si="12"/>
        <v>14.367884855306805</v>
      </c>
      <c r="Y179" s="49">
        <f t="shared" si="13"/>
        <v>12.544619669475976</v>
      </c>
      <c r="Z179" s="51">
        <f t="shared" si="14"/>
        <v>-1.5249519570799541</v>
      </c>
      <c r="AA179" s="12"/>
      <c r="AB179" s="12"/>
      <c r="AC179" s="12"/>
    </row>
    <row r="180" spans="1:29" ht="15" thickBot="1" x14ac:dyDescent="0.35">
      <c r="A180" s="7"/>
      <c r="B180" s="41">
        <v>172</v>
      </c>
      <c r="C180" s="38">
        <v>25.11870320654252</v>
      </c>
      <c r="D180" s="39">
        <v>29.767907550703448</v>
      </c>
      <c r="E180" s="39">
        <v>31.542293880808334</v>
      </c>
      <c r="F180" s="39">
        <v>28.65368522894514</v>
      </c>
      <c r="G180" s="39">
        <v>34.476455296215221</v>
      </c>
      <c r="H180" s="39">
        <v>31.098445541580531</v>
      </c>
      <c r="I180" s="39">
        <v>34.694329641493496</v>
      </c>
      <c r="J180" s="39">
        <v>28.386130226452259</v>
      </c>
      <c r="K180" s="39">
        <v>25.73760792502928</v>
      </c>
      <c r="L180" s="39">
        <v>24.563767560509451</v>
      </c>
      <c r="M180" s="39">
        <v>25.209694435935049</v>
      </c>
      <c r="N180" s="39">
        <v>28.381440783136171</v>
      </c>
      <c r="O180" s="39">
        <v>35.515298853842161</v>
      </c>
      <c r="P180" s="39">
        <v>24.972910384651726</v>
      </c>
      <c r="Q180" s="39">
        <v>26.942360516066472</v>
      </c>
      <c r="R180" s="39">
        <v>43.02684176520345</v>
      </c>
      <c r="S180" s="40">
        <v>27.468274406282816</v>
      </c>
      <c r="T180" s="8"/>
      <c r="U180" s="50">
        <f t="shared" si="15"/>
        <v>29.738596894317503</v>
      </c>
      <c r="V180" s="49">
        <f t="shared" si="16"/>
        <v>22.778352087863603</v>
      </c>
      <c r="W180" s="49">
        <f t="shared" si="17"/>
        <v>24.201999093355084</v>
      </c>
      <c r="X180" s="49">
        <f t="shared" si="12"/>
        <v>15.535744896636404</v>
      </c>
      <c r="Y180" s="49">
        <f t="shared" si="13"/>
        <v>15.48927941974725</v>
      </c>
      <c r="Z180" s="51">
        <f t="shared" si="14"/>
        <v>-0.21908345617490793</v>
      </c>
      <c r="AA180" s="12"/>
      <c r="AB180" s="12"/>
      <c r="AC180" s="12"/>
    </row>
    <row r="181" spans="1:29" ht="15" thickBot="1" x14ac:dyDescent="0.35">
      <c r="A181" s="7"/>
      <c r="B181" s="41">
        <v>173</v>
      </c>
      <c r="C181" s="38">
        <v>19.328206291489902</v>
      </c>
      <c r="D181" s="39">
        <v>41.042893590076901</v>
      </c>
      <c r="E181" s="39">
        <v>31.825348653618789</v>
      </c>
      <c r="F181" s="39">
        <v>30.92506117025022</v>
      </c>
      <c r="G181" s="39">
        <v>35.089012154396627</v>
      </c>
      <c r="H181" s="39">
        <v>34.064897065567749</v>
      </c>
      <c r="I181" s="39">
        <v>19.612534413516585</v>
      </c>
      <c r="J181" s="39">
        <v>29.130522040546264</v>
      </c>
      <c r="K181" s="39">
        <v>27.187466175573434</v>
      </c>
      <c r="L181" s="39">
        <v>29.393537982025585</v>
      </c>
      <c r="M181" s="39">
        <v>30.2168867466021</v>
      </c>
      <c r="N181" s="39">
        <v>32.865579434750245</v>
      </c>
      <c r="O181" s="39">
        <v>31.39654235831518</v>
      </c>
      <c r="P181" s="39">
        <v>19.420655620996218</v>
      </c>
      <c r="Q181" s="39">
        <v>36.654045971263429</v>
      </c>
      <c r="R181" s="39">
        <v>35.499306714123819</v>
      </c>
      <c r="S181" s="40">
        <v>38.289222167553852</v>
      </c>
      <c r="T181" s="8"/>
      <c r="U181" s="50">
        <f t="shared" si="15"/>
        <v>30.702454032392172</v>
      </c>
      <c r="V181" s="49">
        <f t="shared" si="16"/>
        <v>38.608715634360209</v>
      </c>
      <c r="W181" s="49">
        <f t="shared" si="17"/>
        <v>41.021760361507745</v>
      </c>
      <c r="X181" s="49">
        <f t="shared" si="12"/>
        <v>26.589466965349324</v>
      </c>
      <c r="Y181" s="49">
        <f t="shared" si="13"/>
        <v>26.253926631364944</v>
      </c>
      <c r="Z181" s="51">
        <f t="shared" si="14"/>
        <v>0.45220485833449781</v>
      </c>
      <c r="AA181" s="12"/>
      <c r="AB181" s="12"/>
      <c r="AC181" s="12"/>
    </row>
    <row r="182" spans="1:29" ht="15" thickBot="1" x14ac:dyDescent="0.35">
      <c r="A182" s="7"/>
      <c r="B182" s="41">
        <v>174</v>
      </c>
      <c r="C182" s="38">
        <v>19.851836575830522</v>
      </c>
      <c r="D182" s="39">
        <v>33.28514533907849</v>
      </c>
      <c r="E182" s="39">
        <v>19.829876150493178</v>
      </c>
      <c r="F182" s="39">
        <v>27.05528621896962</v>
      </c>
      <c r="G182" s="39">
        <v>18.931591101723107</v>
      </c>
      <c r="H182" s="39">
        <v>34.39919985750641</v>
      </c>
      <c r="I182" s="39">
        <v>27.879145584885414</v>
      </c>
      <c r="J182" s="39">
        <v>20.236922990382176</v>
      </c>
      <c r="K182" s="39">
        <v>33.881177990909379</v>
      </c>
      <c r="L182" s="39">
        <v>22.272270160594715</v>
      </c>
      <c r="M182" s="39">
        <v>22.126816989512477</v>
      </c>
      <c r="N182" s="39">
        <v>33.332399381470054</v>
      </c>
      <c r="O182" s="39">
        <v>27.101751645232437</v>
      </c>
      <c r="P182" s="39">
        <v>28.989858614554691</v>
      </c>
      <c r="Q182" s="39">
        <v>31.232359441217167</v>
      </c>
      <c r="R182" s="39">
        <v>36.161579780252865</v>
      </c>
      <c r="S182" s="40">
        <v>31.967076669222955</v>
      </c>
      <c r="T182" s="8"/>
      <c r="U182" s="50">
        <f t="shared" si="15"/>
        <v>27.560840852460917</v>
      </c>
      <c r="V182" s="49">
        <f t="shared" si="16"/>
        <v>33.35668692301693</v>
      </c>
      <c r="W182" s="49">
        <f t="shared" si="17"/>
        <v>35.441479855705438</v>
      </c>
      <c r="X182" s="49">
        <f t="shared" si="12"/>
        <v>26.728205303627348</v>
      </c>
      <c r="Y182" s="49">
        <f t="shared" si="13"/>
        <v>22.682547107651512</v>
      </c>
      <c r="Z182" s="51">
        <f t="shared" si="14"/>
        <v>-1.689307361262679</v>
      </c>
      <c r="AA182" s="12"/>
      <c r="AB182" s="12"/>
      <c r="AC182" s="12"/>
    </row>
    <row r="183" spans="1:29" ht="15" thickBot="1" x14ac:dyDescent="0.35">
      <c r="A183" s="7"/>
      <c r="B183" s="41">
        <v>175</v>
      </c>
      <c r="C183" s="38">
        <v>37.8699763906695</v>
      </c>
      <c r="D183" s="39">
        <v>36.114498495118418</v>
      </c>
      <c r="E183" s="39">
        <v>28.228581835992845</v>
      </c>
      <c r="F183" s="39">
        <v>26.381590325227346</v>
      </c>
      <c r="G183" s="39">
        <v>23.215097619103748</v>
      </c>
      <c r="H183" s="39">
        <v>29.677748528230655</v>
      </c>
      <c r="I183" s="39">
        <v>37.780998935878145</v>
      </c>
      <c r="J183" s="39">
        <v>25.295600359216067</v>
      </c>
      <c r="K183" s="39">
        <v>21.774280806749207</v>
      </c>
      <c r="L183" s="39">
        <v>26.724555097984464</v>
      </c>
      <c r="M183" s="39">
        <v>26.419702826570635</v>
      </c>
      <c r="N183" s="39">
        <v>29.862353471936185</v>
      </c>
      <c r="O183" s="39">
        <v>35.887317279657921</v>
      </c>
      <c r="P183" s="39">
        <v>25.195103303036966</v>
      </c>
      <c r="Q183" s="39">
        <v>23.898737036647987</v>
      </c>
      <c r="R183" s="39">
        <v>27.87940665546618</v>
      </c>
      <c r="S183" s="40">
        <v>36.955113968952887</v>
      </c>
      <c r="T183" s="8"/>
      <c r="U183" s="50">
        <f t="shared" si="15"/>
        <v>29.362391937437593</v>
      </c>
      <c r="V183" s="49">
        <f t="shared" si="16"/>
        <v>28.031128962284253</v>
      </c>
      <c r="W183" s="49">
        <f t="shared" si="17"/>
        <v>29.783074522427</v>
      </c>
      <c r="X183" s="49">
        <f t="shared" si="12"/>
        <v>19.337617642535466</v>
      </c>
      <c r="Y183" s="49">
        <f t="shared" si="13"/>
        <v>19.061167694353291</v>
      </c>
      <c r="Z183" s="51">
        <f t="shared" si="14"/>
        <v>-0.4817186900365768</v>
      </c>
      <c r="AA183" s="12"/>
      <c r="AB183" s="12"/>
      <c r="AC183" s="12"/>
    </row>
    <row r="184" spans="1:29" ht="15" thickBot="1" x14ac:dyDescent="0.35">
      <c r="A184" s="7"/>
      <c r="B184" s="41">
        <v>176</v>
      </c>
      <c r="C184" s="38">
        <v>28.626977331601406</v>
      </c>
      <c r="D184" s="39">
        <v>19.84337707450733</v>
      </c>
      <c r="E184" s="39">
        <v>27.621127883165308</v>
      </c>
      <c r="F184" s="39">
        <v>36.680874161552154</v>
      </c>
      <c r="G184" s="39">
        <v>32.547358037246973</v>
      </c>
      <c r="H184" s="39">
        <v>35.284657011479922</v>
      </c>
      <c r="I184" s="39">
        <v>31.825186653970373</v>
      </c>
      <c r="J184" s="39">
        <v>30.612455107307461</v>
      </c>
      <c r="K184" s="39">
        <v>32.297857263387684</v>
      </c>
      <c r="L184" s="39">
        <v>34.671585939572644</v>
      </c>
      <c r="M184" s="39">
        <v>33.103218124417879</v>
      </c>
      <c r="N184" s="39">
        <v>32.01091658357538</v>
      </c>
      <c r="O184" s="39">
        <v>25.922661366730868</v>
      </c>
      <c r="P184" s="39">
        <v>35.910133383689491</v>
      </c>
      <c r="Q184" s="39">
        <v>37.093359918377139</v>
      </c>
      <c r="R184" s="39">
        <v>25.8082979002195</v>
      </c>
      <c r="S184" s="40">
        <v>27.532499596376745</v>
      </c>
      <c r="T184" s="8"/>
      <c r="U184" s="50">
        <f t="shared" si="15"/>
        <v>31.0230907845399</v>
      </c>
      <c r="V184" s="49">
        <f t="shared" si="16"/>
        <v>20.115931771662584</v>
      </c>
      <c r="W184" s="49">
        <f t="shared" si="17"/>
        <v>21.373177507391574</v>
      </c>
      <c r="X184" s="49">
        <f t="shared" si="12"/>
        <v>14.390599637049704</v>
      </c>
      <c r="Y184" s="49">
        <f t="shared" si="13"/>
        <v>13.678833604730558</v>
      </c>
      <c r="Z184" s="51">
        <f t="shared" si="14"/>
        <v>0.91243951953209512</v>
      </c>
      <c r="AA184" s="12"/>
      <c r="AB184" s="12"/>
      <c r="AC184" s="12"/>
    </row>
    <row r="185" spans="1:29" ht="15" thickBot="1" x14ac:dyDescent="0.35">
      <c r="A185" s="7"/>
      <c r="B185" s="41">
        <v>177</v>
      </c>
      <c r="C185" s="38">
        <v>31.77310098011111</v>
      </c>
      <c r="D185" s="39">
        <v>28.955778954670492</v>
      </c>
      <c r="E185" s="39">
        <v>40.788434743005546</v>
      </c>
      <c r="F185" s="39">
        <v>29.226330969171322</v>
      </c>
      <c r="G185" s="39">
        <v>32.622262638430449</v>
      </c>
      <c r="H185" s="39">
        <v>34.641173055769002</v>
      </c>
      <c r="I185" s="39">
        <v>21.749227728224781</v>
      </c>
      <c r="J185" s="39">
        <v>30.178187687882058</v>
      </c>
      <c r="K185" s="39">
        <v>29.368168160718799</v>
      </c>
      <c r="L185" s="39">
        <v>24.460592105811578</v>
      </c>
      <c r="M185" s="39">
        <v>31.617047200738423</v>
      </c>
      <c r="N185" s="39">
        <v>29.880425684219155</v>
      </c>
      <c r="O185" s="39">
        <v>30.628430346996392</v>
      </c>
      <c r="P185" s="39">
        <v>26.88607656121081</v>
      </c>
      <c r="Q185" s="39">
        <v>27.107829811308008</v>
      </c>
      <c r="R185" s="39">
        <v>30.289811217668888</v>
      </c>
      <c r="S185" s="40">
        <v>28.486505295737885</v>
      </c>
      <c r="T185" s="8"/>
      <c r="U185" s="50">
        <f t="shared" si="15"/>
        <v>29.921140184804397</v>
      </c>
      <c r="V185" s="49">
        <f t="shared" si="16"/>
        <v>16.010902027507267</v>
      </c>
      <c r="W185" s="49">
        <f t="shared" si="17"/>
        <v>17.011583404226485</v>
      </c>
      <c r="X185" s="49">
        <f t="shared" si="12"/>
        <v>10.89164221061292</v>
      </c>
      <c r="Y185" s="49">
        <f t="shared" si="13"/>
        <v>10.887413378704942</v>
      </c>
      <c r="Z185" s="51">
        <f t="shared" si="14"/>
        <v>-7.8832962296451828E-2</v>
      </c>
      <c r="AA185" s="12"/>
      <c r="AB185" s="12"/>
      <c r="AC185" s="12"/>
    </row>
    <row r="186" spans="1:29" ht="15" thickBot="1" x14ac:dyDescent="0.35">
      <c r="A186" s="7"/>
      <c r="B186" s="41">
        <v>178</v>
      </c>
      <c r="C186" s="38">
        <v>30.467485666882986</v>
      </c>
      <c r="D186" s="39">
        <v>27.590024694380851</v>
      </c>
      <c r="E186" s="39">
        <v>25.366025335166423</v>
      </c>
      <c r="F186" s="39">
        <v>39.450866516330422</v>
      </c>
      <c r="G186" s="39">
        <v>36.419150108174868</v>
      </c>
      <c r="H186" s="39">
        <v>34.62837438851377</v>
      </c>
      <c r="I186" s="39">
        <v>29.324576890832269</v>
      </c>
      <c r="J186" s="39">
        <v>30.61620959324506</v>
      </c>
      <c r="K186" s="39">
        <v>24.555029173688673</v>
      </c>
      <c r="L186" s="39">
        <v>37.353521740394228</v>
      </c>
      <c r="M186" s="39">
        <v>23.337082125744367</v>
      </c>
      <c r="N186" s="39">
        <v>25.347893376606528</v>
      </c>
      <c r="O186" s="39">
        <v>24.648955223199124</v>
      </c>
      <c r="P186" s="39">
        <v>28.990555613247366</v>
      </c>
      <c r="Q186" s="39">
        <v>34.042518854776063</v>
      </c>
      <c r="R186" s="39">
        <v>33.743818572538387</v>
      </c>
      <c r="S186" s="40">
        <v>15.710673113250033</v>
      </c>
      <c r="T186" s="8"/>
      <c r="U186" s="50">
        <f t="shared" si="15"/>
        <v>29.505456528645375</v>
      </c>
      <c r="V186" s="49">
        <f t="shared" si="16"/>
        <v>34.71052018566342</v>
      </c>
      <c r="W186" s="49">
        <f t="shared" si="17"/>
        <v>36.879927697267476</v>
      </c>
      <c r="X186" s="49">
        <f t="shared" si="12"/>
        <v>23.769463532891542</v>
      </c>
      <c r="Y186" s="49">
        <f t="shared" si="13"/>
        <v>23.603153726251126</v>
      </c>
      <c r="Z186" s="51">
        <f t="shared" si="14"/>
        <v>-0.33576382460274007</v>
      </c>
      <c r="AA186" s="12"/>
      <c r="AB186" s="12"/>
      <c r="AC186" s="12"/>
    </row>
    <row r="187" spans="1:29" ht="15" thickBot="1" x14ac:dyDescent="0.35">
      <c r="A187" s="7"/>
      <c r="B187" s="41">
        <v>179</v>
      </c>
      <c r="C187" s="38">
        <v>33.832372182470358</v>
      </c>
      <c r="D187" s="39">
        <v>27.68662282898174</v>
      </c>
      <c r="E187" s="39">
        <v>29.737720448448645</v>
      </c>
      <c r="F187" s="39">
        <v>31.473159838715294</v>
      </c>
      <c r="G187" s="39">
        <v>32.543596027205886</v>
      </c>
      <c r="H187" s="39">
        <v>22.394055129932379</v>
      </c>
      <c r="I187" s="39">
        <v>28.167912920929002</v>
      </c>
      <c r="J187" s="39">
        <v>24.017221604067274</v>
      </c>
      <c r="K187" s="39">
        <v>29.106383983199137</v>
      </c>
      <c r="L187" s="39">
        <v>31.538620496130275</v>
      </c>
      <c r="M187" s="39">
        <v>26.708896793037571</v>
      </c>
      <c r="N187" s="39">
        <v>27.312115560028104</v>
      </c>
      <c r="O187" s="39">
        <v>29.927153094930912</v>
      </c>
      <c r="P187" s="39">
        <v>42.005791453044701</v>
      </c>
      <c r="Q187" s="39">
        <v>28.838153412797595</v>
      </c>
      <c r="R187" s="39">
        <v>24.310416227680633</v>
      </c>
      <c r="S187" s="40">
        <v>32.592936550960104</v>
      </c>
      <c r="T187" s="8"/>
      <c r="U187" s="50">
        <f t="shared" si="15"/>
        <v>29.540772267797625</v>
      </c>
      <c r="V187" s="49">
        <f t="shared" si="16"/>
        <v>19.29258819618941</v>
      </c>
      <c r="W187" s="49">
        <f t="shared" si="17"/>
        <v>20.498374958451222</v>
      </c>
      <c r="X187" s="49">
        <f t="shared" si="12"/>
        <v>13.262365248225006</v>
      </c>
      <c r="Y187" s="49">
        <f t="shared" si="13"/>
        <v>13.118959973408799</v>
      </c>
      <c r="Z187" s="51">
        <f t="shared" si="14"/>
        <v>-0.41820849552685596</v>
      </c>
      <c r="AA187" s="12"/>
      <c r="AB187" s="12"/>
      <c r="AC187" s="12"/>
    </row>
    <row r="188" spans="1:29" ht="15" thickBot="1" x14ac:dyDescent="0.35">
      <c r="A188" s="7"/>
      <c r="B188" s="41">
        <v>180</v>
      </c>
      <c r="C188" s="38">
        <v>27.51820138992468</v>
      </c>
      <c r="D188" s="39">
        <v>25.757570323816839</v>
      </c>
      <c r="E188" s="39">
        <v>36.348878722825404</v>
      </c>
      <c r="F188" s="39">
        <v>33.280665456831834</v>
      </c>
      <c r="G188" s="39">
        <v>36.174352140810498</v>
      </c>
      <c r="H188" s="39">
        <v>28.051290467494297</v>
      </c>
      <c r="I188" s="39">
        <v>31.071122616365255</v>
      </c>
      <c r="J188" s="39">
        <v>30.942124789154981</v>
      </c>
      <c r="K188" s="39">
        <v>23.326829395560345</v>
      </c>
      <c r="L188" s="39">
        <v>24.223804521500195</v>
      </c>
      <c r="M188" s="39">
        <v>26.896709179104672</v>
      </c>
      <c r="N188" s="39">
        <v>35.236336638997017</v>
      </c>
      <c r="O188" s="39">
        <v>26.759363727231332</v>
      </c>
      <c r="P188" s="39">
        <v>27.523598621507269</v>
      </c>
      <c r="Q188" s="39">
        <v>31.933364291735192</v>
      </c>
      <c r="R188" s="39">
        <v>24.955020444158968</v>
      </c>
      <c r="S188" s="40">
        <v>31.771436782589017</v>
      </c>
      <c r="T188" s="8"/>
      <c r="U188" s="50">
        <f t="shared" si="15"/>
        <v>29.515921735859283</v>
      </c>
      <c r="V188" s="49">
        <f t="shared" si="16"/>
        <v>16.418069640611268</v>
      </c>
      <c r="W188" s="49">
        <f t="shared" si="17"/>
        <v>17.444198993149371</v>
      </c>
      <c r="X188" s="49">
        <f t="shared" si="12"/>
        <v>11.323632956368996</v>
      </c>
      <c r="Y188" s="49">
        <f t="shared" si="13"/>
        <v>11.164287355615663</v>
      </c>
      <c r="Z188" s="51">
        <f t="shared" si="14"/>
        <v>-0.4778752378372067</v>
      </c>
      <c r="AA188" s="12"/>
      <c r="AB188" s="12"/>
      <c r="AC188" s="12"/>
    </row>
    <row r="189" spans="1:29" ht="15" thickBot="1" x14ac:dyDescent="0.35">
      <c r="A189" s="7"/>
      <c r="B189" s="41">
        <v>181</v>
      </c>
      <c r="C189" s="38">
        <v>27.321894319303105</v>
      </c>
      <c r="D189" s="39">
        <v>25.074362583803328</v>
      </c>
      <c r="E189" s="39">
        <v>31.998292539771786</v>
      </c>
      <c r="F189" s="39">
        <v>27.355170000186028</v>
      </c>
      <c r="G189" s="39">
        <v>29.963618378473587</v>
      </c>
      <c r="H189" s="39">
        <v>28.501978781858657</v>
      </c>
      <c r="I189" s="39">
        <v>33.99054742120169</v>
      </c>
      <c r="J189" s="39">
        <v>23.652073721289263</v>
      </c>
      <c r="K189" s="39">
        <v>24.736897938962223</v>
      </c>
      <c r="L189" s="39">
        <v>37.510483127470224</v>
      </c>
      <c r="M189" s="39">
        <v>30.815322459749101</v>
      </c>
      <c r="N189" s="39">
        <v>28.234363357975258</v>
      </c>
      <c r="O189" s="39">
        <v>39.580622168223975</v>
      </c>
      <c r="P189" s="39">
        <v>35.491184420885837</v>
      </c>
      <c r="Q189" s="39">
        <v>33.477617046344513</v>
      </c>
      <c r="R189" s="39">
        <v>36.433076898554127</v>
      </c>
      <c r="S189" s="40">
        <v>36.825260931856889</v>
      </c>
      <c r="T189" s="8"/>
      <c r="U189" s="50">
        <f t="shared" si="15"/>
        <v>31.233103887994677</v>
      </c>
      <c r="V189" s="49">
        <f t="shared" si="16"/>
        <v>22.643114642147658</v>
      </c>
      <c r="W189" s="49">
        <f t="shared" si="17"/>
        <v>24.058309307281888</v>
      </c>
      <c r="X189" s="49">
        <f t="shared" si="12"/>
        <v>16.431288691699717</v>
      </c>
      <c r="Y189" s="49">
        <f t="shared" si="13"/>
        <v>15.397317956660409</v>
      </c>
      <c r="Z189" s="51">
        <f t="shared" si="14"/>
        <v>1.036553149908201</v>
      </c>
      <c r="AA189" s="12"/>
      <c r="AB189" s="12"/>
      <c r="AC189" s="12"/>
    </row>
    <row r="190" spans="1:29" ht="15" thickBot="1" x14ac:dyDescent="0.35">
      <c r="A190" s="7"/>
      <c r="B190" s="41">
        <v>182</v>
      </c>
      <c r="C190" s="38">
        <v>29.168228175316774</v>
      </c>
      <c r="D190" s="39">
        <v>30.717603670238727</v>
      </c>
      <c r="E190" s="39">
        <v>25.188488473935475</v>
      </c>
      <c r="F190" s="39">
        <v>23.786336887868547</v>
      </c>
      <c r="G190" s="39">
        <v>37.008216365276631</v>
      </c>
      <c r="H190" s="39">
        <v>21.615559774653782</v>
      </c>
      <c r="I190" s="39">
        <v>28.57912751856043</v>
      </c>
      <c r="J190" s="39">
        <v>25.530483174849834</v>
      </c>
      <c r="K190" s="39">
        <v>29.055805946602572</v>
      </c>
      <c r="L190" s="39">
        <v>32.100748292320887</v>
      </c>
      <c r="M190" s="39">
        <v>24.689171870637871</v>
      </c>
      <c r="N190" s="39">
        <v>25.09075690190792</v>
      </c>
      <c r="O190" s="39">
        <v>35.873049705939842</v>
      </c>
      <c r="P190" s="39">
        <v>30.018974244819955</v>
      </c>
      <c r="Q190" s="39">
        <v>36.188860694697311</v>
      </c>
      <c r="R190" s="39">
        <v>27.979500568675512</v>
      </c>
      <c r="S190" s="40">
        <v>24.865666301812354</v>
      </c>
      <c r="T190" s="8"/>
      <c r="U190" s="50">
        <f t="shared" si="15"/>
        <v>28.673916386359672</v>
      </c>
      <c r="V190" s="49">
        <f t="shared" si="16"/>
        <v>19.725356641704671</v>
      </c>
      <c r="W190" s="49">
        <f t="shared" si="17"/>
        <v>20.958191431811201</v>
      </c>
      <c r="X190" s="49">
        <f t="shared" si="12"/>
        <v>14.609020986607684</v>
      </c>
      <c r="Y190" s="49">
        <f t="shared" si="13"/>
        <v>13.413242516359176</v>
      </c>
      <c r="Z190" s="51">
        <f t="shared" si="14"/>
        <v>-1.1943138475297588</v>
      </c>
      <c r="AA190" s="12"/>
      <c r="AB190" s="12"/>
      <c r="AC190" s="12"/>
    </row>
    <row r="191" spans="1:29" ht="15" thickBot="1" x14ac:dyDescent="0.35">
      <c r="A191" s="7"/>
      <c r="B191" s="41">
        <v>183</v>
      </c>
      <c r="C191" s="38">
        <v>36.369483378211946</v>
      </c>
      <c r="D191" s="39">
        <v>23.079002210053076</v>
      </c>
      <c r="E191" s="39">
        <v>27.158203432223136</v>
      </c>
      <c r="F191" s="39">
        <v>27.157672621884942</v>
      </c>
      <c r="G191" s="39">
        <v>29.722528637871374</v>
      </c>
      <c r="H191" s="39">
        <v>37.567427674080349</v>
      </c>
      <c r="I191" s="39">
        <v>35.562818959708572</v>
      </c>
      <c r="J191" s="39">
        <v>32.962489063810182</v>
      </c>
      <c r="K191" s="39">
        <v>21.116281011070477</v>
      </c>
      <c r="L191" s="39">
        <v>32.370447327828195</v>
      </c>
      <c r="M191" s="39">
        <v>32.484769599486761</v>
      </c>
      <c r="N191" s="39">
        <v>35.649196640204849</v>
      </c>
      <c r="O191" s="39">
        <v>24.920746185563793</v>
      </c>
      <c r="P191" s="39">
        <v>34.77767538843915</v>
      </c>
      <c r="Q191" s="39">
        <v>28.782703365853397</v>
      </c>
      <c r="R191" s="39">
        <v>30.087765385290641</v>
      </c>
      <c r="S191" s="40">
        <v>38.582170684328126</v>
      </c>
      <c r="T191" s="8"/>
      <c r="U191" s="50">
        <f t="shared" si="15"/>
        <v>31.07949303328876</v>
      </c>
      <c r="V191" s="49">
        <f t="shared" si="16"/>
        <v>25.192610376626881</v>
      </c>
      <c r="W191" s="49">
        <f t="shared" si="17"/>
        <v>26.767148525166021</v>
      </c>
      <c r="X191" s="49">
        <f t="shared" si="12"/>
        <v>17.923382598171163</v>
      </c>
      <c r="Y191" s="49">
        <f t="shared" si="13"/>
        <v>17.13097505610628</v>
      </c>
      <c r="Z191" s="51">
        <f t="shared" si="14"/>
        <v>0.86028678205182008</v>
      </c>
      <c r="AA191" s="12"/>
      <c r="AB191" s="12"/>
      <c r="AC191" s="12"/>
    </row>
    <row r="192" spans="1:29" ht="15" thickBot="1" x14ac:dyDescent="0.35">
      <c r="A192" s="7"/>
      <c r="B192" s="41">
        <v>184</v>
      </c>
      <c r="C192" s="38">
        <v>28.838402590142923</v>
      </c>
      <c r="D192" s="39">
        <v>35.986555513094075</v>
      </c>
      <c r="E192" s="39">
        <v>36.425691061561892</v>
      </c>
      <c r="F192" s="39">
        <v>31.713211826227912</v>
      </c>
      <c r="G192" s="39">
        <v>36.240919910889851</v>
      </c>
      <c r="H192" s="39">
        <v>36.828833638055137</v>
      </c>
      <c r="I192" s="39">
        <v>22.442292494206065</v>
      </c>
      <c r="J192" s="39">
        <v>38.145488462825334</v>
      </c>
      <c r="K192" s="39">
        <v>30.43196673658985</v>
      </c>
      <c r="L192" s="39">
        <v>24.365080463791166</v>
      </c>
      <c r="M192" s="39">
        <v>30.442817379385499</v>
      </c>
      <c r="N192" s="39">
        <v>33.64953100850785</v>
      </c>
      <c r="O192" s="39">
        <v>38.039251822098088</v>
      </c>
      <c r="P192" s="39">
        <v>27.129375951623363</v>
      </c>
      <c r="Q192" s="39">
        <v>39.306100523041337</v>
      </c>
      <c r="R192" s="39">
        <v>34.919170980649668</v>
      </c>
      <c r="S192" s="40">
        <v>31.363375012340569</v>
      </c>
      <c r="T192" s="8"/>
      <c r="U192" s="50">
        <f t="shared" si="15"/>
        <v>32.721650904413565</v>
      </c>
      <c r="V192" s="49">
        <f t="shared" si="16"/>
        <v>23.26599294936166</v>
      </c>
      <c r="W192" s="49">
        <f t="shared" si="17"/>
        <v>24.720117508696603</v>
      </c>
      <c r="X192" s="49">
        <f t="shared" si="12"/>
        <v>20.857896084502691</v>
      </c>
      <c r="Y192" s="49">
        <f t="shared" si="13"/>
        <v>15.820875205565928</v>
      </c>
      <c r="Z192" s="51">
        <f t="shared" si="14"/>
        <v>2.2570002876541957</v>
      </c>
      <c r="AA192" s="12"/>
      <c r="AB192" s="12"/>
      <c r="AC192" s="12"/>
    </row>
    <row r="193" spans="1:29" ht="15" thickBot="1" x14ac:dyDescent="0.35">
      <c r="A193" s="7"/>
      <c r="B193" s="41">
        <v>185</v>
      </c>
      <c r="C193" s="38">
        <v>33.705881693150268</v>
      </c>
      <c r="D193" s="39">
        <v>22.29372011385091</v>
      </c>
      <c r="E193" s="39">
        <v>22.439324011470266</v>
      </c>
      <c r="F193" s="39">
        <v>27.447114311923325</v>
      </c>
      <c r="G193" s="39">
        <v>34.095588236501186</v>
      </c>
      <c r="H193" s="39">
        <v>24.530316100232294</v>
      </c>
      <c r="I193" s="39">
        <v>29.811581097976532</v>
      </c>
      <c r="J193" s="39">
        <v>28.667131697986065</v>
      </c>
      <c r="K193" s="39">
        <v>35.680188214757806</v>
      </c>
      <c r="L193" s="39">
        <v>29.09526687351363</v>
      </c>
      <c r="M193" s="39">
        <v>26.426179806787566</v>
      </c>
      <c r="N193" s="39">
        <v>38.626465559737063</v>
      </c>
      <c r="O193" s="39">
        <v>33.439545260392165</v>
      </c>
      <c r="P193" s="39">
        <v>29.276764918661399</v>
      </c>
      <c r="Q193" s="39">
        <v>27.628975011729516</v>
      </c>
      <c r="R193" s="39">
        <v>25.271579298415745</v>
      </c>
      <c r="S193" s="40">
        <v>31.698648231696339</v>
      </c>
      <c r="T193" s="8"/>
      <c r="U193" s="50">
        <f t="shared" si="15"/>
        <v>29.419662966987179</v>
      </c>
      <c r="V193" s="49">
        <f t="shared" si="16"/>
        <v>20.180534065823927</v>
      </c>
      <c r="W193" s="49">
        <f t="shared" si="17"/>
        <v>21.441817444937897</v>
      </c>
      <c r="X193" s="49">
        <f t="shared" si="12"/>
        <v>13.951781093642758</v>
      </c>
      <c r="Y193" s="49">
        <f t="shared" si="13"/>
        <v>13.72276316476027</v>
      </c>
      <c r="Z193" s="51">
        <f t="shared" si="14"/>
        <v>-0.51674222239816359</v>
      </c>
      <c r="AA193" s="12"/>
      <c r="AB193" s="12"/>
      <c r="AC193" s="12"/>
    </row>
    <row r="194" spans="1:29" ht="15" thickBot="1" x14ac:dyDescent="0.35">
      <c r="A194" s="7"/>
      <c r="B194" s="41">
        <v>186</v>
      </c>
      <c r="C194" s="38">
        <v>30.373345748787671</v>
      </c>
      <c r="D194" s="39">
        <v>28.283570707688941</v>
      </c>
      <c r="E194" s="39">
        <v>22.535001245001595</v>
      </c>
      <c r="F194" s="39">
        <v>30.412946226515693</v>
      </c>
      <c r="G194" s="39">
        <v>30.954696350993956</v>
      </c>
      <c r="H194" s="39">
        <v>29.794481299411007</v>
      </c>
      <c r="I194" s="39">
        <v>33.242633608358844</v>
      </c>
      <c r="J194" s="39">
        <v>34.970165823908637</v>
      </c>
      <c r="K194" s="39">
        <v>21.219818108985017</v>
      </c>
      <c r="L194" s="39">
        <v>34.175574390040424</v>
      </c>
      <c r="M194" s="39">
        <v>34.161336047958713</v>
      </c>
      <c r="N194" s="39">
        <v>32.410673458516314</v>
      </c>
      <c r="O194" s="39">
        <v>29.803280765046637</v>
      </c>
      <c r="P194" s="39">
        <v>26.847945833686726</v>
      </c>
      <c r="Q194" s="39">
        <v>27.187406591558641</v>
      </c>
      <c r="R194" s="39">
        <v>35.995399874638316</v>
      </c>
      <c r="S194" s="40">
        <v>36.25828893972394</v>
      </c>
      <c r="T194" s="8"/>
      <c r="U194" s="50">
        <f t="shared" si="15"/>
        <v>30.50744500122477</v>
      </c>
      <c r="V194" s="49">
        <f t="shared" si="16"/>
        <v>17.730973519286774</v>
      </c>
      <c r="W194" s="49">
        <f t="shared" si="17"/>
        <v>18.839159364242164</v>
      </c>
      <c r="X194" s="49">
        <f t="shared" si="12"/>
        <v>12.232162285017328</v>
      </c>
      <c r="Y194" s="49">
        <f t="shared" si="13"/>
        <v>12.057061993115006</v>
      </c>
      <c r="Z194" s="51">
        <f t="shared" si="14"/>
        <v>0.48203955783991043</v>
      </c>
      <c r="AA194" s="12"/>
      <c r="AB194" s="12"/>
      <c r="AC194" s="12"/>
    </row>
    <row r="195" spans="1:29" ht="15" thickBot="1" x14ac:dyDescent="0.35">
      <c r="A195" s="7"/>
      <c r="B195" s="41">
        <v>187</v>
      </c>
      <c r="C195" s="38">
        <v>30.635778513271244</v>
      </c>
      <c r="D195" s="39">
        <v>32.614016051650374</v>
      </c>
      <c r="E195" s="39">
        <v>16.65635897294748</v>
      </c>
      <c r="F195" s="39">
        <v>26.150197226958788</v>
      </c>
      <c r="G195" s="39">
        <v>39.843385934138269</v>
      </c>
      <c r="H195" s="39">
        <v>35.306801801483168</v>
      </c>
      <c r="I195" s="39">
        <v>37.631403063858507</v>
      </c>
      <c r="J195" s="39">
        <v>18.131191355969044</v>
      </c>
      <c r="K195" s="39">
        <v>34.030793342712528</v>
      </c>
      <c r="L195" s="39">
        <v>34.985267203638465</v>
      </c>
      <c r="M195" s="39">
        <v>31.173739567435568</v>
      </c>
      <c r="N195" s="39">
        <v>32.281702187667818</v>
      </c>
      <c r="O195" s="39">
        <v>30.215123416939548</v>
      </c>
      <c r="P195" s="39">
        <v>29.789614395199067</v>
      </c>
      <c r="Q195" s="39">
        <v>25.081505537638435</v>
      </c>
      <c r="R195" s="39">
        <v>30.468782385840644</v>
      </c>
      <c r="S195" s="40">
        <v>30.368142883620113</v>
      </c>
      <c r="T195" s="8"/>
      <c r="U195" s="50">
        <f t="shared" si="15"/>
        <v>30.315517872998178</v>
      </c>
      <c r="V195" s="49">
        <f t="shared" si="16"/>
        <v>34.994200379285395</v>
      </c>
      <c r="W195" s="49">
        <f t="shared" si="17"/>
        <v>37.181337902990663</v>
      </c>
      <c r="X195" s="49">
        <f t="shared" si="12"/>
        <v>23.863751297077084</v>
      </c>
      <c r="Y195" s="49">
        <f t="shared" si="13"/>
        <v>23.796056257914071</v>
      </c>
      <c r="Z195" s="51">
        <f t="shared" si="14"/>
        <v>0.21334669511975773</v>
      </c>
      <c r="AA195" s="12"/>
      <c r="AB195" s="12"/>
      <c r="AC195" s="12"/>
    </row>
    <row r="196" spans="1:29" ht="15" thickBot="1" x14ac:dyDescent="0.35">
      <c r="A196" s="7"/>
      <c r="B196" s="41">
        <v>188</v>
      </c>
      <c r="C196" s="38">
        <v>25.578974752653572</v>
      </c>
      <c r="D196" s="39">
        <v>25.94267112295022</v>
      </c>
      <c r="E196" s="39">
        <v>25.744325817596508</v>
      </c>
      <c r="F196" s="39">
        <v>36.146834379467592</v>
      </c>
      <c r="G196" s="39">
        <v>36.091434056421406</v>
      </c>
      <c r="H196" s="39">
        <v>25.582556825170371</v>
      </c>
      <c r="I196" s="39">
        <v>32.172978358287025</v>
      </c>
      <c r="J196" s="39">
        <v>28.982744932598905</v>
      </c>
      <c r="K196" s="39">
        <v>30.322459545650865</v>
      </c>
      <c r="L196" s="39">
        <v>28.291580628049768</v>
      </c>
      <c r="M196" s="39">
        <v>25.338565838277482</v>
      </c>
      <c r="N196" s="39">
        <v>31.695699583511651</v>
      </c>
      <c r="O196" s="39">
        <v>31.069980353838879</v>
      </c>
      <c r="P196" s="39">
        <v>28.524446689553709</v>
      </c>
      <c r="Q196" s="39">
        <v>26.7016270516242</v>
      </c>
      <c r="R196" s="39">
        <v>28.908347627474907</v>
      </c>
      <c r="S196" s="40">
        <v>26.189669895745872</v>
      </c>
      <c r="T196" s="8"/>
      <c r="U196" s="50">
        <f t="shared" si="15"/>
        <v>29.016758674051346</v>
      </c>
      <c r="V196" s="49">
        <f t="shared" si="16"/>
        <v>11.493029191800808</v>
      </c>
      <c r="W196" s="49">
        <f t="shared" si="17"/>
        <v>12.211343516288366</v>
      </c>
      <c r="X196" s="49">
        <f t="shared" si="12"/>
        <v>8.4726590338606851</v>
      </c>
      <c r="Y196" s="49">
        <f t="shared" si="13"/>
        <v>7.8152598504245496</v>
      </c>
      <c r="Z196" s="51">
        <f t="shared" si="14"/>
        <v>-1.1601198565822513</v>
      </c>
      <c r="AA196" s="12"/>
      <c r="AB196" s="12"/>
      <c r="AC196" s="12"/>
    </row>
    <row r="197" spans="1:29" ht="15" thickBot="1" x14ac:dyDescent="0.35">
      <c r="A197" s="7"/>
      <c r="B197" s="41">
        <v>189</v>
      </c>
      <c r="C197" s="38">
        <v>34.599242588498434</v>
      </c>
      <c r="D197" s="39">
        <v>27.699571562493237</v>
      </c>
      <c r="E197" s="39">
        <v>32.444658166504631</v>
      </c>
      <c r="F197" s="39">
        <v>31.734935089220699</v>
      </c>
      <c r="G197" s="39">
        <v>32.772896081238578</v>
      </c>
      <c r="H197" s="39">
        <v>28.288368543623633</v>
      </c>
      <c r="I197" s="39">
        <v>33.223183953476905</v>
      </c>
      <c r="J197" s="39">
        <v>34.380792303877257</v>
      </c>
      <c r="K197" s="39">
        <v>34.114759601558298</v>
      </c>
      <c r="L197" s="39">
        <v>23.917014059368391</v>
      </c>
      <c r="M197" s="39">
        <v>33.25863153206501</v>
      </c>
      <c r="N197" s="39">
        <v>25.114315423241351</v>
      </c>
      <c r="O197" s="39">
        <v>29.459092998353398</v>
      </c>
      <c r="P197" s="39">
        <v>31.155872678539364</v>
      </c>
      <c r="Q197" s="39">
        <v>36.030772451118636</v>
      </c>
      <c r="R197" s="39">
        <v>26.131286072965796</v>
      </c>
      <c r="S197" s="40">
        <v>44.232185617753863</v>
      </c>
      <c r="T197" s="8"/>
      <c r="U197" s="50">
        <f t="shared" si="15"/>
        <v>31.679857571993967</v>
      </c>
      <c r="V197" s="49">
        <f t="shared" si="16"/>
        <v>21.858884343825469</v>
      </c>
      <c r="W197" s="49">
        <f t="shared" si="17"/>
        <v>23.225064615314523</v>
      </c>
      <c r="X197" s="49">
        <f t="shared" si="12"/>
        <v>16.78294794808755</v>
      </c>
      <c r="Y197" s="49">
        <f t="shared" si="13"/>
        <v>14.864041353801319</v>
      </c>
      <c r="Z197" s="51">
        <f t="shared" si="14"/>
        <v>1.4372041299390721</v>
      </c>
      <c r="AA197" s="12"/>
      <c r="AB197" s="12"/>
      <c r="AC197" s="12"/>
    </row>
    <row r="198" spans="1:29" ht="15" thickBot="1" x14ac:dyDescent="0.35">
      <c r="A198" s="7"/>
      <c r="B198" s="41">
        <v>190</v>
      </c>
      <c r="C198" s="38">
        <v>28.632874320260562</v>
      </c>
      <c r="D198" s="39">
        <v>36.481703435870593</v>
      </c>
      <c r="E198" s="39">
        <v>26.222139058504656</v>
      </c>
      <c r="F198" s="39">
        <v>26.422040510838613</v>
      </c>
      <c r="G198" s="39">
        <v>27.545512840849049</v>
      </c>
      <c r="H198" s="39">
        <v>38.745986679414976</v>
      </c>
      <c r="I198" s="39">
        <v>39.027960419158255</v>
      </c>
      <c r="J198" s="39">
        <v>28.469168702711883</v>
      </c>
      <c r="K198" s="39">
        <v>38.004673200114638</v>
      </c>
      <c r="L198" s="39">
        <v>30.188751508651219</v>
      </c>
      <c r="M198" s="39">
        <v>24.013508814417612</v>
      </c>
      <c r="N198" s="39">
        <v>30.808443325930053</v>
      </c>
      <c r="O198" s="39">
        <v>31.864081497219612</v>
      </c>
      <c r="P198" s="39">
        <v>26.786252019832265</v>
      </c>
      <c r="Q198" s="39">
        <v>40.555384779842711</v>
      </c>
      <c r="R198" s="39">
        <v>30.929633849986136</v>
      </c>
      <c r="S198" s="40">
        <v>31.403527195167946</v>
      </c>
      <c r="T198" s="8"/>
      <c r="U198" s="50">
        <f t="shared" si="15"/>
        <v>31.535390715221805</v>
      </c>
      <c r="V198" s="49">
        <f t="shared" si="16"/>
        <v>25.052878433736371</v>
      </c>
      <c r="W198" s="49">
        <f t="shared" si="17"/>
        <v>26.618683335844935</v>
      </c>
      <c r="X198" s="49">
        <f t="shared" si="12"/>
        <v>18.639006095845193</v>
      </c>
      <c r="Y198" s="49">
        <f t="shared" si="13"/>
        <v>17.035957334940733</v>
      </c>
      <c r="Z198" s="51">
        <f t="shared" si="14"/>
        <v>1.2270156043648655</v>
      </c>
      <c r="AA198" s="12"/>
      <c r="AB198" s="12"/>
      <c r="AC198" s="12"/>
    </row>
    <row r="199" spans="1:29" ht="15" thickBot="1" x14ac:dyDescent="0.35">
      <c r="A199" s="7"/>
      <c r="B199" s="41">
        <v>191</v>
      </c>
      <c r="C199" s="38">
        <v>29.077501521510669</v>
      </c>
      <c r="D199" s="39">
        <v>32.519722014735066</v>
      </c>
      <c r="E199" s="39">
        <v>25.837268822906189</v>
      </c>
      <c r="F199" s="39">
        <v>22.612703627202656</v>
      </c>
      <c r="G199" s="39">
        <v>25.377596468209056</v>
      </c>
      <c r="H199" s="39">
        <v>33.524323502919565</v>
      </c>
      <c r="I199" s="39">
        <v>27.447870888802722</v>
      </c>
      <c r="J199" s="39">
        <v>27.735804862761622</v>
      </c>
      <c r="K199" s="39">
        <v>24.410829669778717</v>
      </c>
      <c r="L199" s="39">
        <v>19.676188022291058</v>
      </c>
      <c r="M199" s="39">
        <v>33.858853599485364</v>
      </c>
      <c r="N199" s="39">
        <v>29.641809535462492</v>
      </c>
      <c r="O199" s="39">
        <v>39.38344902004556</v>
      </c>
      <c r="P199" s="39">
        <v>34.002915483583699</v>
      </c>
      <c r="Q199" s="39">
        <v>26.340902402189393</v>
      </c>
      <c r="R199" s="39">
        <v>30.449827642618473</v>
      </c>
      <c r="S199" s="40">
        <v>35.017436010134332</v>
      </c>
      <c r="T199" s="8"/>
      <c r="U199" s="50">
        <f t="shared" si="15"/>
        <v>29.230294299684509</v>
      </c>
      <c r="V199" s="49">
        <f t="shared" si="16"/>
        <v>24.125512934162682</v>
      </c>
      <c r="W199" s="49">
        <f t="shared" si="17"/>
        <v>25.63335749254793</v>
      </c>
      <c r="X199" s="49">
        <f t="shared" si="12"/>
        <v>16.808212663497429</v>
      </c>
      <c r="Y199" s="49">
        <f t="shared" si="13"/>
        <v>16.405348795230623</v>
      </c>
      <c r="Z199" s="51">
        <f t="shared" si="14"/>
        <v>-0.62682515448017706</v>
      </c>
      <c r="AA199" s="12"/>
      <c r="AB199" s="12"/>
      <c r="AC199" s="12"/>
    </row>
    <row r="200" spans="1:29" ht="15" thickBot="1" x14ac:dyDescent="0.35">
      <c r="A200" s="7"/>
      <c r="B200" s="41">
        <v>192</v>
      </c>
      <c r="C200" s="38">
        <v>36.054433977074346</v>
      </c>
      <c r="D200" s="39">
        <v>31.834700510666099</v>
      </c>
      <c r="E200" s="39">
        <v>32.768848107441528</v>
      </c>
      <c r="F200" s="39">
        <v>30.063726580697118</v>
      </c>
      <c r="G200" s="39">
        <v>23.773804817497385</v>
      </c>
      <c r="H200" s="39">
        <v>26.394877111530107</v>
      </c>
      <c r="I200" s="39">
        <v>31.310388654134297</v>
      </c>
      <c r="J200" s="39">
        <v>34.906767528719485</v>
      </c>
      <c r="K200" s="39">
        <v>30.57229240808552</v>
      </c>
      <c r="L200" s="39">
        <v>32.453649963261256</v>
      </c>
      <c r="M200" s="39">
        <v>31.578201528870355</v>
      </c>
      <c r="N200" s="39">
        <v>31.712358286470891</v>
      </c>
      <c r="O200" s="39">
        <v>37.807129756115089</v>
      </c>
      <c r="P200" s="39">
        <v>33.587501251229277</v>
      </c>
      <c r="Q200" s="39">
        <v>30.525213522937666</v>
      </c>
      <c r="R200" s="39">
        <v>15.123123807912528</v>
      </c>
      <c r="S200" s="40">
        <v>30.272941484256553</v>
      </c>
      <c r="T200" s="8"/>
      <c r="U200" s="50">
        <f t="shared" si="15"/>
        <v>30.631762311582325</v>
      </c>
      <c r="V200" s="49">
        <f t="shared" si="16"/>
        <v>25.042807008855604</v>
      </c>
      <c r="W200" s="49">
        <f t="shared" si="17"/>
        <v>26.607982446909091</v>
      </c>
      <c r="X200" s="49">
        <f t="shared" si="12"/>
        <v>17.300512826490412</v>
      </c>
      <c r="Y200" s="49">
        <f t="shared" si="13"/>
        <v>17.02910876602181</v>
      </c>
      <c r="Z200" s="51">
        <f t="shared" si="14"/>
        <v>0.50497770247621787</v>
      </c>
      <c r="AA200" s="12"/>
      <c r="AB200" s="12"/>
      <c r="AC200" s="12"/>
    </row>
    <row r="201" spans="1:29" ht="15" thickBot="1" x14ac:dyDescent="0.35">
      <c r="A201" s="7"/>
      <c r="B201" s="41">
        <v>193</v>
      </c>
      <c r="C201" s="38">
        <v>31.650378358961113</v>
      </c>
      <c r="D201" s="39">
        <v>25.800642608632618</v>
      </c>
      <c r="E201" s="39">
        <v>29.651398041803258</v>
      </c>
      <c r="F201" s="39">
        <v>24.820377443650003</v>
      </c>
      <c r="G201" s="39">
        <v>28.523497078854891</v>
      </c>
      <c r="H201" s="39">
        <v>38.920646180750182</v>
      </c>
      <c r="I201" s="39">
        <v>35.97804453003468</v>
      </c>
      <c r="J201" s="39">
        <v>30.631930443411044</v>
      </c>
      <c r="K201" s="39">
        <v>29.66161542297306</v>
      </c>
      <c r="L201" s="39">
        <v>31.788407619569675</v>
      </c>
      <c r="M201" s="39">
        <v>32.522713797340735</v>
      </c>
      <c r="N201" s="39">
        <v>26.014769191690817</v>
      </c>
      <c r="O201" s="39">
        <v>20.257933458415188</v>
      </c>
      <c r="P201" s="39">
        <v>25.359326810386086</v>
      </c>
      <c r="Q201" s="39">
        <v>43.837722989422545</v>
      </c>
      <c r="R201" s="39">
        <v>27.499402238965484</v>
      </c>
      <c r="S201" s="40">
        <v>33.13562169169785</v>
      </c>
      <c r="T201" s="8"/>
      <c r="U201" s="50">
        <f t="shared" si="15"/>
        <v>30.356142818032904</v>
      </c>
      <c r="V201" s="49">
        <f t="shared" si="16"/>
        <v>30.153936393294327</v>
      </c>
      <c r="W201" s="49">
        <f t="shared" si="17"/>
        <v>32.038557417875268</v>
      </c>
      <c r="X201" s="49">
        <f t="shared" si="12"/>
        <v>20.590926388089191</v>
      </c>
      <c r="Y201" s="49">
        <f t="shared" si="13"/>
        <v>20.504676747440143</v>
      </c>
      <c r="Z201" s="51">
        <f t="shared" si="14"/>
        <v>0.25942520878579889</v>
      </c>
      <c r="AA201" s="12"/>
      <c r="AB201" s="12"/>
      <c r="AC201" s="12"/>
    </row>
    <row r="202" spans="1:29" ht="15" thickBot="1" x14ac:dyDescent="0.35">
      <c r="A202" s="7"/>
      <c r="B202" s="41">
        <v>194</v>
      </c>
      <c r="C202" s="38">
        <v>33.529837979937533</v>
      </c>
      <c r="D202" s="39">
        <v>21.784837664852407</v>
      </c>
      <c r="E202" s="39">
        <v>33.549899759936871</v>
      </c>
      <c r="F202" s="39">
        <v>27.99977877681205</v>
      </c>
      <c r="G202" s="39">
        <v>26.204858011458946</v>
      </c>
      <c r="H202" s="39">
        <v>22.416032659515004</v>
      </c>
      <c r="I202" s="39">
        <v>22.348273435173912</v>
      </c>
      <c r="J202" s="39">
        <v>31.819666101384183</v>
      </c>
      <c r="K202" s="39">
        <v>21.410752594928162</v>
      </c>
      <c r="L202" s="39">
        <v>31.732752383879824</v>
      </c>
      <c r="M202" s="39">
        <v>27.992697423247574</v>
      </c>
      <c r="N202" s="39">
        <v>20.67506407148803</v>
      </c>
      <c r="O202" s="39">
        <v>28.557769044148998</v>
      </c>
      <c r="P202" s="39">
        <v>27.928739695193059</v>
      </c>
      <c r="Q202" s="39">
        <v>38.106318439040017</v>
      </c>
      <c r="R202" s="39">
        <v>30.205808580163282</v>
      </c>
      <c r="S202" s="40">
        <v>28.353963015358985</v>
      </c>
      <c r="T202" s="8"/>
      <c r="U202" s="50">
        <f t="shared" si="15"/>
        <v>27.91864997861876</v>
      </c>
      <c r="V202" s="49">
        <f t="shared" si="16"/>
        <v>23.487201355531035</v>
      </c>
      <c r="W202" s="49">
        <f t="shared" si="17"/>
        <v>24.955151440251711</v>
      </c>
      <c r="X202" s="49">
        <f t="shared" ref="X202:X265" si="18">((C202-$D$2)^2+(D202-$D$2)^2+(E202-$D$2)^2+(F202-$D$2)^2+(G202-$D$2)^2+(H202-$D$2)^2+(I202-$D$2)^2+(J202-$D$2)^2+(K202-$D$2)^2+(L202-$D$2)^2+(M202-$D$2)^2+(N202-$D$2)^2+(O202-$D$2)^2+(P202-$D$2)^2+(Q202-$D$2)^2+(R202-$D$2)^2+(S202-$D$2)^2)/($D$3^2)</f>
        <v>18.917069101583785</v>
      </c>
      <c r="Y202" s="49">
        <f t="shared" ref="Y202:Y265" si="19">($D$5*V202)/($D$3^2)</f>
        <v>15.971296921761104</v>
      </c>
      <c r="Z202" s="51">
        <f t="shared" ref="Z202:Z265" si="20">((U202-$D$2)/(SQRT(V202)))*SQRT($D$5-1)</f>
        <v>-1.7178667650940662</v>
      </c>
      <c r="AA202" s="12"/>
      <c r="AB202" s="12"/>
      <c r="AC202" s="12"/>
    </row>
    <row r="203" spans="1:29" ht="15" thickBot="1" x14ac:dyDescent="0.35">
      <c r="A203" s="7"/>
      <c r="B203" s="41">
        <v>195</v>
      </c>
      <c r="C203" s="38">
        <v>38.969172386891117</v>
      </c>
      <c r="D203" s="39">
        <v>33.309650815077617</v>
      </c>
      <c r="E203" s="39">
        <v>31.774877092723244</v>
      </c>
      <c r="F203" s="39">
        <v>34.695234769000201</v>
      </c>
      <c r="G203" s="39">
        <v>34.381172263457103</v>
      </c>
      <c r="H203" s="39">
        <v>30.885824965988927</v>
      </c>
      <c r="I203" s="39">
        <v>36.560185839549405</v>
      </c>
      <c r="J203" s="39">
        <v>41.265263716630756</v>
      </c>
      <c r="K203" s="39">
        <v>28.183522170905285</v>
      </c>
      <c r="L203" s="39">
        <v>28.503630243890381</v>
      </c>
      <c r="M203" s="39">
        <v>31.702370791789715</v>
      </c>
      <c r="N203" s="39">
        <v>35.999347655438186</v>
      </c>
      <c r="O203" s="39">
        <v>36.920445319420331</v>
      </c>
      <c r="P203" s="39">
        <v>24.781110928572502</v>
      </c>
      <c r="Q203" s="39">
        <v>25.943356389353912</v>
      </c>
      <c r="R203" s="39">
        <v>30.260912192384371</v>
      </c>
      <c r="S203" s="40">
        <v>24.24061516808008</v>
      </c>
      <c r="T203" s="8"/>
      <c r="U203" s="50">
        <f t="shared" ref="U203:U266" si="21">AVERAGE(C203:S203)</f>
        <v>32.257452512303132</v>
      </c>
      <c r="V203" s="49">
        <f t="shared" ref="V203:V266" si="22">_xlfn.VAR.P(C203:S203)</f>
        <v>22.890383842466868</v>
      </c>
      <c r="W203" s="49">
        <f t="shared" ref="W203:W266" si="23">_xlfn.VAR.S(C203:S203)</f>
        <v>24.321032832621086</v>
      </c>
      <c r="X203" s="49">
        <f t="shared" si="18"/>
        <v>19.030803467684304</v>
      </c>
      <c r="Y203" s="49">
        <f t="shared" si="19"/>
        <v>15.565461012877471</v>
      </c>
      <c r="Z203" s="51">
        <f t="shared" si="20"/>
        <v>1.8873483985566166</v>
      </c>
      <c r="AA203" s="12"/>
      <c r="AB203" s="12"/>
      <c r="AC203" s="12"/>
    </row>
    <row r="204" spans="1:29" ht="15" thickBot="1" x14ac:dyDescent="0.35">
      <c r="A204" s="7"/>
      <c r="B204" s="41">
        <v>196</v>
      </c>
      <c r="C204" s="38">
        <v>29.48819909754862</v>
      </c>
      <c r="D204" s="39">
        <v>34.330374796223801</v>
      </c>
      <c r="E204" s="39">
        <v>27.3074032494766</v>
      </c>
      <c r="F204" s="39">
        <v>28.870264991981539</v>
      </c>
      <c r="G204" s="39">
        <v>26.115065880381188</v>
      </c>
      <c r="H204" s="39">
        <v>23.501120220471545</v>
      </c>
      <c r="I204" s="39">
        <v>36.55938510671028</v>
      </c>
      <c r="J204" s="39">
        <v>27.510152514512232</v>
      </c>
      <c r="K204" s="39">
        <v>34.703033781846791</v>
      </c>
      <c r="L204" s="39">
        <v>31.211034049617183</v>
      </c>
      <c r="M204" s="39">
        <v>30.415577560744048</v>
      </c>
      <c r="N204" s="39">
        <v>28.012472047681452</v>
      </c>
      <c r="O204" s="39">
        <v>25.574161579152189</v>
      </c>
      <c r="P204" s="39">
        <v>26.40400633760164</v>
      </c>
      <c r="Q204" s="39">
        <v>34.176657150270529</v>
      </c>
      <c r="R204" s="39">
        <v>26.340022786647946</v>
      </c>
      <c r="S204" s="40">
        <v>29.63078407568285</v>
      </c>
      <c r="T204" s="8"/>
      <c r="U204" s="50">
        <f t="shared" si="21"/>
        <v>29.420571483914731</v>
      </c>
      <c r="V204" s="49">
        <f t="shared" si="22"/>
        <v>12.917028857254065</v>
      </c>
      <c r="W204" s="49">
        <f t="shared" si="23"/>
        <v>13.724343160832404</v>
      </c>
      <c r="X204" s="49">
        <f t="shared" si="18"/>
        <v>9.0118810585046347</v>
      </c>
      <c r="Y204" s="49">
        <f t="shared" si="19"/>
        <v>8.7835796229327645</v>
      </c>
      <c r="Z204" s="51">
        <f t="shared" si="20"/>
        <v>-0.64487945520353984</v>
      </c>
      <c r="AA204" s="12"/>
      <c r="AB204" s="12"/>
      <c r="AC204" s="12"/>
    </row>
    <row r="205" spans="1:29" ht="15" thickBot="1" x14ac:dyDescent="0.35">
      <c r="A205" s="7"/>
      <c r="B205" s="41">
        <v>197</v>
      </c>
      <c r="C205" s="38">
        <v>25.880932969272955</v>
      </c>
      <c r="D205" s="39">
        <v>30.335790816370434</v>
      </c>
      <c r="E205" s="39">
        <v>31.978929217072377</v>
      </c>
      <c r="F205" s="39">
        <v>26.73010850535664</v>
      </c>
      <c r="G205" s="39">
        <v>30.01393641746844</v>
      </c>
      <c r="H205" s="39">
        <v>27.681904189777747</v>
      </c>
      <c r="I205" s="39">
        <v>24.033870761515089</v>
      </c>
      <c r="J205" s="39">
        <v>34.882252312788133</v>
      </c>
      <c r="K205" s="39">
        <v>31.604579890843652</v>
      </c>
      <c r="L205" s="39">
        <v>38.222450916784638</v>
      </c>
      <c r="M205" s="39">
        <v>28.998883926895509</v>
      </c>
      <c r="N205" s="39">
        <v>25.846370206281357</v>
      </c>
      <c r="O205" s="39">
        <v>16.561567625466012</v>
      </c>
      <c r="P205" s="39">
        <v>36.216598397809364</v>
      </c>
      <c r="Q205" s="39">
        <v>30.114997954209276</v>
      </c>
      <c r="R205" s="39">
        <v>31.013516038936622</v>
      </c>
      <c r="S205" s="40">
        <v>33.929346253176682</v>
      </c>
      <c r="T205" s="8"/>
      <c r="U205" s="50">
        <f t="shared" si="21"/>
        <v>29.649766847060292</v>
      </c>
      <c r="V205" s="49">
        <f t="shared" si="22"/>
        <v>24.621376691919441</v>
      </c>
      <c r="W205" s="49">
        <f t="shared" si="23"/>
        <v>26.16021273516435</v>
      </c>
      <c r="X205" s="49">
        <f t="shared" si="18"/>
        <v>16.825947168269632</v>
      </c>
      <c r="Y205" s="49">
        <f t="shared" si="19"/>
        <v>16.74253615050522</v>
      </c>
      <c r="Z205" s="51">
        <f t="shared" si="20"/>
        <v>-0.28233263334139286</v>
      </c>
      <c r="AA205" s="12"/>
      <c r="AB205" s="12"/>
      <c r="AC205" s="12"/>
    </row>
    <row r="206" spans="1:29" ht="15" thickBot="1" x14ac:dyDescent="0.35">
      <c r="A206" s="7"/>
      <c r="B206" s="41">
        <v>198</v>
      </c>
      <c r="C206" s="38">
        <v>30.413950511033683</v>
      </c>
      <c r="D206" s="39">
        <v>30.913567608055576</v>
      </c>
      <c r="E206" s="39">
        <v>26.233823595397133</v>
      </c>
      <c r="F206" s="39">
        <v>24.562998587532686</v>
      </c>
      <c r="G206" s="39">
        <v>33.231020633508848</v>
      </c>
      <c r="H206" s="39">
        <v>28.086462257612649</v>
      </c>
      <c r="I206" s="39">
        <v>32.401631279250537</v>
      </c>
      <c r="J206" s="39">
        <v>35.069399877370323</v>
      </c>
      <c r="K206" s="39">
        <v>28.533751749492339</v>
      </c>
      <c r="L206" s="39">
        <v>28.00546587858928</v>
      </c>
      <c r="M206" s="39">
        <v>34.260600891681214</v>
      </c>
      <c r="N206" s="39">
        <v>28.038495267685622</v>
      </c>
      <c r="O206" s="39">
        <v>28.112023161609415</v>
      </c>
      <c r="P206" s="39">
        <v>30.376564013546723</v>
      </c>
      <c r="Q206" s="39">
        <v>29.961270715528983</v>
      </c>
      <c r="R206" s="39">
        <v>20.656967008369993</v>
      </c>
      <c r="S206" s="40">
        <v>35.91941193253394</v>
      </c>
      <c r="T206" s="8"/>
      <c r="U206" s="50">
        <f t="shared" si="21"/>
        <v>29.692788527576408</v>
      </c>
      <c r="V206" s="49">
        <f t="shared" si="22"/>
        <v>14.287181696279102</v>
      </c>
      <c r="W206" s="49">
        <f t="shared" si="23"/>
        <v>15.180130552296532</v>
      </c>
      <c r="X206" s="49">
        <f t="shared" si="18"/>
        <v>9.7794611978460075</v>
      </c>
      <c r="Y206" s="49">
        <f t="shared" si="19"/>
        <v>9.7152835534697903</v>
      </c>
      <c r="Z206" s="51">
        <f t="shared" si="20"/>
        <v>-0.32510536559759262</v>
      </c>
      <c r="AA206" s="12"/>
      <c r="AB206" s="12"/>
      <c r="AC206" s="12"/>
    </row>
    <row r="207" spans="1:29" ht="15" thickBot="1" x14ac:dyDescent="0.35">
      <c r="A207" s="7"/>
      <c r="B207" s="41">
        <v>199</v>
      </c>
      <c r="C207" s="38">
        <v>23.599004757906282</v>
      </c>
      <c r="D207" s="39">
        <v>29.237556951172756</v>
      </c>
      <c r="E207" s="39">
        <v>26.019112712096412</v>
      </c>
      <c r="F207" s="39">
        <v>29.562392099989733</v>
      </c>
      <c r="G207" s="39">
        <v>24.572714995514072</v>
      </c>
      <c r="H207" s="39">
        <v>29.06360935102731</v>
      </c>
      <c r="I207" s="39">
        <v>33.721130277039975</v>
      </c>
      <c r="J207" s="39">
        <v>29.324814470930075</v>
      </c>
      <c r="K207" s="39">
        <v>29.401689935780119</v>
      </c>
      <c r="L207" s="39">
        <v>32.283577687077212</v>
      </c>
      <c r="M207" s="39">
        <v>31.992168100118143</v>
      </c>
      <c r="N207" s="39">
        <v>35.645933300380321</v>
      </c>
      <c r="O207" s="39">
        <v>36.691218280552576</v>
      </c>
      <c r="P207" s="39">
        <v>34.482804389662334</v>
      </c>
      <c r="Q207" s="39">
        <v>35.167418503845639</v>
      </c>
      <c r="R207" s="39">
        <v>35.800094498159247</v>
      </c>
      <c r="S207" s="40">
        <v>30.292858106673549</v>
      </c>
      <c r="T207" s="8"/>
      <c r="U207" s="50">
        <f t="shared" si="21"/>
        <v>30.991652848113276</v>
      </c>
      <c r="V207" s="49">
        <f t="shared" si="22"/>
        <v>14.836799431967252</v>
      </c>
      <c r="W207" s="49">
        <f t="shared" si="23"/>
        <v>15.764099396465326</v>
      </c>
      <c r="X207" s="49">
        <f t="shared" si="18"/>
        <v>10.757718866133828</v>
      </c>
      <c r="Y207" s="49">
        <f t="shared" si="19"/>
        <v>10.089023613737732</v>
      </c>
      <c r="Z207" s="51">
        <f t="shared" si="20"/>
        <v>1.0297920671284266</v>
      </c>
      <c r="AA207" s="12"/>
      <c r="AB207" s="12"/>
      <c r="AC207" s="12"/>
    </row>
    <row r="208" spans="1:29" ht="15" thickBot="1" x14ac:dyDescent="0.35">
      <c r="A208" s="7"/>
      <c r="B208" s="41">
        <v>200</v>
      </c>
      <c r="C208" s="38">
        <v>27.777453137317934</v>
      </c>
      <c r="D208" s="39">
        <v>31.617263190043204</v>
      </c>
      <c r="E208" s="39">
        <v>22.018918222044832</v>
      </c>
      <c r="F208" s="39">
        <v>40.758862121974389</v>
      </c>
      <c r="G208" s="39">
        <v>27.730459263750625</v>
      </c>
      <c r="H208" s="39">
        <v>34.701717460951663</v>
      </c>
      <c r="I208" s="39">
        <v>23.895315516669722</v>
      </c>
      <c r="J208" s="39">
        <v>30.812767619335638</v>
      </c>
      <c r="K208" s="39">
        <v>21.928701490974323</v>
      </c>
      <c r="L208" s="39">
        <v>28.776558949104952</v>
      </c>
      <c r="M208" s="39">
        <v>34.795686045540016</v>
      </c>
      <c r="N208" s="39">
        <v>27.934854372514646</v>
      </c>
      <c r="O208" s="39">
        <v>27.186582726027254</v>
      </c>
      <c r="P208" s="39">
        <v>27.543693053656494</v>
      </c>
      <c r="Q208" s="39">
        <v>24.767233613696817</v>
      </c>
      <c r="R208" s="39">
        <v>37.583677721912423</v>
      </c>
      <c r="S208" s="40">
        <v>34.632724871104898</v>
      </c>
      <c r="T208" s="8"/>
      <c r="U208" s="50">
        <f t="shared" si="21"/>
        <v>29.674262904507053</v>
      </c>
      <c r="V208" s="49">
        <f t="shared" si="22"/>
        <v>27.329293712430996</v>
      </c>
      <c r="W208" s="49">
        <f t="shared" si="23"/>
        <v>29.037374569458052</v>
      </c>
      <c r="X208" s="49">
        <f t="shared" si="18"/>
        <v>18.656070890111771</v>
      </c>
      <c r="Y208" s="49">
        <f t="shared" si="19"/>
        <v>18.583919724453075</v>
      </c>
      <c r="Z208" s="51">
        <f t="shared" si="20"/>
        <v>-0.24923728219582733</v>
      </c>
      <c r="AA208" s="12"/>
      <c r="AB208" s="12"/>
      <c r="AC208" s="12"/>
    </row>
    <row r="209" spans="1:29" ht="15" thickBot="1" x14ac:dyDescent="0.35">
      <c r="A209" s="7"/>
      <c r="B209" s="41">
        <v>201</v>
      </c>
      <c r="C209" s="38">
        <v>26.600517737375</v>
      </c>
      <c r="D209" s="39">
        <v>29.247313144886927</v>
      </c>
      <c r="E209" s="39">
        <v>28.037947140497234</v>
      </c>
      <c r="F209" s="39">
        <v>19.443614344680157</v>
      </c>
      <c r="G209" s="39">
        <v>37.482277495404546</v>
      </c>
      <c r="H209" s="39">
        <v>33.712615546223148</v>
      </c>
      <c r="I209" s="39">
        <v>30.415813506339774</v>
      </c>
      <c r="J209" s="39">
        <v>28.707416940385361</v>
      </c>
      <c r="K209" s="39">
        <v>16.270762269136778</v>
      </c>
      <c r="L209" s="39">
        <v>21.933502344131156</v>
      </c>
      <c r="M209" s="39">
        <v>33.297158126867345</v>
      </c>
      <c r="N209" s="39">
        <v>30.702369592918323</v>
      </c>
      <c r="O209" s="39">
        <v>28.877169209941986</v>
      </c>
      <c r="P209" s="39">
        <v>34.47450213932531</v>
      </c>
      <c r="Q209" s="39">
        <v>33.581463039601189</v>
      </c>
      <c r="R209" s="39">
        <v>22.826963428144794</v>
      </c>
      <c r="S209" s="40">
        <v>31.219619455757911</v>
      </c>
      <c r="T209" s="8"/>
      <c r="U209" s="50">
        <f t="shared" si="21"/>
        <v>28.637119144801002</v>
      </c>
      <c r="V209" s="49">
        <f t="shared" si="22"/>
        <v>30.554041554223243</v>
      </c>
      <c r="W209" s="49">
        <f t="shared" si="23"/>
        <v>32.463669151362183</v>
      </c>
      <c r="X209" s="49">
        <f t="shared" si="18"/>
        <v>22.039810330190139</v>
      </c>
      <c r="Y209" s="49">
        <f t="shared" si="19"/>
        <v>20.776748256871805</v>
      </c>
      <c r="Z209" s="51">
        <f t="shared" si="20"/>
        <v>-0.9862421279854271</v>
      </c>
      <c r="AA209" s="12"/>
      <c r="AB209" s="12"/>
      <c r="AC209" s="12"/>
    </row>
    <row r="210" spans="1:29" ht="15" thickBot="1" x14ac:dyDescent="0.35">
      <c r="A210" s="7"/>
      <c r="B210" s="41">
        <v>202</v>
      </c>
      <c r="C210" s="38">
        <v>38.109243105394931</v>
      </c>
      <c r="D210" s="39">
        <v>36.314486290304025</v>
      </c>
      <c r="E210" s="39">
        <v>24.451295664520487</v>
      </c>
      <c r="F210" s="39">
        <v>31.256922261002718</v>
      </c>
      <c r="G210" s="39">
        <v>32.893764519100777</v>
      </c>
      <c r="H210" s="39">
        <v>32.601497793213646</v>
      </c>
      <c r="I210" s="39">
        <v>19.639703187514861</v>
      </c>
      <c r="J210" s="39">
        <v>34.363094038615266</v>
      </c>
      <c r="K210" s="39">
        <v>34.956880876615671</v>
      </c>
      <c r="L210" s="39">
        <v>30.970827028785653</v>
      </c>
      <c r="M210" s="39">
        <v>43.509399868144385</v>
      </c>
      <c r="N210" s="39">
        <v>28.944563344929602</v>
      </c>
      <c r="O210" s="39">
        <v>34.898480259551945</v>
      </c>
      <c r="P210" s="39">
        <v>27.209547581730352</v>
      </c>
      <c r="Q210" s="39">
        <v>33.188509021986235</v>
      </c>
      <c r="R210" s="39">
        <v>18.858581863135377</v>
      </c>
      <c r="S210" s="40">
        <v>31.784767471666633</v>
      </c>
      <c r="T210" s="8"/>
      <c r="U210" s="50">
        <f t="shared" si="21"/>
        <v>31.408915539777212</v>
      </c>
      <c r="V210" s="49">
        <f t="shared" si="22"/>
        <v>36.715572211001785</v>
      </c>
      <c r="W210" s="49">
        <f t="shared" si="23"/>
        <v>39.010295474189434</v>
      </c>
      <c r="X210" s="49">
        <f t="shared" si="18"/>
        <v>26.316418342274901</v>
      </c>
      <c r="Y210" s="49">
        <f t="shared" si="19"/>
        <v>24.966589103481216</v>
      </c>
      <c r="Z210" s="51">
        <f t="shared" si="20"/>
        <v>0.93007891728734382</v>
      </c>
      <c r="AA210" s="12"/>
      <c r="AB210" s="12"/>
      <c r="AC210" s="12"/>
    </row>
    <row r="211" spans="1:29" ht="15" thickBot="1" x14ac:dyDescent="0.35">
      <c r="A211" s="7"/>
      <c r="B211" s="41">
        <v>203</v>
      </c>
      <c r="C211" s="38">
        <v>34.09420873375403</v>
      </c>
      <c r="D211" s="39">
        <v>27.324363648645452</v>
      </c>
      <c r="E211" s="39">
        <v>26.392746382380849</v>
      </c>
      <c r="F211" s="39">
        <v>27.357208837940476</v>
      </c>
      <c r="G211" s="39">
        <v>27.112350606126274</v>
      </c>
      <c r="H211" s="39">
        <v>33.176251680623949</v>
      </c>
      <c r="I211" s="39">
        <v>24.66691217406704</v>
      </c>
      <c r="J211" s="39">
        <v>36.272896455755713</v>
      </c>
      <c r="K211" s="39">
        <v>14.016662162394395</v>
      </c>
      <c r="L211" s="39">
        <v>27.350971348330084</v>
      </c>
      <c r="M211" s="39">
        <v>38.276730066170224</v>
      </c>
      <c r="N211" s="39">
        <v>33.705087246185592</v>
      </c>
      <c r="O211" s="39">
        <v>40.431040576119415</v>
      </c>
      <c r="P211" s="39">
        <v>26.163551929550941</v>
      </c>
      <c r="Q211" s="39">
        <v>31.512900160804087</v>
      </c>
      <c r="R211" s="39">
        <v>36.060424309326663</v>
      </c>
      <c r="S211" s="40">
        <v>31.266221436435128</v>
      </c>
      <c r="T211" s="8"/>
      <c r="U211" s="50">
        <f t="shared" si="21"/>
        <v>30.304736926741786</v>
      </c>
      <c r="V211" s="49">
        <f t="shared" si="22"/>
        <v>37.495287719644708</v>
      </c>
      <c r="W211" s="49">
        <f t="shared" si="23"/>
        <v>39.838743202122487</v>
      </c>
      <c r="X211" s="49">
        <f t="shared" si="18"/>
        <v>25.559943573632058</v>
      </c>
      <c r="Y211" s="49">
        <f t="shared" si="19"/>
        <v>25.4967956493584</v>
      </c>
      <c r="Z211" s="51">
        <f t="shared" si="20"/>
        <v>0.19906583479358894</v>
      </c>
      <c r="AA211" s="12"/>
      <c r="AB211" s="12"/>
      <c r="AC211" s="12"/>
    </row>
    <row r="212" spans="1:29" ht="15" thickBot="1" x14ac:dyDescent="0.35">
      <c r="A212" s="7"/>
      <c r="B212" s="41">
        <v>204</v>
      </c>
      <c r="C212" s="38">
        <v>39.542502168838013</v>
      </c>
      <c r="D212" s="39">
        <v>37.666541874013006</v>
      </c>
      <c r="E212" s="39">
        <v>27.774877303854481</v>
      </c>
      <c r="F212" s="39">
        <v>33.391963650109439</v>
      </c>
      <c r="G212" s="39">
        <v>30.013857055342882</v>
      </c>
      <c r="H212" s="39">
        <v>31.039103296588266</v>
      </c>
      <c r="I212" s="39">
        <v>20.258561189049175</v>
      </c>
      <c r="J212" s="39">
        <v>35.622407967281752</v>
      </c>
      <c r="K212" s="39">
        <v>29.14481440518918</v>
      </c>
      <c r="L212" s="39">
        <v>31.845806356118299</v>
      </c>
      <c r="M212" s="39">
        <v>31.009253063425515</v>
      </c>
      <c r="N212" s="39">
        <v>36.123085798962123</v>
      </c>
      <c r="O212" s="39">
        <v>31.85376081875204</v>
      </c>
      <c r="P212" s="39">
        <v>37.863200096303004</v>
      </c>
      <c r="Q212" s="39">
        <v>30.549153746773623</v>
      </c>
      <c r="R212" s="39">
        <v>33.814536911959543</v>
      </c>
      <c r="S212" s="40">
        <v>25.751431613379147</v>
      </c>
      <c r="T212" s="8"/>
      <c r="U212" s="50">
        <f t="shared" si="21"/>
        <v>31.956756312702328</v>
      </c>
      <c r="V212" s="49">
        <f t="shared" si="22"/>
        <v>21.741509697930347</v>
      </c>
      <c r="W212" s="49">
        <f t="shared" si="23"/>
        <v>23.100354054050968</v>
      </c>
      <c r="X212" s="49">
        <f t="shared" si="18"/>
        <v>17.38787537635719</v>
      </c>
      <c r="Y212" s="49">
        <f t="shared" si="19"/>
        <v>14.784226594592635</v>
      </c>
      <c r="Z212" s="51">
        <f t="shared" si="20"/>
        <v>1.678618039947859</v>
      </c>
      <c r="AA212" s="12"/>
      <c r="AB212" s="12"/>
      <c r="AC212" s="12"/>
    </row>
    <row r="213" spans="1:29" ht="15" thickBot="1" x14ac:dyDescent="0.35">
      <c r="A213" s="7"/>
      <c r="B213" s="41">
        <v>205</v>
      </c>
      <c r="C213" s="38">
        <v>33.908213903637503</v>
      </c>
      <c r="D213" s="39">
        <v>39.236718832888883</v>
      </c>
      <c r="E213" s="39">
        <v>27.843992042052832</v>
      </c>
      <c r="F213" s="39">
        <v>31.399310941254768</v>
      </c>
      <c r="G213" s="39">
        <v>32.763930212860622</v>
      </c>
      <c r="H213" s="39">
        <v>34.705572901237865</v>
      </c>
      <c r="I213" s="39">
        <v>31.088306315481777</v>
      </c>
      <c r="J213" s="39">
        <v>31.106648536233827</v>
      </c>
      <c r="K213" s="39">
        <v>33.307740948295454</v>
      </c>
      <c r="L213" s="39">
        <v>28.949798795593008</v>
      </c>
      <c r="M213" s="39">
        <v>29.389293570689048</v>
      </c>
      <c r="N213" s="39">
        <v>25.057929638619566</v>
      </c>
      <c r="O213" s="39">
        <v>30.916075247151735</v>
      </c>
      <c r="P213" s="39">
        <v>35.891978679008645</v>
      </c>
      <c r="Q213" s="39">
        <v>30.334664930929783</v>
      </c>
      <c r="R213" s="39">
        <v>29.261787050299866</v>
      </c>
      <c r="S213" s="40">
        <v>24.576256809153502</v>
      </c>
      <c r="T213" s="8"/>
      <c r="U213" s="50">
        <f t="shared" si="21"/>
        <v>31.161071726787569</v>
      </c>
      <c r="V213" s="49">
        <f t="shared" si="22"/>
        <v>12.878854248023174</v>
      </c>
      <c r="W213" s="49">
        <f t="shared" si="23"/>
        <v>13.683782638524463</v>
      </c>
      <c r="X213" s="49">
        <f t="shared" si="18"/>
        <v>9.6743204258826001</v>
      </c>
      <c r="Y213" s="49">
        <f t="shared" si="19"/>
        <v>8.7576208886557581</v>
      </c>
      <c r="Z213" s="51">
        <f t="shared" si="20"/>
        <v>1.2941375150149781</v>
      </c>
      <c r="AA213" s="12"/>
      <c r="AB213" s="12"/>
      <c r="AC213" s="12"/>
    </row>
    <row r="214" spans="1:29" ht="15" thickBot="1" x14ac:dyDescent="0.35">
      <c r="A214" s="7"/>
      <c r="B214" s="41">
        <v>206</v>
      </c>
      <c r="C214" s="38">
        <v>28.756185950533599</v>
      </c>
      <c r="D214" s="39">
        <v>33.059603814863408</v>
      </c>
      <c r="E214" s="39">
        <v>34.662512791798399</v>
      </c>
      <c r="F214" s="39">
        <v>29.84417582576733</v>
      </c>
      <c r="G214" s="39">
        <v>25.250149354467226</v>
      </c>
      <c r="H214" s="39">
        <v>28.085948747543206</v>
      </c>
      <c r="I214" s="39">
        <v>27.053461153248293</v>
      </c>
      <c r="J214" s="39">
        <v>26.623099851289187</v>
      </c>
      <c r="K214" s="39">
        <v>25.054433551471028</v>
      </c>
      <c r="L214" s="39">
        <v>29.117894163613663</v>
      </c>
      <c r="M214" s="39">
        <v>29.3049816299214</v>
      </c>
      <c r="N214" s="39">
        <v>17.029785137004836</v>
      </c>
      <c r="O214" s="39">
        <v>26.007027540243222</v>
      </c>
      <c r="P214" s="39">
        <v>34.868241521400073</v>
      </c>
      <c r="Q214" s="39">
        <v>28.286919147793999</v>
      </c>
      <c r="R214" s="39">
        <v>27.417953540587629</v>
      </c>
      <c r="S214" s="40">
        <v>32.129996962869633</v>
      </c>
      <c r="T214" s="8"/>
      <c r="U214" s="50">
        <f t="shared" si="21"/>
        <v>28.385433569671541</v>
      </c>
      <c r="V214" s="49">
        <f t="shared" si="22"/>
        <v>16.611418691131238</v>
      </c>
      <c r="W214" s="49">
        <f t="shared" si="23"/>
        <v>17.649632359326915</v>
      </c>
      <c r="X214" s="49">
        <f t="shared" si="18"/>
        <v>13.068405545371094</v>
      </c>
      <c r="Y214" s="49">
        <f t="shared" si="19"/>
        <v>11.295764709969241</v>
      </c>
      <c r="Z214" s="51">
        <f t="shared" si="20"/>
        <v>-1.584574079462457</v>
      </c>
      <c r="AA214" s="12"/>
      <c r="AB214" s="12"/>
      <c r="AC214" s="12"/>
    </row>
    <row r="215" spans="1:29" ht="15" thickBot="1" x14ac:dyDescent="0.35">
      <c r="A215" s="7"/>
      <c r="B215" s="41">
        <v>207</v>
      </c>
      <c r="C215" s="38">
        <v>32.72462102050185</v>
      </c>
      <c r="D215" s="39">
        <v>27.112265070106623</v>
      </c>
      <c r="E215" s="39">
        <v>27.884594929506356</v>
      </c>
      <c r="F215" s="39">
        <v>29.099278020370406</v>
      </c>
      <c r="G215" s="39">
        <v>26.795684793826432</v>
      </c>
      <c r="H215" s="39">
        <v>31.322906303081311</v>
      </c>
      <c r="I215" s="39">
        <v>33.133374573350089</v>
      </c>
      <c r="J215" s="39">
        <v>35.738716568032416</v>
      </c>
      <c r="K215" s="39">
        <v>33.034525394752258</v>
      </c>
      <c r="L215" s="39">
        <v>31.472274483939128</v>
      </c>
      <c r="M215" s="39">
        <v>27.251834286660753</v>
      </c>
      <c r="N215" s="39">
        <v>31.450248108371294</v>
      </c>
      <c r="O215" s="39">
        <v>29.009136709469363</v>
      </c>
      <c r="P215" s="39">
        <v>30.52732520018127</v>
      </c>
      <c r="Q215" s="39">
        <v>26.031721450259475</v>
      </c>
      <c r="R215" s="39">
        <v>29.884934347313514</v>
      </c>
      <c r="S215" s="40">
        <v>41.41433696535438</v>
      </c>
      <c r="T215" s="8"/>
      <c r="U215" s="50">
        <f t="shared" si="21"/>
        <v>30.816928130886883</v>
      </c>
      <c r="V215" s="49">
        <f t="shared" si="22"/>
        <v>13.694772455427806</v>
      </c>
      <c r="W215" s="49">
        <f t="shared" si="23"/>
        <v>14.550695733892098</v>
      </c>
      <c r="X215" s="49">
        <f t="shared" si="18"/>
        <v>9.7662579379945278</v>
      </c>
      <c r="Y215" s="49">
        <f t="shared" si="19"/>
        <v>9.3124452696909081</v>
      </c>
      <c r="Z215" s="51">
        <f t="shared" si="20"/>
        <v>0.88301164747001593</v>
      </c>
      <c r="AA215" s="12"/>
      <c r="AB215" s="12"/>
      <c r="AC215" s="12"/>
    </row>
    <row r="216" spans="1:29" ht="15" thickBot="1" x14ac:dyDescent="0.35">
      <c r="A216" s="7"/>
      <c r="B216" s="41">
        <v>208</v>
      </c>
      <c r="C216" s="38">
        <v>30.884248079857482</v>
      </c>
      <c r="D216" s="39">
        <v>25.268969350587241</v>
      </c>
      <c r="E216" s="39">
        <v>31.462032605872437</v>
      </c>
      <c r="F216" s="39">
        <v>35.80011587663445</v>
      </c>
      <c r="G216" s="39">
        <v>31.098955342500169</v>
      </c>
      <c r="H216" s="39">
        <v>29.428949492849384</v>
      </c>
      <c r="I216" s="39">
        <v>35.510155298125312</v>
      </c>
      <c r="J216" s="39">
        <v>40.879976509559157</v>
      </c>
      <c r="K216" s="39">
        <v>31.819289943958797</v>
      </c>
      <c r="L216" s="39">
        <v>34.496550556753746</v>
      </c>
      <c r="M216" s="39">
        <v>29.708268061850543</v>
      </c>
      <c r="N216" s="39">
        <v>26.258269587978493</v>
      </c>
      <c r="O216" s="39">
        <v>25.602962621669008</v>
      </c>
      <c r="P216" s="39">
        <v>27.362966981832706</v>
      </c>
      <c r="Q216" s="39">
        <v>29.23473020417979</v>
      </c>
      <c r="R216" s="39">
        <v>34.618992764283291</v>
      </c>
      <c r="S216" s="40">
        <v>28.550258144431801</v>
      </c>
      <c r="T216" s="8"/>
      <c r="U216" s="50">
        <f t="shared" si="21"/>
        <v>31.057981848407287</v>
      </c>
      <c r="V216" s="49">
        <f t="shared" si="22"/>
        <v>16.359364531947556</v>
      </c>
      <c r="W216" s="49">
        <f t="shared" si="23"/>
        <v>17.38182481519425</v>
      </c>
      <c r="X216" s="49">
        <f t="shared" si="18"/>
        <v>11.88550928398487</v>
      </c>
      <c r="Y216" s="49">
        <f t="shared" si="19"/>
        <v>11.124367881724337</v>
      </c>
      <c r="Z216" s="51">
        <f t="shared" si="20"/>
        <v>1.0462970313102831</v>
      </c>
      <c r="AA216" s="12"/>
      <c r="AB216" s="12"/>
      <c r="AC216" s="12"/>
    </row>
    <row r="217" spans="1:29" ht="15" thickBot="1" x14ac:dyDescent="0.35">
      <c r="A217" s="7"/>
      <c r="B217" s="41">
        <v>209</v>
      </c>
      <c r="C217" s="38">
        <v>25.914900001035775</v>
      </c>
      <c r="D217" s="39">
        <v>29.898590064654609</v>
      </c>
      <c r="E217" s="39">
        <v>32.108439633456122</v>
      </c>
      <c r="F217" s="39">
        <v>30.913198616833544</v>
      </c>
      <c r="G217" s="39">
        <v>26.766386849036</v>
      </c>
      <c r="H217" s="39">
        <v>37.354014702272408</v>
      </c>
      <c r="I217" s="39">
        <v>36.29226519280882</v>
      </c>
      <c r="J217" s="39">
        <v>34.773453378211144</v>
      </c>
      <c r="K217" s="39">
        <v>31.554055123919031</v>
      </c>
      <c r="L217" s="39">
        <v>36.098538610482166</v>
      </c>
      <c r="M217" s="39">
        <v>34.596638192905566</v>
      </c>
      <c r="N217" s="39">
        <v>34.249930124819436</v>
      </c>
      <c r="O217" s="39">
        <v>20.109126031158752</v>
      </c>
      <c r="P217" s="39">
        <v>27.294287967280798</v>
      </c>
      <c r="Q217" s="39">
        <v>25.646550402001878</v>
      </c>
      <c r="R217" s="39">
        <v>26.413738843596793</v>
      </c>
      <c r="S217" s="40">
        <v>34.940676943257657</v>
      </c>
      <c r="T217" s="8"/>
      <c r="U217" s="50">
        <f t="shared" si="21"/>
        <v>30.877928863395915</v>
      </c>
      <c r="V217" s="49">
        <f t="shared" si="22"/>
        <v>22.115512434791356</v>
      </c>
      <c r="W217" s="49">
        <f t="shared" si="23"/>
        <v>23.497731961965883</v>
      </c>
      <c r="X217" s="49">
        <f t="shared" si="18"/>
        <v>15.562664636303129</v>
      </c>
      <c r="Y217" s="49">
        <f t="shared" si="19"/>
        <v>15.038548455658121</v>
      </c>
      <c r="Z217" s="51">
        <f t="shared" si="20"/>
        <v>0.74674240706786299</v>
      </c>
      <c r="AA217" s="12"/>
      <c r="AB217" s="12"/>
      <c r="AC217" s="12"/>
    </row>
    <row r="218" spans="1:29" ht="15" thickBot="1" x14ac:dyDescent="0.35">
      <c r="A218" s="7"/>
      <c r="B218" s="41">
        <v>210</v>
      </c>
      <c r="C218" s="38">
        <v>32.560079565039203</v>
      </c>
      <c r="D218" s="39">
        <v>28.258560020193656</v>
      </c>
      <c r="E218" s="39">
        <v>30.551798013841214</v>
      </c>
      <c r="F218" s="39">
        <v>21.696882423295527</v>
      </c>
      <c r="G218" s="39">
        <v>23.878668233220502</v>
      </c>
      <c r="H218" s="39">
        <v>33.187297878140264</v>
      </c>
      <c r="I218" s="39">
        <v>28.078308007200185</v>
      </c>
      <c r="J218" s="39">
        <v>33.10285407858597</v>
      </c>
      <c r="K218" s="39">
        <v>29.521874873171729</v>
      </c>
      <c r="L218" s="39">
        <v>27.98520766705024</v>
      </c>
      <c r="M218" s="39">
        <v>15.485565857120921</v>
      </c>
      <c r="N218" s="39">
        <v>30.123724443828301</v>
      </c>
      <c r="O218" s="39">
        <v>39.099537054588225</v>
      </c>
      <c r="P218" s="39">
        <v>31.45908724689648</v>
      </c>
      <c r="Q218" s="39">
        <v>27.219347764435163</v>
      </c>
      <c r="R218" s="39">
        <v>41.366365925214069</v>
      </c>
      <c r="S218" s="40">
        <v>28.637079489313638</v>
      </c>
      <c r="T218" s="8"/>
      <c r="U218" s="50">
        <f t="shared" si="21"/>
        <v>29.54189638477267</v>
      </c>
      <c r="V218" s="49">
        <f t="shared" si="22"/>
        <v>33.817758652042826</v>
      </c>
      <c r="W218" s="49">
        <f t="shared" si="23"/>
        <v>35.931368567795516</v>
      </c>
      <c r="X218" s="49">
        <f t="shared" si="18"/>
        <v>23.13877995054272</v>
      </c>
      <c r="Y218" s="49">
        <f t="shared" si="19"/>
        <v>22.996075883389121</v>
      </c>
      <c r="Z218" s="51">
        <f t="shared" si="20"/>
        <v>-0.31510210197449801</v>
      </c>
      <c r="AA218" s="12"/>
      <c r="AB218" s="12"/>
      <c r="AC218" s="12"/>
    </row>
    <row r="219" spans="1:29" ht="15" thickBot="1" x14ac:dyDescent="0.35">
      <c r="A219" s="7"/>
      <c r="B219" s="41">
        <v>211</v>
      </c>
      <c r="C219" s="38">
        <v>29.93590570045663</v>
      </c>
      <c r="D219" s="39">
        <v>29.056311835748481</v>
      </c>
      <c r="E219" s="39">
        <v>37.564437177089346</v>
      </c>
      <c r="F219" s="39">
        <v>23.679839075288101</v>
      </c>
      <c r="G219" s="39">
        <v>38.354315567704319</v>
      </c>
      <c r="H219" s="39">
        <v>31.011740221909882</v>
      </c>
      <c r="I219" s="39">
        <v>23.195158649888704</v>
      </c>
      <c r="J219" s="39">
        <v>28.939965307787229</v>
      </c>
      <c r="K219" s="39">
        <v>24.150749972198749</v>
      </c>
      <c r="L219" s="39">
        <v>31.308703401331567</v>
      </c>
      <c r="M219" s="39">
        <v>21.920512821979287</v>
      </c>
      <c r="N219" s="39">
        <v>27.230018904152281</v>
      </c>
      <c r="O219" s="39">
        <v>27.33539624776861</v>
      </c>
      <c r="P219" s="39">
        <v>31.296819898559619</v>
      </c>
      <c r="Q219" s="39">
        <v>28.274383124178762</v>
      </c>
      <c r="R219" s="39">
        <v>22.393825960727334</v>
      </c>
      <c r="S219" s="40">
        <v>24.621616212148282</v>
      </c>
      <c r="T219" s="8"/>
      <c r="U219" s="50">
        <f t="shared" si="21"/>
        <v>28.251158828171601</v>
      </c>
      <c r="V219" s="49">
        <f t="shared" si="22"/>
        <v>21.86657741958641</v>
      </c>
      <c r="W219" s="49">
        <f t="shared" si="23"/>
        <v>23.233238508310592</v>
      </c>
      <c r="X219" s="49">
        <f t="shared" si="18"/>
        <v>16.949015547430648</v>
      </c>
      <c r="Y219" s="49">
        <f t="shared" si="19"/>
        <v>14.869272645318759</v>
      </c>
      <c r="Z219" s="51">
        <f t="shared" si="20"/>
        <v>-1.4959599072993364</v>
      </c>
      <c r="AA219" s="12"/>
      <c r="AB219" s="12"/>
      <c r="AC219" s="12"/>
    </row>
    <row r="220" spans="1:29" ht="15" thickBot="1" x14ac:dyDescent="0.35">
      <c r="A220" s="7"/>
      <c r="B220" s="41">
        <v>212</v>
      </c>
      <c r="C220" s="38">
        <v>30.179153151023918</v>
      </c>
      <c r="D220" s="39">
        <v>25.453309671666535</v>
      </c>
      <c r="E220" s="39">
        <v>27.949072754541174</v>
      </c>
      <c r="F220" s="39">
        <v>33.181369482123635</v>
      </c>
      <c r="G220" s="39">
        <v>28.174917882917811</v>
      </c>
      <c r="H220" s="39">
        <v>30.979580806284911</v>
      </c>
      <c r="I220" s="39">
        <v>23.511943330263385</v>
      </c>
      <c r="J220" s="39">
        <v>28.655648786221647</v>
      </c>
      <c r="K220" s="39">
        <v>30.305149928414082</v>
      </c>
      <c r="L220" s="39">
        <v>31.382197143031661</v>
      </c>
      <c r="M220" s="39">
        <v>33.036301076111727</v>
      </c>
      <c r="N220" s="39">
        <v>32.260183320917008</v>
      </c>
      <c r="O220" s="39">
        <v>24.210250806477045</v>
      </c>
      <c r="P220" s="39">
        <v>34.464876255103349</v>
      </c>
      <c r="Q220" s="39">
        <v>34.808802535100668</v>
      </c>
      <c r="R220" s="39">
        <v>27.51963359382599</v>
      </c>
      <c r="S220" s="40">
        <v>35.840181493520468</v>
      </c>
      <c r="T220" s="8"/>
      <c r="U220" s="50">
        <f t="shared" si="21"/>
        <v>30.112504236326178</v>
      </c>
      <c r="V220" s="49">
        <f t="shared" si="22"/>
        <v>12.716550982811317</v>
      </c>
      <c r="W220" s="49">
        <f t="shared" si="23"/>
        <v>13.511335419237071</v>
      </c>
      <c r="X220" s="49">
        <f t="shared" si="18"/>
        <v>8.6558615664819243</v>
      </c>
      <c r="Y220" s="49">
        <f t="shared" si="19"/>
        <v>8.647254668311696</v>
      </c>
      <c r="Z220" s="51">
        <f t="shared" si="20"/>
        <v>0.12619559597244054</v>
      </c>
      <c r="AA220" s="12"/>
      <c r="AB220" s="12"/>
      <c r="AC220" s="12"/>
    </row>
    <row r="221" spans="1:29" ht="15" thickBot="1" x14ac:dyDescent="0.35">
      <c r="A221" s="7"/>
      <c r="B221" s="41">
        <v>213</v>
      </c>
      <c r="C221" s="38">
        <v>36.124448731074466</v>
      </c>
      <c r="D221" s="39">
        <v>28.581237693671181</v>
      </c>
      <c r="E221" s="39">
        <v>27.903738606951972</v>
      </c>
      <c r="F221" s="39">
        <v>28.249188087903715</v>
      </c>
      <c r="G221" s="39">
        <v>30.882597058570031</v>
      </c>
      <c r="H221" s="39">
        <v>35.5509359026263</v>
      </c>
      <c r="I221" s="39">
        <v>18.490960909201029</v>
      </c>
      <c r="J221" s="39">
        <v>29.740024333020145</v>
      </c>
      <c r="K221" s="39">
        <v>33.760894803151558</v>
      </c>
      <c r="L221" s="39">
        <v>27.351424366125002</v>
      </c>
      <c r="M221" s="39">
        <v>27.286333801295129</v>
      </c>
      <c r="N221" s="39">
        <v>22.124900362160375</v>
      </c>
      <c r="O221" s="39">
        <v>29.896641946723378</v>
      </c>
      <c r="P221" s="39">
        <v>32.446204521680002</v>
      </c>
      <c r="Q221" s="39">
        <v>35.937538625200609</v>
      </c>
      <c r="R221" s="39">
        <v>30.137758991145859</v>
      </c>
      <c r="S221" s="40">
        <v>36.759683311864315</v>
      </c>
      <c r="T221" s="8"/>
      <c r="U221" s="50">
        <f t="shared" si="21"/>
        <v>30.072030120727355</v>
      </c>
      <c r="V221" s="49">
        <f t="shared" si="22"/>
        <v>22.853668695151669</v>
      </c>
      <c r="W221" s="49">
        <f t="shared" si="23"/>
        <v>24.282022988598669</v>
      </c>
      <c r="X221" s="49">
        <f t="shared" si="18"/>
        <v>15.544022782741592</v>
      </c>
      <c r="Y221" s="49">
        <f t="shared" si="19"/>
        <v>15.540494712703135</v>
      </c>
      <c r="Z221" s="51">
        <f t="shared" si="20"/>
        <v>6.0269303196987666E-2</v>
      </c>
      <c r="AA221" s="12"/>
      <c r="AB221" s="12"/>
      <c r="AC221" s="12"/>
    </row>
    <row r="222" spans="1:29" ht="15" thickBot="1" x14ac:dyDescent="0.35">
      <c r="A222" s="7"/>
      <c r="B222" s="41">
        <v>214</v>
      </c>
      <c r="C222" s="38">
        <v>30.457546283931691</v>
      </c>
      <c r="D222" s="39">
        <v>27.094825266541001</v>
      </c>
      <c r="E222" s="39">
        <v>26.838225689650386</v>
      </c>
      <c r="F222" s="39">
        <v>30.708409193946189</v>
      </c>
      <c r="G222" s="39">
        <v>28.659892974809157</v>
      </c>
      <c r="H222" s="39">
        <v>34.266827552585269</v>
      </c>
      <c r="I222" s="39">
        <v>39.552627841691105</v>
      </c>
      <c r="J222" s="39">
        <v>28.370500577220707</v>
      </c>
      <c r="K222" s="39">
        <v>35.483471276562092</v>
      </c>
      <c r="L222" s="39">
        <v>26.816016185213208</v>
      </c>
      <c r="M222" s="39">
        <v>32.304948099255135</v>
      </c>
      <c r="N222" s="39">
        <v>30.911834923026134</v>
      </c>
      <c r="O222" s="39">
        <v>40.557982858332323</v>
      </c>
      <c r="P222" s="39">
        <v>30.134769023148884</v>
      </c>
      <c r="Q222" s="39">
        <v>27.373205580323237</v>
      </c>
      <c r="R222" s="39">
        <v>31.195194901993005</v>
      </c>
      <c r="S222" s="40">
        <v>27.286637982651303</v>
      </c>
      <c r="T222" s="8"/>
      <c r="U222" s="50">
        <f t="shared" si="21"/>
        <v>31.059583306522399</v>
      </c>
      <c r="V222" s="49">
        <f t="shared" si="22"/>
        <v>16.911883054428635</v>
      </c>
      <c r="W222" s="49">
        <f t="shared" si="23"/>
        <v>17.968875745330251</v>
      </c>
      <c r="X222" s="49">
        <f t="shared" si="18"/>
        <v>12.263527889764815</v>
      </c>
      <c r="Y222" s="49">
        <f t="shared" si="19"/>
        <v>11.500080477011473</v>
      </c>
      <c r="Z222" s="51">
        <f t="shared" si="20"/>
        <v>1.0306213036619398</v>
      </c>
      <c r="AA222" s="12"/>
      <c r="AB222" s="12"/>
      <c r="AC222" s="12"/>
    </row>
    <row r="223" spans="1:29" ht="15" thickBot="1" x14ac:dyDescent="0.35">
      <c r="A223" s="7"/>
      <c r="B223" s="41">
        <v>215</v>
      </c>
      <c r="C223" s="38">
        <v>28.297561966113701</v>
      </c>
      <c r="D223" s="39">
        <v>33.069758574178266</v>
      </c>
      <c r="E223" s="39">
        <v>36.596355489908255</v>
      </c>
      <c r="F223" s="39">
        <v>30.573268532910198</v>
      </c>
      <c r="G223" s="39">
        <v>35.514369607840699</v>
      </c>
      <c r="H223" s="39">
        <v>27.825633580018451</v>
      </c>
      <c r="I223" s="39">
        <v>38.500723475435962</v>
      </c>
      <c r="J223" s="39">
        <v>25.8995754896427</v>
      </c>
      <c r="K223" s="39">
        <v>27.865575771576161</v>
      </c>
      <c r="L223" s="39">
        <v>22.100286053383659</v>
      </c>
      <c r="M223" s="39">
        <v>31.868351345359841</v>
      </c>
      <c r="N223" s="39">
        <v>34.616268073629897</v>
      </c>
      <c r="O223" s="39">
        <v>22.821987611675986</v>
      </c>
      <c r="P223" s="39">
        <v>33.336645035001915</v>
      </c>
      <c r="Q223" s="39">
        <v>31.708541166218797</v>
      </c>
      <c r="R223" s="39">
        <v>30.863066919650223</v>
      </c>
      <c r="S223" s="40">
        <v>25.236359361840023</v>
      </c>
      <c r="T223" s="8"/>
      <c r="U223" s="50">
        <f t="shared" si="21"/>
        <v>30.393784003199109</v>
      </c>
      <c r="V223" s="49">
        <f t="shared" si="22"/>
        <v>21.089017934548373</v>
      </c>
      <c r="W223" s="49">
        <f t="shared" si="23"/>
        <v>22.40708155545758</v>
      </c>
      <c r="X223" s="49">
        <f t="shared" si="18"/>
        <v>14.44597696749252</v>
      </c>
      <c r="Y223" s="49">
        <f t="shared" si="19"/>
        <v>14.340532195492894</v>
      </c>
      <c r="Z223" s="51">
        <f t="shared" si="20"/>
        <v>0.34299665361251697</v>
      </c>
      <c r="AA223" s="12"/>
      <c r="AB223" s="12"/>
      <c r="AC223" s="12"/>
    </row>
    <row r="224" spans="1:29" ht="15" thickBot="1" x14ac:dyDescent="0.35">
      <c r="A224" s="7"/>
      <c r="B224" s="41">
        <v>216</v>
      </c>
      <c r="C224" s="38">
        <v>25.717891428820934</v>
      </c>
      <c r="D224" s="39">
        <v>31.19947234950196</v>
      </c>
      <c r="E224" s="39">
        <v>32.550972847180525</v>
      </c>
      <c r="F224" s="39">
        <v>33.833413703319181</v>
      </c>
      <c r="G224" s="39">
        <v>24.554371028254682</v>
      </c>
      <c r="H224" s="39">
        <v>31.730003661359849</v>
      </c>
      <c r="I224" s="39">
        <v>24.34332987480861</v>
      </c>
      <c r="J224" s="39">
        <v>33.532048190385098</v>
      </c>
      <c r="K224" s="39">
        <v>29.459271993528102</v>
      </c>
      <c r="L224" s="39">
        <v>39.389975044024673</v>
      </c>
      <c r="M224" s="39">
        <v>31.919957878159472</v>
      </c>
      <c r="N224" s="39">
        <v>23.51549848452445</v>
      </c>
      <c r="O224" s="39">
        <v>37.984047895564295</v>
      </c>
      <c r="P224" s="39">
        <v>37.986742508801939</v>
      </c>
      <c r="Q224" s="39">
        <v>31.722898149378626</v>
      </c>
      <c r="R224" s="39">
        <v>31.900738294352209</v>
      </c>
      <c r="S224" s="40">
        <v>24.566309044600416</v>
      </c>
      <c r="T224" s="8"/>
      <c r="U224" s="50">
        <f t="shared" si="21"/>
        <v>30.935702492739118</v>
      </c>
      <c r="V224" s="49">
        <f t="shared" si="22"/>
        <v>23.591346384476665</v>
      </c>
      <c r="W224" s="49">
        <f t="shared" si="23"/>
        <v>25.065805533506364</v>
      </c>
      <c r="X224" s="49">
        <f t="shared" si="18"/>
        <v>16.63748216678832</v>
      </c>
      <c r="Y224" s="49">
        <f t="shared" si="19"/>
        <v>16.042115541444133</v>
      </c>
      <c r="Z224" s="51">
        <f t="shared" si="20"/>
        <v>0.77058653169458302</v>
      </c>
      <c r="AA224" s="12"/>
      <c r="AB224" s="12"/>
      <c r="AC224" s="12"/>
    </row>
    <row r="225" spans="1:29" ht="15" thickBot="1" x14ac:dyDescent="0.35">
      <c r="A225" s="7"/>
      <c r="B225" s="41">
        <v>217</v>
      </c>
      <c r="C225" s="38">
        <v>29.036403610412979</v>
      </c>
      <c r="D225" s="39">
        <v>30.193198848836445</v>
      </c>
      <c r="E225" s="39">
        <v>28.742298721731594</v>
      </c>
      <c r="F225" s="39">
        <v>44.521025172556591</v>
      </c>
      <c r="G225" s="39">
        <v>36.248915520742287</v>
      </c>
      <c r="H225" s="39">
        <v>35.54713740543783</v>
      </c>
      <c r="I225" s="39">
        <v>21.395037500561692</v>
      </c>
      <c r="J225" s="39">
        <v>30.77628984906362</v>
      </c>
      <c r="K225" s="39">
        <v>24.28862381690989</v>
      </c>
      <c r="L225" s="39">
        <v>28.068449592099086</v>
      </c>
      <c r="M225" s="39">
        <v>27.120454742415887</v>
      </c>
      <c r="N225" s="39">
        <v>33.477326191827451</v>
      </c>
      <c r="O225" s="39">
        <v>26.416676186506074</v>
      </c>
      <c r="P225" s="39">
        <v>27.186064057625728</v>
      </c>
      <c r="Q225" s="39">
        <v>26.882466418011916</v>
      </c>
      <c r="R225" s="39">
        <v>22.543943154803507</v>
      </c>
      <c r="S225" s="40">
        <v>37.784255069759055</v>
      </c>
      <c r="T225" s="8"/>
      <c r="U225" s="50">
        <f t="shared" si="21"/>
        <v>30.013445050547155</v>
      </c>
      <c r="V225" s="49">
        <f t="shared" si="22"/>
        <v>33.015976116144394</v>
      </c>
      <c r="W225" s="49">
        <f t="shared" si="23"/>
        <v>35.079474623403485</v>
      </c>
      <c r="X225" s="49">
        <f t="shared" si="18"/>
        <v>22.450986682159424</v>
      </c>
      <c r="Y225" s="49">
        <f t="shared" si="19"/>
        <v>22.450863758978191</v>
      </c>
      <c r="Z225" s="51">
        <f t="shared" si="20"/>
        <v>9.3596661850229423E-3</v>
      </c>
      <c r="AA225" s="12"/>
      <c r="AB225" s="12"/>
      <c r="AC225" s="12"/>
    </row>
    <row r="226" spans="1:29" ht="15" thickBot="1" x14ac:dyDescent="0.35">
      <c r="A226" s="7"/>
      <c r="B226" s="41">
        <v>218</v>
      </c>
      <c r="C226" s="38">
        <v>31.690289408252987</v>
      </c>
      <c r="D226" s="39">
        <v>34.016617327085257</v>
      </c>
      <c r="E226" s="39">
        <v>29.612055284602256</v>
      </c>
      <c r="F226" s="39">
        <v>29.843933222734119</v>
      </c>
      <c r="G226" s="39">
        <v>31.188062291547013</v>
      </c>
      <c r="H226" s="39">
        <v>25.462626945601613</v>
      </c>
      <c r="I226" s="39">
        <v>37.509677404926272</v>
      </c>
      <c r="J226" s="39">
        <v>26.527760962283949</v>
      </c>
      <c r="K226" s="39">
        <v>28.32224974417521</v>
      </c>
      <c r="L226" s="39">
        <v>29.786273581661273</v>
      </c>
      <c r="M226" s="39">
        <v>34.857436019215946</v>
      </c>
      <c r="N226" s="39">
        <v>28.990980908893768</v>
      </c>
      <c r="O226" s="39">
        <v>27.864564537322636</v>
      </c>
      <c r="P226" s="39">
        <v>18.992730158719596</v>
      </c>
      <c r="Q226" s="39">
        <v>23.221494131482295</v>
      </c>
      <c r="R226" s="39">
        <v>33.040138644263614</v>
      </c>
      <c r="S226" s="40">
        <v>31.178727398994322</v>
      </c>
      <c r="T226" s="8"/>
      <c r="U226" s="50">
        <f t="shared" si="21"/>
        <v>29.535624586574244</v>
      </c>
      <c r="V226" s="49">
        <f t="shared" si="22"/>
        <v>18.571972065545907</v>
      </c>
      <c r="W226" s="49">
        <f t="shared" si="23"/>
        <v>19.732720319642567</v>
      </c>
      <c r="X226" s="49">
        <f t="shared" si="18"/>
        <v>12.775579281295414</v>
      </c>
      <c r="Y226" s="49">
        <f t="shared" si="19"/>
        <v>12.628941004571216</v>
      </c>
      <c r="Z226" s="51">
        <f t="shared" si="20"/>
        <v>-0.43102275470779472</v>
      </c>
      <c r="AA226" s="12"/>
      <c r="AB226" s="12"/>
      <c r="AC226" s="12"/>
    </row>
    <row r="227" spans="1:29" ht="15" thickBot="1" x14ac:dyDescent="0.35">
      <c r="A227" s="7"/>
      <c r="B227" s="41">
        <v>219</v>
      </c>
      <c r="C227" s="38">
        <v>25.0338532610889</v>
      </c>
      <c r="D227" s="39">
        <v>26.441530763671913</v>
      </c>
      <c r="E227" s="39">
        <v>27.289766683715818</v>
      </c>
      <c r="F227" s="39">
        <v>30.193255087743687</v>
      </c>
      <c r="G227" s="39">
        <v>30.216985491102207</v>
      </c>
      <c r="H227" s="39">
        <v>33.262921548773654</v>
      </c>
      <c r="I227" s="39">
        <v>27.244651817706117</v>
      </c>
      <c r="J227" s="39">
        <v>34.249936012164781</v>
      </c>
      <c r="K227" s="39">
        <v>38.47394047498296</v>
      </c>
      <c r="L227" s="39">
        <v>37.770176510834816</v>
      </c>
      <c r="M227" s="39">
        <v>35.865664519263461</v>
      </c>
      <c r="N227" s="39">
        <v>23.034828198142225</v>
      </c>
      <c r="O227" s="39">
        <v>35.111781280838095</v>
      </c>
      <c r="P227" s="39">
        <v>38.073691140632654</v>
      </c>
      <c r="Q227" s="39">
        <v>23.747167469787115</v>
      </c>
      <c r="R227" s="39">
        <v>30.76938988612126</v>
      </c>
      <c r="S227" s="40">
        <v>31.103666114068229</v>
      </c>
      <c r="T227" s="8"/>
      <c r="U227" s="50">
        <f t="shared" si="21"/>
        <v>31.051953309449285</v>
      </c>
      <c r="V227" s="49">
        <f t="shared" si="22"/>
        <v>24.092298225766356</v>
      </c>
      <c r="W227" s="49">
        <f t="shared" si="23"/>
        <v>25.598066864876955</v>
      </c>
      <c r="X227" s="49">
        <f t="shared" si="18"/>
        <v>17.135254713898799</v>
      </c>
      <c r="Y227" s="49">
        <f t="shared" si="19"/>
        <v>16.38276279352112</v>
      </c>
      <c r="Z227" s="51">
        <f t="shared" si="20"/>
        <v>0.85726943628376973</v>
      </c>
      <c r="AA227" s="12"/>
      <c r="AB227" s="12"/>
      <c r="AC227" s="12"/>
    </row>
    <row r="228" spans="1:29" ht="15" thickBot="1" x14ac:dyDescent="0.35">
      <c r="A228" s="7"/>
      <c r="B228" s="41">
        <v>220</v>
      </c>
      <c r="C228" s="38">
        <v>24.363905232911435</v>
      </c>
      <c r="D228" s="39">
        <v>34.627430985677236</v>
      </c>
      <c r="E228" s="39">
        <v>19.506486937506345</v>
      </c>
      <c r="F228" s="39">
        <v>35.855217821967145</v>
      </c>
      <c r="G228" s="39">
        <v>35.841769306164942</v>
      </c>
      <c r="H228" s="39">
        <v>23.875498198479743</v>
      </c>
      <c r="I228" s="39">
        <v>28.516446057798916</v>
      </c>
      <c r="J228" s="39">
        <v>34.911260236848207</v>
      </c>
      <c r="K228" s="39">
        <v>35.42680043646844</v>
      </c>
      <c r="L228" s="39">
        <v>24.390961186421826</v>
      </c>
      <c r="M228" s="39">
        <v>30.28909949262632</v>
      </c>
      <c r="N228" s="39">
        <v>39.328364536538146</v>
      </c>
      <c r="O228" s="39">
        <v>30.52740547529444</v>
      </c>
      <c r="P228" s="39">
        <v>28.054183855180995</v>
      </c>
      <c r="Q228" s="39">
        <v>29.600321999037241</v>
      </c>
      <c r="R228" s="39">
        <v>34.312457830204281</v>
      </c>
      <c r="S228" s="40">
        <v>33.425191064537024</v>
      </c>
      <c r="T228" s="8"/>
      <c r="U228" s="50">
        <f t="shared" si="21"/>
        <v>30.756047097274269</v>
      </c>
      <c r="V228" s="49">
        <f t="shared" si="22"/>
        <v>27.551924724982985</v>
      </c>
      <c r="W228" s="49">
        <f t="shared" si="23"/>
        <v>29.27392002029444</v>
      </c>
      <c r="X228" s="49">
        <f t="shared" si="18"/>
        <v>19.124001718030186</v>
      </c>
      <c r="Y228" s="49">
        <f t="shared" si="19"/>
        <v>18.735308812988432</v>
      </c>
      <c r="Z228" s="51">
        <f t="shared" si="20"/>
        <v>0.57614642316450548</v>
      </c>
      <c r="AA228" s="12"/>
      <c r="AB228" s="12"/>
      <c r="AC228" s="12"/>
    </row>
    <row r="229" spans="1:29" ht="15" thickBot="1" x14ac:dyDescent="0.35">
      <c r="A229" s="7"/>
      <c r="B229" s="41">
        <v>221</v>
      </c>
      <c r="C229" s="38">
        <v>32.779263283870691</v>
      </c>
      <c r="D229" s="39">
        <v>35.929855134036131</v>
      </c>
      <c r="E229" s="39">
        <v>25.949254014797706</v>
      </c>
      <c r="F229" s="39">
        <v>36.164575345959634</v>
      </c>
      <c r="G229" s="39">
        <v>23.062950548750958</v>
      </c>
      <c r="H229" s="39">
        <v>21.587659972335246</v>
      </c>
      <c r="I229" s="39">
        <v>26.145280809633029</v>
      </c>
      <c r="J229" s="39">
        <v>32.048569642254421</v>
      </c>
      <c r="K229" s="39">
        <v>31.214825577817571</v>
      </c>
      <c r="L229" s="39">
        <v>28.895708023331537</v>
      </c>
      <c r="M229" s="39">
        <v>27.574345212495444</v>
      </c>
      <c r="N229" s="39">
        <v>38.784814648072278</v>
      </c>
      <c r="O229" s="39">
        <v>31.04442783196949</v>
      </c>
      <c r="P229" s="39">
        <v>35.058875731724527</v>
      </c>
      <c r="Q229" s="39">
        <v>29.871163288061222</v>
      </c>
      <c r="R229" s="39">
        <v>28.944210687536035</v>
      </c>
      <c r="S229" s="40">
        <v>27.952865171306261</v>
      </c>
      <c r="T229" s="8"/>
      <c r="U229" s="50">
        <f t="shared" si="21"/>
        <v>30.176979113173655</v>
      </c>
      <c r="V229" s="49">
        <f t="shared" si="22"/>
        <v>20.733429666227302</v>
      </c>
      <c r="W229" s="49">
        <f t="shared" si="23"/>
        <v>22.029269020366655</v>
      </c>
      <c r="X229" s="49">
        <f t="shared" si="18"/>
        <v>14.120030865454462</v>
      </c>
      <c r="Y229" s="49">
        <f t="shared" si="19"/>
        <v>14.098732173034566</v>
      </c>
      <c r="Z229" s="51">
        <f t="shared" si="20"/>
        <v>0.15546994036587192</v>
      </c>
      <c r="AA229" s="12"/>
      <c r="AB229" s="12"/>
      <c r="AC229" s="12"/>
    </row>
    <row r="230" spans="1:29" ht="15" thickBot="1" x14ac:dyDescent="0.35">
      <c r="A230" s="7"/>
      <c r="B230" s="41">
        <v>222</v>
      </c>
      <c r="C230" s="38">
        <v>31.752227001018277</v>
      </c>
      <c r="D230" s="39">
        <v>28.928852639683445</v>
      </c>
      <c r="E230" s="39">
        <v>22.414386647098812</v>
      </c>
      <c r="F230" s="39">
        <v>26.15281497888758</v>
      </c>
      <c r="G230" s="39">
        <v>25.602101663249844</v>
      </c>
      <c r="H230" s="39">
        <v>44.135816714778947</v>
      </c>
      <c r="I230" s="39">
        <v>35.769717321768972</v>
      </c>
      <c r="J230" s="39">
        <v>31.294720212320222</v>
      </c>
      <c r="K230" s="39">
        <v>31.935687433930671</v>
      </c>
      <c r="L230" s="39">
        <v>33.538981666687299</v>
      </c>
      <c r="M230" s="39">
        <v>32.499902203678097</v>
      </c>
      <c r="N230" s="39">
        <v>36.246637454180153</v>
      </c>
      <c r="O230" s="39">
        <v>33.445079219946606</v>
      </c>
      <c r="P230" s="39">
        <v>32.1827680780493</v>
      </c>
      <c r="Q230" s="39">
        <v>37.967036421067519</v>
      </c>
      <c r="R230" s="39">
        <v>28.196403919336365</v>
      </c>
      <c r="S230" s="40">
        <v>33.021829378002998</v>
      </c>
      <c r="T230" s="8"/>
      <c r="U230" s="50">
        <f t="shared" si="21"/>
        <v>32.063821350216763</v>
      </c>
      <c r="V230" s="49">
        <f t="shared" si="22"/>
        <v>24.253651839347835</v>
      </c>
      <c r="W230" s="49">
        <f t="shared" si="23"/>
        <v>25.769505079307237</v>
      </c>
      <c r="X230" s="49">
        <f t="shared" si="18"/>
        <v>19.388847075371586</v>
      </c>
      <c r="Y230" s="49">
        <f t="shared" si="19"/>
        <v>16.492483250756528</v>
      </c>
      <c r="Z230" s="51">
        <f t="shared" si="20"/>
        <v>1.676268263802517</v>
      </c>
      <c r="AA230" s="12"/>
      <c r="AB230" s="12"/>
      <c r="AC230" s="12"/>
    </row>
    <row r="231" spans="1:29" ht="15" thickBot="1" x14ac:dyDescent="0.35">
      <c r="A231" s="7"/>
      <c r="B231" s="41">
        <v>223</v>
      </c>
      <c r="C231" s="38">
        <v>25.234732729788494</v>
      </c>
      <c r="D231" s="39">
        <v>26.795210259720072</v>
      </c>
      <c r="E231" s="39">
        <v>35.019634065573257</v>
      </c>
      <c r="F231" s="39">
        <v>33.211282649579232</v>
      </c>
      <c r="G231" s="39">
        <v>29.480683472836638</v>
      </c>
      <c r="H231" s="39">
        <v>24.637842863795392</v>
      </c>
      <c r="I231" s="39">
        <v>28.715186479890349</v>
      </c>
      <c r="J231" s="39">
        <v>23.060074302918323</v>
      </c>
      <c r="K231" s="39">
        <v>29.803779698783146</v>
      </c>
      <c r="L231" s="39">
        <v>28.494837946611852</v>
      </c>
      <c r="M231" s="39">
        <v>26.520925978563682</v>
      </c>
      <c r="N231" s="39">
        <v>26.748823923202341</v>
      </c>
      <c r="O231" s="39">
        <v>28.570586134239029</v>
      </c>
      <c r="P231" s="39">
        <v>25.077488289121213</v>
      </c>
      <c r="Q231" s="39">
        <v>23.645594595522223</v>
      </c>
      <c r="R231" s="39">
        <v>30.464346977059833</v>
      </c>
      <c r="S231" s="40">
        <v>32.000656293573712</v>
      </c>
      <c r="T231" s="8"/>
      <c r="U231" s="50">
        <f t="shared" si="21"/>
        <v>28.08715803886934</v>
      </c>
      <c r="V231" s="49">
        <f t="shared" si="22"/>
        <v>10.64529560617301</v>
      </c>
      <c r="W231" s="49">
        <f t="shared" si="23"/>
        <v>11.310626581558722</v>
      </c>
      <c r="X231" s="49">
        <f t="shared" si="18"/>
        <v>9.7268967826160058</v>
      </c>
      <c r="Y231" s="49">
        <f t="shared" si="19"/>
        <v>7.2388010121976469</v>
      </c>
      <c r="Z231" s="51">
        <f t="shared" si="20"/>
        <v>-2.3450938005620809</v>
      </c>
      <c r="AA231" s="12"/>
      <c r="AB231" s="12"/>
      <c r="AC231" s="12"/>
    </row>
    <row r="232" spans="1:29" ht="15" thickBot="1" x14ac:dyDescent="0.35">
      <c r="A232" s="7"/>
      <c r="B232" s="41">
        <v>224</v>
      </c>
      <c r="C232" s="38">
        <v>29.244983340738784</v>
      </c>
      <c r="D232" s="39">
        <v>33.577621760597438</v>
      </c>
      <c r="E232" s="39">
        <v>28.906949274875267</v>
      </c>
      <c r="F232" s="39">
        <v>34.075777140363968</v>
      </c>
      <c r="G232" s="39">
        <v>33.691127903490376</v>
      </c>
      <c r="H232" s="39">
        <v>37.170156200127316</v>
      </c>
      <c r="I232" s="39">
        <v>32.276483296584786</v>
      </c>
      <c r="J232" s="39">
        <v>28.508436832813199</v>
      </c>
      <c r="K232" s="39">
        <v>33.816827783296695</v>
      </c>
      <c r="L232" s="39">
        <v>34.576878642124562</v>
      </c>
      <c r="M232" s="39">
        <v>34.348471912084754</v>
      </c>
      <c r="N232" s="39">
        <v>22.738904002541311</v>
      </c>
      <c r="O232" s="39">
        <v>19.149535529999781</v>
      </c>
      <c r="P232" s="39">
        <v>30.813666424839731</v>
      </c>
      <c r="Q232" s="39">
        <v>31.705961551637962</v>
      </c>
      <c r="R232" s="39">
        <v>28.550780569686125</v>
      </c>
      <c r="S232" s="40">
        <v>23.805227138245773</v>
      </c>
      <c r="T232" s="8"/>
      <c r="U232" s="50">
        <f t="shared" si="21"/>
        <v>30.409281723767517</v>
      </c>
      <c r="V232" s="49">
        <f t="shared" si="22"/>
        <v>21.747073714859432</v>
      </c>
      <c r="W232" s="49">
        <f t="shared" si="23"/>
        <v>23.106265822038154</v>
      </c>
      <c r="X232" s="49">
        <f t="shared" si="18"/>
        <v>14.901917966103301</v>
      </c>
      <c r="Y232" s="49">
        <f t="shared" si="19"/>
        <v>14.788010126104414</v>
      </c>
      <c r="Z232" s="51">
        <f t="shared" si="20"/>
        <v>0.3510604700211008</v>
      </c>
      <c r="AA232" s="12"/>
      <c r="AB232" s="12"/>
      <c r="AC232" s="12"/>
    </row>
    <row r="233" spans="1:29" ht="15" thickBot="1" x14ac:dyDescent="0.35">
      <c r="A233" s="7"/>
      <c r="B233" s="41">
        <v>225</v>
      </c>
      <c r="C233" s="38">
        <v>24.809827925045759</v>
      </c>
      <c r="D233" s="39">
        <v>31.12643545838521</v>
      </c>
      <c r="E233" s="39">
        <v>29.202300185799782</v>
      </c>
      <c r="F233" s="39">
        <v>29.710546755782037</v>
      </c>
      <c r="G233" s="39">
        <v>23.320145248783927</v>
      </c>
      <c r="H233" s="39">
        <v>31.643804593884745</v>
      </c>
      <c r="I233" s="39">
        <v>29.300662934556726</v>
      </c>
      <c r="J233" s="39">
        <v>30.939527143983177</v>
      </c>
      <c r="K233" s="39">
        <v>29.662098264833471</v>
      </c>
      <c r="L233" s="39">
        <v>23.778333002679965</v>
      </c>
      <c r="M233" s="39">
        <v>29.782265330332589</v>
      </c>
      <c r="N233" s="39">
        <v>32.674271853194938</v>
      </c>
      <c r="O233" s="39">
        <v>29.094046901537769</v>
      </c>
      <c r="P233" s="39">
        <v>31.214462548439737</v>
      </c>
      <c r="Q233" s="39">
        <v>33.674943268232362</v>
      </c>
      <c r="R233" s="39">
        <v>26.479787230315225</v>
      </c>
      <c r="S233" s="40">
        <v>33.766590016190946</v>
      </c>
      <c r="T233" s="8"/>
      <c r="U233" s="50">
        <f t="shared" si="21"/>
        <v>29.422355803645779</v>
      </c>
      <c r="V233" s="49">
        <f t="shared" si="22"/>
        <v>9.4324225097994159</v>
      </c>
      <c r="W233" s="49">
        <f t="shared" si="23"/>
        <v>10.021948916661813</v>
      </c>
      <c r="X233" s="49">
        <f t="shared" si="18"/>
        <v>6.6409448226187759</v>
      </c>
      <c r="Y233" s="49">
        <f t="shared" si="19"/>
        <v>6.4140473066636021</v>
      </c>
      <c r="Z233" s="51">
        <f t="shared" si="20"/>
        <v>-0.75233069720827239</v>
      </c>
      <c r="AA233" s="12"/>
      <c r="AB233" s="12"/>
      <c r="AC233" s="12"/>
    </row>
    <row r="234" spans="1:29" ht="15" thickBot="1" x14ac:dyDescent="0.35">
      <c r="A234" s="7"/>
      <c r="B234" s="41">
        <v>226</v>
      </c>
      <c r="C234" s="38">
        <v>30.060585124866826</v>
      </c>
      <c r="D234" s="39">
        <v>30.362995483186715</v>
      </c>
      <c r="E234" s="39">
        <v>19.428407652566218</v>
      </c>
      <c r="F234" s="39">
        <v>24.227614064801887</v>
      </c>
      <c r="G234" s="39">
        <v>24.119364650472662</v>
      </c>
      <c r="H234" s="39">
        <v>27.6108983383374</v>
      </c>
      <c r="I234" s="39">
        <v>26.978334511084736</v>
      </c>
      <c r="J234" s="39">
        <v>31.547867214922935</v>
      </c>
      <c r="K234" s="39">
        <v>33.168099936247984</v>
      </c>
      <c r="L234" s="39">
        <v>28.048348338922047</v>
      </c>
      <c r="M234" s="39">
        <v>22.58819566700506</v>
      </c>
      <c r="N234" s="39">
        <v>23.906468506980815</v>
      </c>
      <c r="O234" s="39">
        <v>28.308051317777693</v>
      </c>
      <c r="P234" s="39">
        <v>39.782035319392037</v>
      </c>
      <c r="Q234" s="39">
        <v>26.961815311886614</v>
      </c>
      <c r="R234" s="39">
        <v>33.150814706360649</v>
      </c>
      <c r="S234" s="40">
        <v>30.281007376080844</v>
      </c>
      <c r="T234" s="8"/>
      <c r="U234" s="50">
        <f t="shared" si="21"/>
        <v>28.266523736523123</v>
      </c>
      <c r="V234" s="49">
        <f t="shared" si="22"/>
        <v>21.743902129836133</v>
      </c>
      <c r="W234" s="49">
        <f t="shared" si="23"/>
        <v>23.10289601295085</v>
      </c>
      <c r="X234" s="49">
        <f t="shared" si="18"/>
        <v>16.82921261839412</v>
      </c>
      <c r="Y234" s="49">
        <f t="shared" si="19"/>
        <v>14.785853448288572</v>
      </c>
      <c r="Z234" s="51">
        <f t="shared" si="20"/>
        <v>-1.4869937675054323</v>
      </c>
      <c r="AA234" s="12"/>
      <c r="AB234" s="12"/>
      <c r="AC234" s="12"/>
    </row>
    <row r="235" spans="1:29" ht="15" thickBot="1" x14ac:dyDescent="0.35">
      <c r="A235" s="7"/>
      <c r="B235" s="41">
        <v>227</v>
      </c>
      <c r="C235" s="38">
        <v>30.531634280973698</v>
      </c>
      <c r="D235" s="39">
        <v>34.881624998962224</v>
      </c>
      <c r="E235" s="39">
        <v>33.369416388174777</v>
      </c>
      <c r="F235" s="39">
        <v>21.041625712242261</v>
      </c>
      <c r="G235" s="39">
        <v>27.567317651300648</v>
      </c>
      <c r="H235" s="39">
        <v>28.904223482278574</v>
      </c>
      <c r="I235" s="39">
        <v>31.161464104988188</v>
      </c>
      <c r="J235" s="39">
        <v>36.476929979672576</v>
      </c>
      <c r="K235" s="39">
        <v>36.146141895088817</v>
      </c>
      <c r="L235" s="39">
        <v>30.508497971445038</v>
      </c>
      <c r="M235" s="39">
        <v>36.668078609226356</v>
      </c>
      <c r="N235" s="39">
        <v>33.935310674966324</v>
      </c>
      <c r="O235" s="39">
        <v>37.641548925249111</v>
      </c>
      <c r="P235" s="39">
        <v>31.290292905019481</v>
      </c>
      <c r="Q235" s="39">
        <v>23.827135692783781</v>
      </c>
      <c r="R235" s="39">
        <v>20.072500598484027</v>
      </c>
      <c r="S235" s="40">
        <v>24.811117110693537</v>
      </c>
      <c r="T235" s="8"/>
      <c r="U235" s="50">
        <f t="shared" si="21"/>
        <v>30.519697704797029</v>
      </c>
      <c r="V235" s="49">
        <f t="shared" si="22"/>
        <v>28.421815888498784</v>
      </c>
      <c r="W235" s="49">
        <f t="shared" si="23"/>
        <v>30.198179381530053</v>
      </c>
      <c r="X235" s="49">
        <f t="shared" si="18"/>
        <v>19.510493083151843</v>
      </c>
      <c r="Y235" s="49">
        <f t="shared" si="19"/>
        <v>19.326834804179171</v>
      </c>
      <c r="Z235" s="51">
        <f t="shared" si="20"/>
        <v>0.38992841033919579</v>
      </c>
      <c r="AA235" s="12"/>
      <c r="AB235" s="12"/>
      <c r="AC235" s="12"/>
    </row>
    <row r="236" spans="1:29" ht="15" thickBot="1" x14ac:dyDescent="0.35">
      <c r="A236" s="7"/>
      <c r="B236" s="41">
        <v>228</v>
      </c>
      <c r="C236" s="38">
        <v>34.957712309876982</v>
      </c>
      <c r="D236" s="39">
        <v>36.736632897177827</v>
      </c>
      <c r="E236" s="39">
        <v>24.993238257471031</v>
      </c>
      <c r="F236" s="39">
        <v>30.940981157907359</v>
      </c>
      <c r="G236" s="39">
        <v>29.348227734745997</v>
      </c>
      <c r="H236" s="39">
        <v>23.276347227941947</v>
      </c>
      <c r="I236" s="39">
        <v>22.016690534742054</v>
      </c>
      <c r="J236" s="39">
        <v>35.936938955791987</v>
      </c>
      <c r="K236" s="39">
        <v>26.204088997793306</v>
      </c>
      <c r="L236" s="39">
        <v>29.48708721026674</v>
      </c>
      <c r="M236" s="39">
        <v>42.538720802659185</v>
      </c>
      <c r="N236" s="39">
        <v>28.796129284999136</v>
      </c>
      <c r="O236" s="39">
        <v>36.753971929697542</v>
      </c>
      <c r="P236" s="39">
        <v>33.802460759419766</v>
      </c>
      <c r="Q236" s="39">
        <v>29.991552234793424</v>
      </c>
      <c r="R236" s="39">
        <v>29.271372390974491</v>
      </c>
      <c r="S236" s="40">
        <v>41.956505985950713</v>
      </c>
      <c r="T236" s="8"/>
      <c r="U236" s="50">
        <f t="shared" si="21"/>
        <v>31.588744627777032</v>
      </c>
      <c r="V236" s="49">
        <f t="shared" si="22"/>
        <v>33.795403697603675</v>
      </c>
      <c r="W236" s="49">
        <f t="shared" si="23"/>
        <v>35.907616428703932</v>
      </c>
      <c r="X236" s="49">
        <f t="shared" si="18"/>
        <v>24.69726896912821</v>
      </c>
      <c r="Y236" s="49">
        <f t="shared" si="19"/>
        <v>22.980874514370498</v>
      </c>
      <c r="Z236" s="51">
        <f t="shared" si="20"/>
        <v>1.0931638639605405</v>
      </c>
      <c r="AA236" s="12"/>
      <c r="AB236" s="12"/>
      <c r="AC236" s="12"/>
    </row>
    <row r="237" spans="1:29" ht="15" thickBot="1" x14ac:dyDescent="0.35">
      <c r="A237" s="7"/>
      <c r="B237" s="41">
        <v>229</v>
      </c>
      <c r="C237" s="38">
        <v>25.567014551715364</v>
      </c>
      <c r="D237" s="39">
        <v>33.448738335367423</v>
      </c>
      <c r="E237" s="39">
        <v>31.836385099131508</v>
      </c>
      <c r="F237" s="39">
        <v>35.754431366445701</v>
      </c>
      <c r="G237" s="39">
        <v>36.865058745792609</v>
      </c>
      <c r="H237" s="39">
        <v>23.058935054988829</v>
      </c>
      <c r="I237" s="39">
        <v>30.105371298415889</v>
      </c>
      <c r="J237" s="39">
        <v>28.562104360674304</v>
      </c>
      <c r="K237" s="39">
        <v>26.251996974279287</v>
      </c>
      <c r="L237" s="39">
        <v>21.03819154807325</v>
      </c>
      <c r="M237" s="39">
        <v>29.159391990381796</v>
      </c>
      <c r="N237" s="39">
        <v>28.776083641154383</v>
      </c>
      <c r="O237" s="39">
        <v>33.961972909103899</v>
      </c>
      <c r="P237" s="39">
        <v>26.989253826071895</v>
      </c>
      <c r="Q237" s="39">
        <v>30.062759494480986</v>
      </c>
      <c r="R237" s="39">
        <v>28.065012476089045</v>
      </c>
      <c r="S237" s="40">
        <v>34.534618427363846</v>
      </c>
      <c r="T237" s="8"/>
      <c r="U237" s="50">
        <f t="shared" si="21"/>
        <v>29.64925412350177</v>
      </c>
      <c r="V237" s="49">
        <f t="shared" si="22"/>
        <v>18.174379677601479</v>
      </c>
      <c r="W237" s="49">
        <f t="shared" si="23"/>
        <v>19.310278407451619</v>
      </c>
      <c r="X237" s="49">
        <f t="shared" si="18"/>
        <v>12.442233596287785</v>
      </c>
      <c r="Y237" s="49">
        <f t="shared" si="19"/>
        <v>12.358578180769005</v>
      </c>
      <c r="Z237" s="51">
        <f t="shared" si="20"/>
        <v>-0.32909612378076075</v>
      </c>
      <c r="AA237" s="12"/>
      <c r="AB237" s="12"/>
      <c r="AC237" s="12"/>
    </row>
    <row r="238" spans="1:29" ht="15" thickBot="1" x14ac:dyDescent="0.35">
      <c r="A238" s="7"/>
      <c r="B238" s="41">
        <v>230</v>
      </c>
      <c r="C238" s="38">
        <v>28.887505591620865</v>
      </c>
      <c r="D238" s="39">
        <v>33.801149761775015</v>
      </c>
      <c r="E238" s="39">
        <v>23.939938818829219</v>
      </c>
      <c r="F238" s="39">
        <v>26.796650610348838</v>
      </c>
      <c r="G238" s="39">
        <v>23.889241535212264</v>
      </c>
      <c r="H238" s="39">
        <v>22.005193397784911</v>
      </c>
      <c r="I238" s="39">
        <v>39.512805125234443</v>
      </c>
      <c r="J238" s="39">
        <v>29.959865043880995</v>
      </c>
      <c r="K238" s="39">
        <v>31.991693967488516</v>
      </c>
      <c r="L238" s="39">
        <v>34.601364677173564</v>
      </c>
      <c r="M238" s="39">
        <v>27.133672558071943</v>
      </c>
      <c r="N238" s="39">
        <v>34.781485431539963</v>
      </c>
      <c r="O238" s="39">
        <v>36.343069008749012</v>
      </c>
      <c r="P238" s="39">
        <v>29.063500760014882</v>
      </c>
      <c r="Q238" s="39">
        <v>41.735756379943226</v>
      </c>
      <c r="R238" s="39">
        <v>25.533324519237951</v>
      </c>
      <c r="S238" s="40">
        <v>26.15275668109204</v>
      </c>
      <c r="T238" s="8"/>
      <c r="U238" s="50">
        <f t="shared" si="21"/>
        <v>30.360527874588101</v>
      </c>
      <c r="V238" s="49">
        <f t="shared" si="22"/>
        <v>30.707395399809865</v>
      </c>
      <c r="W238" s="49">
        <f t="shared" si="23"/>
        <v>32.626607612298017</v>
      </c>
      <c r="X238" s="49">
        <f t="shared" si="18"/>
        <v>20.969415508752409</v>
      </c>
      <c r="Y238" s="49">
        <f t="shared" si="19"/>
        <v>20.881028871870708</v>
      </c>
      <c r="Z238" s="51">
        <f t="shared" si="20"/>
        <v>0.26024197670407506</v>
      </c>
      <c r="AA238" s="12"/>
      <c r="AB238" s="12"/>
      <c r="AC238" s="12"/>
    </row>
    <row r="239" spans="1:29" ht="15" thickBot="1" x14ac:dyDescent="0.35">
      <c r="A239" s="7"/>
      <c r="B239" s="41">
        <v>231</v>
      </c>
      <c r="C239" s="38">
        <v>33.223658614032416</v>
      </c>
      <c r="D239" s="39">
        <v>30.086096341366247</v>
      </c>
      <c r="E239" s="39">
        <v>34.467879271030611</v>
      </c>
      <c r="F239" s="39">
        <v>28.891388806956751</v>
      </c>
      <c r="G239" s="39">
        <v>34.086041298579325</v>
      </c>
      <c r="H239" s="39">
        <v>27.72988712211982</v>
      </c>
      <c r="I239" s="39">
        <v>19.262569208467319</v>
      </c>
      <c r="J239" s="39">
        <v>33.670107522104843</v>
      </c>
      <c r="K239" s="39">
        <v>21.965697609346542</v>
      </c>
      <c r="L239" s="39">
        <v>27.948199979197369</v>
      </c>
      <c r="M239" s="39">
        <v>23.912572501395079</v>
      </c>
      <c r="N239" s="39">
        <v>28.17750123183859</v>
      </c>
      <c r="O239" s="39">
        <v>25.793072835003287</v>
      </c>
      <c r="P239" s="39">
        <v>31.302296234792799</v>
      </c>
      <c r="Q239" s="39">
        <v>31.098758146745151</v>
      </c>
      <c r="R239" s="39">
        <v>35.740575551264584</v>
      </c>
      <c r="S239" s="40">
        <v>36.887721466478702</v>
      </c>
      <c r="T239" s="8"/>
      <c r="U239" s="50">
        <f t="shared" si="21"/>
        <v>29.661413161218785</v>
      </c>
      <c r="V239" s="49">
        <f t="shared" si="22"/>
        <v>22.963957535918876</v>
      </c>
      <c r="W239" s="49">
        <f t="shared" si="23"/>
        <v>24.399204881913874</v>
      </c>
      <c r="X239" s="49">
        <f t="shared" si="18"/>
        <v>15.693447036653692</v>
      </c>
      <c r="Y239" s="49">
        <f t="shared" si="19"/>
        <v>15.615491124424837</v>
      </c>
      <c r="Z239" s="51">
        <f t="shared" si="20"/>
        <v>-0.28262247571073074</v>
      </c>
      <c r="AA239" s="12"/>
      <c r="AB239" s="12"/>
      <c r="AC239" s="12"/>
    </row>
    <row r="240" spans="1:29" ht="15" thickBot="1" x14ac:dyDescent="0.35">
      <c r="A240" s="7"/>
      <c r="B240" s="41">
        <v>232</v>
      </c>
      <c r="C240" s="38">
        <v>29.98762705136663</v>
      </c>
      <c r="D240" s="39">
        <v>29.5114568008735</v>
      </c>
      <c r="E240" s="39">
        <v>31.58870475537303</v>
      </c>
      <c r="F240" s="39">
        <v>30.721533988057608</v>
      </c>
      <c r="G240" s="39">
        <v>24.175563794818245</v>
      </c>
      <c r="H240" s="39">
        <v>31.061466064840602</v>
      </c>
      <c r="I240" s="39">
        <v>32.120854285064972</v>
      </c>
      <c r="J240" s="39">
        <v>24.044833690347794</v>
      </c>
      <c r="K240" s="39">
        <v>30.843626763282899</v>
      </c>
      <c r="L240" s="39">
        <v>33.301831048684697</v>
      </c>
      <c r="M240" s="39">
        <v>25.85077091587614</v>
      </c>
      <c r="N240" s="39">
        <v>29.010671842161791</v>
      </c>
      <c r="O240" s="39">
        <v>32.487979318020301</v>
      </c>
      <c r="P240" s="39">
        <v>20.42784103074419</v>
      </c>
      <c r="Q240" s="39">
        <v>22.247463460609978</v>
      </c>
      <c r="R240" s="39">
        <v>30.186668407819187</v>
      </c>
      <c r="S240" s="40">
        <v>33.786527414514168</v>
      </c>
      <c r="T240" s="8"/>
      <c r="U240" s="50">
        <f t="shared" si="21"/>
        <v>28.903260037203278</v>
      </c>
      <c r="V240" s="49">
        <f t="shared" si="22"/>
        <v>15.291020888581919</v>
      </c>
      <c r="W240" s="49">
        <f t="shared" si="23"/>
        <v>16.246709694118294</v>
      </c>
      <c r="X240" s="49">
        <f t="shared" si="18"/>
        <v>11.215824415512529</v>
      </c>
      <c r="Y240" s="49">
        <f t="shared" si="19"/>
        <v>10.397894204235705</v>
      </c>
      <c r="Z240" s="51">
        <f t="shared" si="20"/>
        <v>-1.1218774508849054</v>
      </c>
      <c r="AA240" s="12"/>
      <c r="AB240" s="12"/>
      <c r="AC240" s="12"/>
    </row>
    <row r="241" spans="1:29" ht="15" thickBot="1" x14ac:dyDescent="0.35">
      <c r="A241" s="7"/>
      <c r="B241" s="41">
        <v>233</v>
      </c>
      <c r="C241" s="38">
        <v>30.497406243321105</v>
      </c>
      <c r="D241" s="39">
        <v>25.500818080404581</v>
      </c>
      <c r="E241" s="39">
        <v>26.654771432525525</v>
      </c>
      <c r="F241" s="39">
        <v>27.036650713884246</v>
      </c>
      <c r="G241" s="39">
        <v>32.2225421784999</v>
      </c>
      <c r="H241" s="39">
        <v>22.74223437885227</v>
      </c>
      <c r="I241" s="39">
        <v>27.557714974883595</v>
      </c>
      <c r="J241" s="39">
        <v>36.866487451318918</v>
      </c>
      <c r="K241" s="39">
        <v>21.435513153525967</v>
      </c>
      <c r="L241" s="39">
        <v>24.022136765878564</v>
      </c>
      <c r="M241" s="39">
        <v>33.06950697020045</v>
      </c>
      <c r="N241" s="39">
        <v>31.316986686472912</v>
      </c>
      <c r="O241" s="39">
        <v>22.01153024380773</v>
      </c>
      <c r="P241" s="39">
        <v>33.493914808299607</v>
      </c>
      <c r="Q241" s="39">
        <v>31.961725790837598</v>
      </c>
      <c r="R241" s="39">
        <v>31.971942314522799</v>
      </c>
      <c r="S241" s="40">
        <v>28.398989864535679</v>
      </c>
      <c r="T241" s="8"/>
      <c r="U241" s="50">
        <f t="shared" si="21"/>
        <v>28.632992473633607</v>
      </c>
      <c r="V241" s="49">
        <f t="shared" si="22"/>
        <v>19.175711846712833</v>
      </c>
      <c r="W241" s="49">
        <f t="shared" si="23"/>
        <v>20.374193837132452</v>
      </c>
      <c r="X241" s="49">
        <f t="shared" si="18"/>
        <v>14.310206568221282</v>
      </c>
      <c r="Y241" s="49">
        <f t="shared" si="19"/>
        <v>13.039484055764726</v>
      </c>
      <c r="Z241" s="51">
        <f t="shared" si="20"/>
        <v>-1.2486914830659972</v>
      </c>
      <c r="AA241" s="12"/>
      <c r="AB241" s="12"/>
      <c r="AC241" s="12"/>
    </row>
    <row r="242" spans="1:29" ht="15" thickBot="1" x14ac:dyDescent="0.35">
      <c r="A242" s="7"/>
      <c r="B242" s="41">
        <v>234</v>
      </c>
      <c r="C242" s="38">
        <v>21.508207800896628</v>
      </c>
      <c r="D242" s="39">
        <v>28.30218174259868</v>
      </c>
      <c r="E242" s="39">
        <v>45.358006344165332</v>
      </c>
      <c r="F242" s="39">
        <v>34.791305743287928</v>
      </c>
      <c r="G242" s="39">
        <v>25.336206523488755</v>
      </c>
      <c r="H242" s="39">
        <v>32.710294127384991</v>
      </c>
      <c r="I242" s="39">
        <v>36.932433710465752</v>
      </c>
      <c r="J242" s="39">
        <v>26.549185234315853</v>
      </c>
      <c r="K242" s="39">
        <v>31.595909537833606</v>
      </c>
      <c r="L242" s="39">
        <v>37.962175104753726</v>
      </c>
      <c r="M242" s="39">
        <v>25.452766587417699</v>
      </c>
      <c r="N242" s="39">
        <v>29.208162321967542</v>
      </c>
      <c r="O242" s="39">
        <v>17.306722770976194</v>
      </c>
      <c r="P242" s="39">
        <v>36.069120614305824</v>
      </c>
      <c r="Q242" s="39">
        <v>22.417290197845166</v>
      </c>
      <c r="R242" s="39">
        <v>37.931650106477171</v>
      </c>
      <c r="S242" s="40">
        <v>31.632824749336663</v>
      </c>
      <c r="T242" s="8"/>
      <c r="U242" s="50">
        <f t="shared" si="21"/>
        <v>30.650849601030441</v>
      </c>
      <c r="V242" s="49">
        <f t="shared" si="22"/>
        <v>48.467994964855585</v>
      </c>
      <c r="W242" s="49">
        <f t="shared" si="23"/>
        <v>51.497244650159132</v>
      </c>
      <c r="X242" s="49">
        <f t="shared" si="18"/>
        <v>33.246288114251541</v>
      </c>
      <c r="Y242" s="49">
        <f t="shared" si="19"/>
        <v>32.958236576101797</v>
      </c>
      <c r="Z242" s="51">
        <f t="shared" si="20"/>
        <v>0.37394962947374344</v>
      </c>
      <c r="AA242" s="12"/>
      <c r="AB242" s="12"/>
      <c r="AC242" s="12"/>
    </row>
    <row r="243" spans="1:29" ht="15" thickBot="1" x14ac:dyDescent="0.35">
      <c r="A243" s="7"/>
      <c r="B243" s="41">
        <v>235</v>
      </c>
      <c r="C243" s="38">
        <v>29.122458091639135</v>
      </c>
      <c r="D243" s="39">
        <v>23.825584916051682</v>
      </c>
      <c r="E243" s="39">
        <v>29.398113774817485</v>
      </c>
      <c r="F243" s="39">
        <v>40.710633076025061</v>
      </c>
      <c r="G243" s="39">
        <v>27.095552381761298</v>
      </c>
      <c r="H243" s="39">
        <v>24.742619752582577</v>
      </c>
      <c r="I243" s="39">
        <v>32.167243212690693</v>
      </c>
      <c r="J243" s="39">
        <v>31.753106879748874</v>
      </c>
      <c r="K243" s="39">
        <v>29.020831629797108</v>
      </c>
      <c r="L243" s="39">
        <v>33.069924330284167</v>
      </c>
      <c r="M243" s="39">
        <v>25.894684120668945</v>
      </c>
      <c r="N243" s="39">
        <v>38.229931507358302</v>
      </c>
      <c r="O243" s="39">
        <v>28.928922903648463</v>
      </c>
      <c r="P243" s="39">
        <v>34.859376923847407</v>
      </c>
      <c r="Q243" s="39">
        <v>25.082227488136891</v>
      </c>
      <c r="R243" s="39">
        <v>28.775546451745139</v>
      </c>
      <c r="S243" s="40">
        <v>29.117918382987508</v>
      </c>
      <c r="T243" s="8"/>
      <c r="U243" s="50">
        <f t="shared" si="21"/>
        <v>30.10556916610534</v>
      </c>
      <c r="V243" s="49">
        <f t="shared" si="22"/>
        <v>20.224783834367248</v>
      </c>
      <c r="W243" s="49">
        <f t="shared" si="23"/>
        <v>21.488832824015162</v>
      </c>
      <c r="X243" s="49">
        <f t="shared" si="18"/>
        <v>13.760431504575717</v>
      </c>
      <c r="Y243" s="49">
        <f t="shared" si="19"/>
        <v>13.75285300736973</v>
      </c>
      <c r="Z243" s="51">
        <f t="shared" si="20"/>
        <v>9.3897739711400183E-2</v>
      </c>
      <c r="AA243" s="12"/>
      <c r="AB243" s="12"/>
      <c r="AC243" s="12"/>
    </row>
    <row r="244" spans="1:29" ht="15" thickBot="1" x14ac:dyDescent="0.35">
      <c r="A244" s="7"/>
      <c r="B244" s="41">
        <v>236</v>
      </c>
      <c r="C244" s="38">
        <v>29.854896881214351</v>
      </c>
      <c r="D244" s="39">
        <v>24.917651877236366</v>
      </c>
      <c r="E244" s="39">
        <v>35.550256732890503</v>
      </c>
      <c r="F244" s="39">
        <v>39.023947054563351</v>
      </c>
      <c r="G244" s="39">
        <v>23.755356766090522</v>
      </c>
      <c r="H244" s="39">
        <v>34.080975608737042</v>
      </c>
      <c r="I244" s="39">
        <v>29.44411211989355</v>
      </c>
      <c r="J244" s="39">
        <v>26.363128305682832</v>
      </c>
      <c r="K244" s="39">
        <v>28.981576029472983</v>
      </c>
      <c r="L244" s="39">
        <v>32.150411254790036</v>
      </c>
      <c r="M244" s="39">
        <v>21.536124722315737</v>
      </c>
      <c r="N244" s="39">
        <v>26.110214134009855</v>
      </c>
      <c r="O244" s="39">
        <v>25.287504198266593</v>
      </c>
      <c r="P244" s="39">
        <v>17.949371020390689</v>
      </c>
      <c r="Q244" s="39">
        <v>36.012206966381328</v>
      </c>
      <c r="R244" s="39">
        <v>30.004597487953678</v>
      </c>
      <c r="S244" s="40">
        <v>27.597451218621433</v>
      </c>
      <c r="T244" s="8"/>
      <c r="U244" s="50">
        <f t="shared" si="21"/>
        <v>28.7423401399124</v>
      </c>
      <c r="V244" s="49">
        <f t="shared" si="22"/>
        <v>28.362251106828793</v>
      </c>
      <c r="W244" s="49">
        <f t="shared" si="23"/>
        <v>30.134891801005551</v>
      </c>
      <c r="X244" s="49">
        <f t="shared" si="18"/>
        <v>20.361892412742932</v>
      </c>
      <c r="Y244" s="49">
        <f t="shared" si="19"/>
        <v>19.286330752643579</v>
      </c>
      <c r="Z244" s="51">
        <f t="shared" si="20"/>
        <v>-0.94461066039270492</v>
      </c>
      <c r="AA244" s="12"/>
      <c r="AB244" s="12"/>
      <c r="AC244" s="12"/>
    </row>
    <row r="245" spans="1:29" ht="15" thickBot="1" x14ac:dyDescent="0.35">
      <c r="A245" s="7"/>
      <c r="B245" s="41">
        <v>237</v>
      </c>
      <c r="C245" s="38">
        <v>31.794824556039558</v>
      </c>
      <c r="D245" s="39">
        <v>34.078229598990788</v>
      </c>
      <c r="E245" s="39">
        <v>20.517033813765558</v>
      </c>
      <c r="F245" s="39">
        <v>27.858611685993615</v>
      </c>
      <c r="G245" s="39">
        <v>30.769301805627517</v>
      </c>
      <c r="H245" s="39">
        <v>31.884132665530018</v>
      </c>
      <c r="I245" s="39">
        <v>35.734154162867007</v>
      </c>
      <c r="J245" s="39">
        <v>35.139224168292188</v>
      </c>
      <c r="K245" s="39">
        <v>21.602216036730901</v>
      </c>
      <c r="L245" s="39">
        <v>19.86266316239309</v>
      </c>
      <c r="M245" s="39">
        <v>33.934577159399005</v>
      </c>
      <c r="N245" s="39">
        <v>24.626439136843828</v>
      </c>
      <c r="O245" s="39">
        <v>26.737815820196008</v>
      </c>
      <c r="P245" s="39">
        <v>27.269471550875814</v>
      </c>
      <c r="Q245" s="39">
        <v>23.365753561837554</v>
      </c>
      <c r="R245" s="39">
        <v>28.363350721207723</v>
      </c>
      <c r="S245" s="40">
        <v>29.599160294872178</v>
      </c>
      <c r="T245" s="8"/>
      <c r="U245" s="50">
        <f t="shared" si="21"/>
        <v>28.419821170674261</v>
      </c>
      <c r="V245" s="49">
        <f t="shared" si="22"/>
        <v>24.585037892553927</v>
      </c>
      <c r="W245" s="49">
        <f t="shared" si="23"/>
        <v>26.121602760838528</v>
      </c>
      <c r="X245" s="49">
        <f t="shared" si="18"/>
        <v>18.415762057138309</v>
      </c>
      <c r="Y245" s="49">
        <f t="shared" si="19"/>
        <v>16.71782576693667</v>
      </c>
      <c r="Z245" s="51">
        <f t="shared" si="20"/>
        <v>-1.2747669324170103</v>
      </c>
      <c r="AA245" s="12"/>
      <c r="AB245" s="12"/>
      <c r="AC245" s="12"/>
    </row>
    <row r="246" spans="1:29" ht="15" thickBot="1" x14ac:dyDescent="0.35">
      <c r="A246" s="7"/>
      <c r="B246" s="41">
        <v>238</v>
      </c>
      <c r="C246" s="38">
        <v>25.403861127031796</v>
      </c>
      <c r="D246" s="39">
        <v>29.421347589105707</v>
      </c>
      <c r="E246" s="39">
        <v>28.64535450143044</v>
      </c>
      <c r="F246" s="39">
        <v>34.849469244202552</v>
      </c>
      <c r="G246" s="39">
        <v>26.827146499335544</v>
      </c>
      <c r="H246" s="39">
        <v>31.567327770577936</v>
      </c>
      <c r="I246" s="39">
        <v>34.187614211025874</v>
      </c>
      <c r="J246" s="39">
        <v>23.857489311795526</v>
      </c>
      <c r="K246" s="39">
        <v>18.550731596314979</v>
      </c>
      <c r="L246" s="39">
        <v>31.758833170973212</v>
      </c>
      <c r="M246" s="39">
        <v>29.834113915720785</v>
      </c>
      <c r="N246" s="39">
        <v>21.476929587358796</v>
      </c>
      <c r="O246" s="39">
        <v>25.659748751434662</v>
      </c>
      <c r="P246" s="39">
        <v>24.278666082811959</v>
      </c>
      <c r="Q246" s="39">
        <v>29.150038105872095</v>
      </c>
      <c r="R246" s="39">
        <v>25.72662077553186</v>
      </c>
      <c r="S246" s="40">
        <v>30.904763375180497</v>
      </c>
      <c r="T246" s="8"/>
      <c r="U246" s="50">
        <f t="shared" si="21"/>
        <v>27.770591506806134</v>
      </c>
      <c r="V246" s="49">
        <f t="shared" si="22"/>
        <v>18.137122874694114</v>
      </c>
      <c r="W246" s="49">
        <f t="shared" si="23"/>
        <v>19.270693054362482</v>
      </c>
      <c r="X246" s="49">
        <f t="shared" si="18"/>
        <v>15.713021870869031</v>
      </c>
      <c r="Y246" s="49">
        <f t="shared" si="19"/>
        <v>12.333243554791999</v>
      </c>
      <c r="Z246" s="51">
        <f t="shared" si="20"/>
        <v>-2.0939458426561424</v>
      </c>
      <c r="AA246" s="12"/>
      <c r="AB246" s="12"/>
      <c r="AC246" s="12"/>
    </row>
    <row r="247" spans="1:29" ht="15" thickBot="1" x14ac:dyDescent="0.35">
      <c r="A247" s="7"/>
      <c r="B247" s="41">
        <v>239</v>
      </c>
      <c r="C247" s="38">
        <v>30.669833113209819</v>
      </c>
      <c r="D247" s="39">
        <v>28.551843449587757</v>
      </c>
      <c r="E247" s="39">
        <v>23.615740186017952</v>
      </c>
      <c r="F247" s="39">
        <v>27.692971137674611</v>
      </c>
      <c r="G247" s="39">
        <v>34.814585741124809</v>
      </c>
      <c r="H247" s="39">
        <v>32.416042617102171</v>
      </c>
      <c r="I247" s="39">
        <v>38.377834910989364</v>
      </c>
      <c r="J247" s="39">
        <v>26.234218090819528</v>
      </c>
      <c r="K247" s="39">
        <v>35.329794222189285</v>
      </c>
      <c r="L247" s="39">
        <v>30.315678833091003</v>
      </c>
      <c r="M247" s="39">
        <v>35.280400213876611</v>
      </c>
      <c r="N247" s="39">
        <v>28.619806471230532</v>
      </c>
      <c r="O247" s="39">
        <v>24.767015509230461</v>
      </c>
      <c r="P247" s="39">
        <v>24.144373883552028</v>
      </c>
      <c r="Q247" s="39">
        <v>25.354258729174543</v>
      </c>
      <c r="R247" s="39">
        <v>33.153625384093765</v>
      </c>
      <c r="S247" s="40">
        <v>36.023194182625645</v>
      </c>
      <c r="T247" s="8"/>
      <c r="U247" s="50">
        <f t="shared" si="21"/>
        <v>30.315365686799396</v>
      </c>
      <c r="V247" s="49">
        <f t="shared" si="22"/>
        <v>20.476265398667849</v>
      </c>
      <c r="W247" s="49">
        <f t="shared" si="23"/>
        <v>21.756031986084508</v>
      </c>
      <c r="X247" s="49">
        <f t="shared" si="18"/>
        <v>13.991490222252811</v>
      </c>
      <c r="Y247" s="49">
        <f t="shared" si="19"/>
        <v>13.923860471094137</v>
      </c>
      <c r="Z247" s="51">
        <f t="shared" si="20"/>
        <v>0.27877193830117719</v>
      </c>
      <c r="AA247" s="12"/>
      <c r="AB247" s="12"/>
      <c r="AC247" s="12"/>
    </row>
    <row r="248" spans="1:29" ht="15" thickBot="1" x14ac:dyDescent="0.35">
      <c r="A248" s="7"/>
      <c r="B248" s="41">
        <v>240</v>
      </c>
      <c r="C248" s="38">
        <v>36.34688569371967</v>
      </c>
      <c r="D248" s="39">
        <v>30.921622876705801</v>
      </c>
      <c r="E248" s="39">
        <v>30.843649854647868</v>
      </c>
      <c r="F248" s="39">
        <v>35.119798460556019</v>
      </c>
      <c r="G248" s="39">
        <v>24.907930918089178</v>
      </c>
      <c r="H248" s="39">
        <v>17.433686349148722</v>
      </c>
      <c r="I248" s="39">
        <v>28.437610252832009</v>
      </c>
      <c r="J248" s="39">
        <v>28.771390109084411</v>
      </c>
      <c r="K248" s="39">
        <v>27.452019357259225</v>
      </c>
      <c r="L248" s="39">
        <v>27.859283965204604</v>
      </c>
      <c r="M248" s="39">
        <v>33.468198214121827</v>
      </c>
      <c r="N248" s="39">
        <v>30.287362010351281</v>
      </c>
      <c r="O248" s="39">
        <v>36.726237599555247</v>
      </c>
      <c r="P248" s="39">
        <v>28.722824020708142</v>
      </c>
      <c r="Q248" s="39">
        <v>33.132948362192977</v>
      </c>
      <c r="R248" s="39">
        <v>31.912344358209818</v>
      </c>
      <c r="S248" s="40">
        <v>10.77009673516503</v>
      </c>
      <c r="T248" s="8"/>
      <c r="U248" s="50">
        <f t="shared" si="21"/>
        <v>29.006699361032457</v>
      </c>
      <c r="V248" s="49">
        <f t="shared" si="22"/>
        <v>40.729193919724189</v>
      </c>
      <c r="W248" s="49">
        <f t="shared" si="23"/>
        <v>43.274768539706997</v>
      </c>
      <c r="X248" s="49">
        <f t="shared" si="18"/>
        <v>28.366771253786137</v>
      </c>
      <c r="Y248" s="49">
        <f t="shared" si="19"/>
        <v>27.695851865412447</v>
      </c>
      <c r="Z248" s="51">
        <f t="shared" si="20"/>
        <v>-0.62256943998756553</v>
      </c>
      <c r="AA248" s="12"/>
      <c r="AB248" s="12"/>
      <c r="AC248" s="12"/>
    </row>
    <row r="249" spans="1:29" ht="15" thickBot="1" x14ac:dyDescent="0.35">
      <c r="A249" s="7"/>
      <c r="B249" s="41">
        <v>241</v>
      </c>
      <c r="C249" s="38">
        <v>18.788049976773941</v>
      </c>
      <c r="D249" s="39">
        <v>31.734141017568618</v>
      </c>
      <c r="E249" s="39">
        <v>29.096052591713846</v>
      </c>
      <c r="F249" s="39">
        <v>29.065850824946537</v>
      </c>
      <c r="G249" s="39">
        <v>34.516893834827833</v>
      </c>
      <c r="H249" s="39">
        <v>35.113450978513754</v>
      </c>
      <c r="I249" s="39">
        <v>29.705365507221011</v>
      </c>
      <c r="J249" s="39">
        <v>31.408248754324486</v>
      </c>
      <c r="K249" s="39">
        <v>35.032491263735466</v>
      </c>
      <c r="L249" s="39">
        <v>26.940780987324501</v>
      </c>
      <c r="M249" s="39">
        <v>29.103179595430682</v>
      </c>
      <c r="N249" s="39">
        <v>33.260769349526967</v>
      </c>
      <c r="O249" s="39">
        <v>24.291938040816081</v>
      </c>
      <c r="P249" s="39">
        <v>30.115432553892624</v>
      </c>
      <c r="Q249" s="39">
        <v>27.282710534653809</v>
      </c>
      <c r="R249" s="39">
        <v>36.912105680661391</v>
      </c>
      <c r="S249" s="40">
        <v>29.506337258628701</v>
      </c>
      <c r="T249" s="8"/>
      <c r="U249" s="50">
        <f t="shared" si="21"/>
        <v>30.11022345591531</v>
      </c>
      <c r="V249" s="49">
        <f t="shared" si="22"/>
        <v>18.408207708304754</v>
      </c>
      <c r="W249" s="49">
        <f t="shared" si="23"/>
        <v>19.558720690073756</v>
      </c>
      <c r="X249" s="49">
        <f t="shared" si="18"/>
        <v>12.525842704606433</v>
      </c>
      <c r="Y249" s="49">
        <f t="shared" si="19"/>
        <v>12.517581241647234</v>
      </c>
      <c r="Z249" s="51">
        <f t="shared" si="20"/>
        <v>0.10276098582406393</v>
      </c>
      <c r="AA249" s="12"/>
      <c r="AB249" s="12"/>
      <c r="AC249" s="12"/>
    </row>
    <row r="250" spans="1:29" ht="15" thickBot="1" x14ac:dyDescent="0.35">
      <c r="A250" s="7"/>
      <c r="B250" s="41">
        <v>242</v>
      </c>
      <c r="C250" s="38">
        <v>29.066750870948542</v>
      </c>
      <c r="D250" s="39">
        <v>25.32410972561048</v>
      </c>
      <c r="E250" s="39">
        <v>25.040288886100424</v>
      </c>
      <c r="F250" s="39">
        <v>38.931561168302203</v>
      </c>
      <c r="G250" s="39">
        <v>32.101350322484819</v>
      </c>
      <c r="H250" s="39">
        <v>17.888128150851109</v>
      </c>
      <c r="I250" s="39">
        <v>31.951097727938546</v>
      </c>
      <c r="J250" s="39">
        <v>23.631006118195693</v>
      </c>
      <c r="K250" s="39">
        <v>32.725398489005514</v>
      </c>
      <c r="L250" s="39">
        <v>30.168224506758374</v>
      </c>
      <c r="M250" s="39">
        <v>37.76129176799391</v>
      </c>
      <c r="N250" s="39">
        <v>31.002684928637041</v>
      </c>
      <c r="O250" s="39">
        <v>32.36580702853751</v>
      </c>
      <c r="P250" s="39">
        <v>40.290949275316038</v>
      </c>
      <c r="Q250" s="39">
        <v>35.520279203161586</v>
      </c>
      <c r="R250" s="39">
        <v>21.250543697984678</v>
      </c>
      <c r="S250" s="40">
        <v>30.907795525062561</v>
      </c>
      <c r="T250" s="8"/>
      <c r="U250" s="50">
        <f t="shared" si="21"/>
        <v>30.348662787817002</v>
      </c>
      <c r="V250" s="49">
        <f t="shared" si="22"/>
        <v>35.798479281154393</v>
      </c>
      <c r="W250" s="49">
        <f t="shared" si="23"/>
        <v>38.035884236226593</v>
      </c>
      <c r="X250" s="49">
        <f t="shared" si="18"/>
        <v>24.425630614118596</v>
      </c>
      <c r="Y250" s="49">
        <f t="shared" si="19"/>
        <v>24.342965911184987</v>
      </c>
      <c r="Z250" s="51">
        <f t="shared" si="20"/>
        <v>0.23309518397135831</v>
      </c>
      <c r="AA250" s="12"/>
      <c r="AB250" s="12"/>
      <c r="AC250" s="12"/>
    </row>
    <row r="251" spans="1:29" ht="15" thickBot="1" x14ac:dyDescent="0.35">
      <c r="A251" s="7"/>
      <c r="B251" s="41">
        <v>243</v>
      </c>
      <c r="C251" s="38">
        <v>22.045062641272231</v>
      </c>
      <c r="D251" s="39">
        <v>39.181353753638668</v>
      </c>
      <c r="E251" s="39">
        <v>33.37395776442785</v>
      </c>
      <c r="F251" s="39">
        <v>25.694918867137826</v>
      </c>
      <c r="G251" s="39">
        <v>33.487808673655991</v>
      </c>
      <c r="H251" s="39">
        <v>26.965596317076447</v>
      </c>
      <c r="I251" s="39">
        <v>30.824559790585653</v>
      </c>
      <c r="J251" s="39">
        <v>28.384786080571335</v>
      </c>
      <c r="K251" s="39">
        <v>32.475436377244122</v>
      </c>
      <c r="L251" s="39">
        <v>35.803046386784921</v>
      </c>
      <c r="M251" s="39">
        <v>21.13175573636633</v>
      </c>
      <c r="N251" s="39">
        <v>25.471140970337217</v>
      </c>
      <c r="O251" s="39">
        <v>28.905900624910178</v>
      </c>
      <c r="P251" s="39">
        <v>29.782803293238167</v>
      </c>
      <c r="Q251" s="39">
        <v>30.06933167588312</v>
      </c>
      <c r="R251" s="39">
        <v>33.684086901064248</v>
      </c>
      <c r="S251" s="40">
        <v>26.708983485025616</v>
      </c>
      <c r="T251" s="8"/>
      <c r="U251" s="50">
        <f t="shared" si="21"/>
        <v>29.646501725836465</v>
      </c>
      <c r="V251" s="49">
        <f t="shared" si="22"/>
        <v>21.449662698448211</v>
      </c>
      <c r="W251" s="49">
        <f t="shared" si="23"/>
        <v>22.790266617101224</v>
      </c>
      <c r="X251" s="49">
        <f t="shared" si="18"/>
        <v>14.670744135233679</v>
      </c>
      <c r="Y251" s="49">
        <f t="shared" si="19"/>
        <v>14.585770634944783</v>
      </c>
      <c r="Z251" s="51">
        <f t="shared" si="20"/>
        <v>-0.30530720652231852</v>
      </c>
      <c r="AA251" s="12"/>
      <c r="AB251" s="12"/>
      <c r="AC251" s="12"/>
    </row>
    <row r="252" spans="1:29" ht="15" thickBot="1" x14ac:dyDescent="0.35">
      <c r="A252" s="7"/>
      <c r="B252" s="41">
        <v>244</v>
      </c>
      <c r="C252" s="38">
        <v>24.002647296289528</v>
      </c>
      <c r="D252" s="39">
        <v>26.267955895434199</v>
      </c>
      <c r="E252" s="39">
        <v>27.385653779182487</v>
      </c>
      <c r="F252" s="39">
        <v>30.73569497888916</v>
      </c>
      <c r="G252" s="39">
        <v>27.952217629908084</v>
      </c>
      <c r="H252" s="39">
        <v>31.404680250285008</v>
      </c>
      <c r="I252" s="39">
        <v>29.158763344029726</v>
      </c>
      <c r="J252" s="39">
        <v>23.372165857318432</v>
      </c>
      <c r="K252" s="39">
        <v>26.62537264028035</v>
      </c>
      <c r="L252" s="39">
        <v>30.043925267514346</v>
      </c>
      <c r="M252" s="39">
        <v>35.052471069440685</v>
      </c>
      <c r="N252" s="39">
        <v>21.314320618179963</v>
      </c>
      <c r="O252" s="39">
        <v>38.2352785639102</v>
      </c>
      <c r="P252" s="39">
        <v>32.90439371250671</v>
      </c>
      <c r="Q252" s="39">
        <v>32.853628440545826</v>
      </c>
      <c r="R252" s="39">
        <v>31.964196019906225</v>
      </c>
      <c r="S252" s="40">
        <v>35.646549053284886</v>
      </c>
      <c r="T252" s="8"/>
      <c r="U252" s="50">
        <f t="shared" si="21"/>
        <v>29.701171436288579</v>
      </c>
      <c r="V252" s="49">
        <f t="shared" si="22"/>
        <v>19.944435167318705</v>
      </c>
      <c r="W252" s="49">
        <f t="shared" si="23"/>
        <v>21.190962365276164</v>
      </c>
      <c r="X252" s="49">
        <f t="shared" si="18"/>
        <v>13.622938900909896</v>
      </c>
      <c r="Y252" s="49">
        <f t="shared" si="19"/>
        <v>13.56221591377672</v>
      </c>
      <c r="Z252" s="51">
        <f t="shared" si="20"/>
        <v>-0.26765245302318591</v>
      </c>
      <c r="AA252" s="12"/>
      <c r="AB252" s="12"/>
      <c r="AC252" s="12"/>
    </row>
    <row r="253" spans="1:29" ht="15" thickBot="1" x14ac:dyDescent="0.35">
      <c r="A253" s="7"/>
      <c r="B253" s="41">
        <v>245</v>
      </c>
      <c r="C253" s="38">
        <v>30.500424546038804</v>
      </c>
      <c r="D253" s="39">
        <v>36.39934546655801</v>
      </c>
      <c r="E253" s="39">
        <v>28.450449885866885</v>
      </c>
      <c r="F253" s="39">
        <v>26.156231236008995</v>
      </c>
      <c r="G253" s="39">
        <v>28.12383112958431</v>
      </c>
      <c r="H253" s="39">
        <v>25.882852371812028</v>
      </c>
      <c r="I253" s="39">
        <v>27.223413603925401</v>
      </c>
      <c r="J253" s="39">
        <v>28.973001292820356</v>
      </c>
      <c r="K253" s="39">
        <v>31.27168959843744</v>
      </c>
      <c r="L253" s="39">
        <v>29.000025554656837</v>
      </c>
      <c r="M253" s="39">
        <v>39.296868658096741</v>
      </c>
      <c r="N253" s="39">
        <v>33.326060391494444</v>
      </c>
      <c r="O253" s="39">
        <v>34.270826652010122</v>
      </c>
      <c r="P253" s="39">
        <v>24.708649403325481</v>
      </c>
      <c r="Q253" s="39">
        <v>26.31077626436079</v>
      </c>
      <c r="R253" s="39">
        <v>35.135954491527599</v>
      </c>
      <c r="S253" s="40">
        <v>29.100831627903197</v>
      </c>
      <c r="T253" s="8"/>
      <c r="U253" s="50">
        <f t="shared" si="21"/>
        <v>30.24301365731926</v>
      </c>
      <c r="V253" s="49">
        <f t="shared" si="22"/>
        <v>16.103275360959898</v>
      </c>
      <c r="W253" s="49">
        <f t="shared" si="23"/>
        <v>17.109730071019953</v>
      </c>
      <c r="X253" s="49">
        <f t="shared" si="18"/>
        <v>10.990385079050389</v>
      </c>
      <c r="Y253" s="49">
        <f t="shared" si="19"/>
        <v>10.950227245452732</v>
      </c>
      <c r="Z253" s="51">
        <f t="shared" si="20"/>
        <v>0.24223314244198263</v>
      </c>
      <c r="AA253" s="12"/>
      <c r="AB253" s="12"/>
      <c r="AC253" s="12"/>
    </row>
    <row r="254" spans="1:29" ht="15" thickBot="1" x14ac:dyDescent="0.35">
      <c r="A254" s="7"/>
      <c r="B254" s="41">
        <v>246</v>
      </c>
      <c r="C254" s="38">
        <v>24.995307085429921</v>
      </c>
      <c r="D254" s="39">
        <v>35.197105133769114</v>
      </c>
      <c r="E254" s="39">
        <v>25.050430210301741</v>
      </c>
      <c r="F254" s="39">
        <v>24.601283133648373</v>
      </c>
      <c r="G254" s="39">
        <v>31.236421147662078</v>
      </c>
      <c r="H254" s="39">
        <v>34.687076019097788</v>
      </c>
      <c r="I254" s="39">
        <v>23.167131188252998</v>
      </c>
      <c r="J254" s="39">
        <v>39.302845277465515</v>
      </c>
      <c r="K254" s="39">
        <v>30.60902415256302</v>
      </c>
      <c r="L254" s="39">
        <v>30.673266207106696</v>
      </c>
      <c r="M254" s="39">
        <v>27.43748265765602</v>
      </c>
      <c r="N254" s="39">
        <v>33.631158943583941</v>
      </c>
      <c r="O254" s="39">
        <v>31.337967352418453</v>
      </c>
      <c r="P254" s="39">
        <v>23.614262829817484</v>
      </c>
      <c r="Q254" s="39">
        <v>26.509422678665629</v>
      </c>
      <c r="R254" s="39">
        <v>30.217034524359974</v>
      </c>
      <c r="S254" s="40">
        <v>29.228808900045149</v>
      </c>
      <c r="T254" s="8"/>
      <c r="U254" s="50">
        <f t="shared" si="21"/>
        <v>29.49976632010846</v>
      </c>
      <c r="V254" s="49">
        <f t="shared" si="22"/>
        <v>19.655616674252691</v>
      </c>
      <c r="W254" s="49">
        <f t="shared" si="23"/>
        <v>20.884092716393411</v>
      </c>
      <c r="X254" s="49">
        <f t="shared" si="18"/>
        <v>13.535978277950056</v>
      </c>
      <c r="Y254" s="49">
        <f t="shared" si="19"/>
        <v>13.36581933849183</v>
      </c>
      <c r="Z254" s="51">
        <f t="shared" si="20"/>
        <v>-0.45132519978716246</v>
      </c>
      <c r="AA254" s="12"/>
      <c r="AB254" s="12"/>
      <c r="AC254" s="12"/>
    </row>
    <row r="255" spans="1:29" ht="15" thickBot="1" x14ac:dyDescent="0.35">
      <c r="A255" s="7"/>
      <c r="B255" s="41">
        <v>247</v>
      </c>
      <c r="C255" s="38">
        <v>41.44052774473812</v>
      </c>
      <c r="D255" s="39">
        <v>27.040892976120826</v>
      </c>
      <c r="E255" s="39">
        <v>33.162475187896959</v>
      </c>
      <c r="F255" s="39">
        <v>33.235310137277175</v>
      </c>
      <c r="G255" s="39">
        <v>24.53970758593853</v>
      </c>
      <c r="H255" s="39">
        <v>28.945865695292042</v>
      </c>
      <c r="I255" s="39">
        <v>29.960553123190479</v>
      </c>
      <c r="J255" s="39">
        <v>38.326320383641487</v>
      </c>
      <c r="K255" s="39">
        <v>24.959845303296682</v>
      </c>
      <c r="L255" s="39">
        <v>35.89062170824424</v>
      </c>
      <c r="M255" s="39">
        <v>28.597959844357813</v>
      </c>
      <c r="N255" s="39">
        <v>28.917185145744657</v>
      </c>
      <c r="O255" s="39">
        <v>46.184666685837172</v>
      </c>
      <c r="P255" s="39">
        <v>26.07478575454364</v>
      </c>
      <c r="Q255" s="39">
        <v>19.895116526068797</v>
      </c>
      <c r="R255" s="39">
        <v>34.350507560295704</v>
      </c>
      <c r="S255" s="40">
        <v>36.35680603719085</v>
      </c>
      <c r="T255" s="8"/>
      <c r="U255" s="50">
        <f t="shared" si="21"/>
        <v>31.639949847039716</v>
      </c>
      <c r="V255" s="49">
        <f t="shared" si="22"/>
        <v>42.157725073171981</v>
      </c>
      <c r="W255" s="49">
        <f t="shared" si="23"/>
        <v>44.792582890245058</v>
      </c>
      <c r="X255" s="49">
        <f t="shared" si="18"/>
        <v>30.496069190304492</v>
      </c>
      <c r="Y255" s="49">
        <f t="shared" si="19"/>
        <v>28.667253049756948</v>
      </c>
      <c r="Z255" s="51">
        <f t="shared" si="20"/>
        <v>1.0103037717169565</v>
      </c>
      <c r="AA255" s="12"/>
      <c r="AB255" s="12"/>
      <c r="AC255" s="12"/>
    </row>
    <row r="256" spans="1:29" ht="15" thickBot="1" x14ac:dyDescent="0.35">
      <c r="A256" s="7"/>
      <c r="B256" s="41">
        <v>248</v>
      </c>
      <c r="C256" s="38">
        <v>27.855226285102223</v>
      </c>
      <c r="D256" s="39">
        <v>39.965564756121807</v>
      </c>
      <c r="E256" s="39">
        <v>21.797255379516592</v>
      </c>
      <c r="F256" s="39">
        <v>21.706538074590171</v>
      </c>
      <c r="G256" s="39">
        <v>40.043469654191448</v>
      </c>
      <c r="H256" s="39">
        <v>24.086166264875139</v>
      </c>
      <c r="I256" s="39">
        <v>35.063857038853868</v>
      </c>
      <c r="J256" s="39">
        <v>18.028879820258545</v>
      </c>
      <c r="K256" s="39">
        <v>32.185510427331629</v>
      </c>
      <c r="L256" s="39">
        <v>37.856868875609095</v>
      </c>
      <c r="M256" s="39">
        <v>37.411364181528256</v>
      </c>
      <c r="N256" s="39">
        <v>32.120362486976042</v>
      </c>
      <c r="O256" s="39">
        <v>34.149353025493866</v>
      </c>
      <c r="P256" s="39">
        <v>28.797710526673509</v>
      </c>
      <c r="Q256" s="39">
        <v>26.430309883160746</v>
      </c>
      <c r="R256" s="39">
        <v>31.20560408002526</v>
      </c>
      <c r="S256" s="40">
        <v>26.769951694063522</v>
      </c>
      <c r="T256" s="8"/>
      <c r="U256" s="50">
        <f t="shared" si="21"/>
        <v>30.321999556139509</v>
      </c>
      <c r="V256" s="49">
        <f t="shared" si="22"/>
        <v>41.896154849449857</v>
      </c>
      <c r="W256" s="49">
        <f t="shared" si="23"/>
        <v>44.51466452754039</v>
      </c>
      <c r="X256" s="49">
        <f t="shared" si="18"/>
        <v>28.559890223250505</v>
      </c>
      <c r="Y256" s="49">
        <f t="shared" si="19"/>
        <v>28.489385297625905</v>
      </c>
      <c r="Z256" s="51">
        <f t="shared" si="20"/>
        <v>0.1989885930465734</v>
      </c>
      <c r="AA256" s="12"/>
      <c r="AB256" s="12"/>
      <c r="AC256" s="12"/>
    </row>
    <row r="257" spans="1:29" ht="15" thickBot="1" x14ac:dyDescent="0.35">
      <c r="A257" s="7"/>
      <c r="B257" s="41">
        <v>249</v>
      </c>
      <c r="C257" s="38">
        <v>27.829924340968418</v>
      </c>
      <c r="D257" s="39">
        <v>33.355211474210677</v>
      </c>
      <c r="E257" s="39">
        <v>34.974325852440501</v>
      </c>
      <c r="F257" s="39">
        <v>38.274586762492135</v>
      </c>
      <c r="G257" s="39">
        <v>26.241973419171721</v>
      </c>
      <c r="H257" s="39">
        <v>26.290089628901526</v>
      </c>
      <c r="I257" s="39">
        <v>35.042184846108704</v>
      </c>
      <c r="J257" s="39">
        <v>32.964052247174259</v>
      </c>
      <c r="K257" s="39">
        <v>33.829917846013245</v>
      </c>
      <c r="L257" s="39">
        <v>37.191096319848889</v>
      </c>
      <c r="M257" s="39">
        <v>34.062464764102074</v>
      </c>
      <c r="N257" s="39">
        <v>32.343880660815699</v>
      </c>
      <c r="O257" s="39">
        <v>32.123968189849776</v>
      </c>
      <c r="P257" s="39">
        <v>38.864391430251004</v>
      </c>
      <c r="Q257" s="39">
        <v>40.039031598382309</v>
      </c>
      <c r="R257" s="39">
        <v>21.686860403913613</v>
      </c>
      <c r="S257" s="40">
        <v>32.079734988593216</v>
      </c>
      <c r="T257" s="8"/>
      <c r="U257" s="50">
        <f t="shared" si="21"/>
        <v>32.776099692543397</v>
      </c>
      <c r="V257" s="49">
        <f t="shared" si="22"/>
        <v>22.702491759975558</v>
      </c>
      <c r="W257" s="49">
        <f t="shared" si="23"/>
        <v>24.12139749497419</v>
      </c>
      <c r="X257" s="49">
        <f t="shared" si="18"/>
        <v>20.678270458782272</v>
      </c>
      <c r="Y257" s="49">
        <f t="shared" si="19"/>
        <v>15.437694396783378</v>
      </c>
      <c r="Z257" s="51">
        <f t="shared" si="20"/>
        <v>2.3305492551157601</v>
      </c>
      <c r="AA257" s="12"/>
      <c r="AB257" s="12"/>
      <c r="AC257" s="12"/>
    </row>
    <row r="258" spans="1:29" ht="15" thickBot="1" x14ac:dyDescent="0.35">
      <c r="A258" s="7"/>
      <c r="B258" s="41">
        <v>250</v>
      </c>
      <c r="C258" s="38">
        <v>30.641532013905255</v>
      </c>
      <c r="D258" s="39">
        <v>29.367880359939608</v>
      </c>
      <c r="E258" s="39">
        <v>32.161702051678084</v>
      </c>
      <c r="F258" s="39">
        <v>28.477267259817797</v>
      </c>
      <c r="G258" s="39">
        <v>30.390804134541558</v>
      </c>
      <c r="H258" s="39">
        <v>23.493586277494547</v>
      </c>
      <c r="I258" s="39">
        <v>29.131720261147667</v>
      </c>
      <c r="J258" s="39">
        <v>32.400343165503216</v>
      </c>
      <c r="K258" s="39">
        <v>26.067567523328634</v>
      </c>
      <c r="L258" s="39">
        <v>32.013161889142715</v>
      </c>
      <c r="M258" s="39">
        <v>35.589427930641648</v>
      </c>
      <c r="N258" s="39">
        <v>27.509320672315603</v>
      </c>
      <c r="O258" s="39">
        <v>29.662657384934082</v>
      </c>
      <c r="P258" s="39">
        <v>27.457493006328406</v>
      </c>
      <c r="Q258" s="39">
        <v>31.716148364520937</v>
      </c>
      <c r="R258" s="39">
        <v>31.684894859285041</v>
      </c>
      <c r="S258" s="40">
        <v>16.572051715717045</v>
      </c>
      <c r="T258" s="8"/>
      <c r="U258" s="50">
        <f t="shared" si="21"/>
        <v>29.078679933543647</v>
      </c>
      <c r="V258" s="49">
        <f t="shared" si="22"/>
        <v>17.176964670101867</v>
      </c>
      <c r="W258" s="49">
        <f t="shared" si="23"/>
        <v>18.25052496198316</v>
      </c>
      <c r="X258" s="49">
        <f t="shared" si="18"/>
        <v>12.257540827771031</v>
      </c>
      <c r="Y258" s="49">
        <f t="shared" si="19"/>
        <v>11.680335975669271</v>
      </c>
      <c r="Z258" s="51">
        <f t="shared" si="20"/>
        <v>-0.88919561098806088</v>
      </c>
      <c r="AA258" s="12"/>
      <c r="AB258" s="12"/>
      <c r="AC258" s="12"/>
    </row>
    <row r="259" spans="1:29" ht="15" thickBot="1" x14ac:dyDescent="0.35">
      <c r="A259" s="7"/>
      <c r="B259" s="41">
        <v>251</v>
      </c>
      <c r="C259" s="38">
        <v>30.845592322447775</v>
      </c>
      <c r="D259" s="39">
        <v>33.093713919361427</v>
      </c>
      <c r="E259" s="39">
        <v>24.639029282926185</v>
      </c>
      <c r="F259" s="39">
        <v>30.233599986630754</v>
      </c>
      <c r="G259" s="39">
        <v>31.051504407903682</v>
      </c>
      <c r="H259" s="39">
        <v>35.96351139472953</v>
      </c>
      <c r="I259" s="39">
        <v>22.64913546985786</v>
      </c>
      <c r="J259" s="39">
        <v>28.445409076104387</v>
      </c>
      <c r="K259" s="39">
        <v>21.942334344253375</v>
      </c>
      <c r="L259" s="39">
        <v>30.049310883463402</v>
      </c>
      <c r="M259" s="39">
        <v>31.46029487915688</v>
      </c>
      <c r="N259" s="39">
        <v>24.721918088079359</v>
      </c>
      <c r="O259" s="39">
        <v>32.220263117480172</v>
      </c>
      <c r="P259" s="39">
        <v>29.405745209580047</v>
      </c>
      <c r="Q259" s="39">
        <v>28.398291021449317</v>
      </c>
      <c r="R259" s="39">
        <v>29.798668048453337</v>
      </c>
      <c r="S259" s="40">
        <v>33.892496558103453</v>
      </c>
      <c r="T259" s="8"/>
      <c r="U259" s="50">
        <f t="shared" si="21"/>
        <v>29.341812824116531</v>
      </c>
      <c r="V259" s="49">
        <f t="shared" si="22"/>
        <v>14.282143761746559</v>
      </c>
      <c r="W259" s="49">
        <f t="shared" si="23"/>
        <v>15.174777746855625</v>
      </c>
      <c r="X259" s="49">
        <f t="shared" si="18"/>
        <v>10.006440801766127</v>
      </c>
      <c r="Y259" s="49">
        <f t="shared" si="19"/>
        <v>9.7118577579876604</v>
      </c>
      <c r="Z259" s="51">
        <f t="shared" si="20"/>
        <v>-0.69664689765389198</v>
      </c>
      <c r="AA259" s="12"/>
      <c r="AB259" s="12"/>
      <c r="AC259" s="12"/>
    </row>
    <row r="260" spans="1:29" ht="15" thickBot="1" x14ac:dyDescent="0.35">
      <c r="A260" s="7"/>
      <c r="B260" s="41">
        <v>252</v>
      </c>
      <c r="C260" s="38">
        <v>26.524665642432389</v>
      </c>
      <c r="D260" s="39">
        <v>27.110594455239074</v>
      </c>
      <c r="E260" s="39">
        <v>29.006064846716267</v>
      </c>
      <c r="F260" s="39">
        <v>35.013980797479903</v>
      </c>
      <c r="G260" s="39">
        <v>24.984097849566155</v>
      </c>
      <c r="H260" s="39">
        <v>34.83033163799761</v>
      </c>
      <c r="I260" s="39">
        <v>32.031182345974905</v>
      </c>
      <c r="J260" s="39">
        <v>36.400514907936532</v>
      </c>
      <c r="K260" s="39">
        <v>35.805108364027681</v>
      </c>
      <c r="L260" s="39">
        <v>33.600606316123447</v>
      </c>
      <c r="M260" s="39">
        <v>28.054757221256001</v>
      </c>
      <c r="N260" s="39">
        <v>29.947081478602968</v>
      </c>
      <c r="O260" s="39">
        <v>32.67575072860506</v>
      </c>
      <c r="P260" s="39">
        <v>26.524671344109201</v>
      </c>
      <c r="Q260" s="39">
        <v>26.614245438211363</v>
      </c>
      <c r="R260" s="39">
        <v>34.698856788874664</v>
      </c>
      <c r="S260" s="40">
        <v>29.821779695142443</v>
      </c>
      <c r="T260" s="8"/>
      <c r="U260" s="50">
        <f t="shared" si="21"/>
        <v>30.8026052857821</v>
      </c>
      <c r="V260" s="49">
        <f t="shared" si="22"/>
        <v>13.673502186449426</v>
      </c>
      <c r="W260" s="49">
        <f t="shared" si="23"/>
        <v>14.528096073102574</v>
      </c>
      <c r="X260" s="49">
        <f t="shared" si="18"/>
        <v>9.736020653226058</v>
      </c>
      <c r="Y260" s="49">
        <f t="shared" si="19"/>
        <v>9.2979814867856092</v>
      </c>
      <c r="Z260" s="51">
        <f t="shared" si="20"/>
        <v>0.86820468429738096</v>
      </c>
      <c r="AA260" s="12"/>
      <c r="AB260" s="12"/>
      <c r="AC260" s="12"/>
    </row>
    <row r="261" spans="1:29" ht="15" thickBot="1" x14ac:dyDescent="0.35">
      <c r="A261" s="7"/>
      <c r="B261" s="41">
        <v>253</v>
      </c>
      <c r="C261" s="38">
        <v>27.134749140192</v>
      </c>
      <c r="D261" s="39">
        <v>27.98481384716532</v>
      </c>
      <c r="E261" s="39">
        <v>29.231507116194276</v>
      </c>
      <c r="F261" s="39">
        <v>27.292877399931086</v>
      </c>
      <c r="G261" s="39">
        <v>31.905086855063871</v>
      </c>
      <c r="H261" s="39">
        <v>27.46146085046454</v>
      </c>
      <c r="I261" s="39">
        <v>25.748889823633036</v>
      </c>
      <c r="J261" s="39">
        <v>30.642066165343582</v>
      </c>
      <c r="K261" s="39">
        <v>33.743065905226388</v>
      </c>
      <c r="L261" s="39">
        <v>27.149098512479462</v>
      </c>
      <c r="M261" s="39">
        <v>33.017324052495425</v>
      </c>
      <c r="N261" s="39">
        <v>39.943340224379725</v>
      </c>
      <c r="O261" s="39">
        <v>27.655117362690234</v>
      </c>
      <c r="P261" s="39">
        <v>30.578942924393807</v>
      </c>
      <c r="Q261" s="39">
        <v>30.200711167143538</v>
      </c>
      <c r="R261" s="39">
        <v>26.29312100254905</v>
      </c>
      <c r="S261" s="40">
        <v>29.727478815012361</v>
      </c>
      <c r="T261" s="8"/>
      <c r="U261" s="50">
        <f t="shared" si="21"/>
        <v>29.747626539079864</v>
      </c>
      <c r="V261" s="49">
        <f t="shared" si="22"/>
        <v>11.615663548979716</v>
      </c>
      <c r="W261" s="49">
        <f t="shared" si="23"/>
        <v>12.34164252079097</v>
      </c>
      <c r="X261" s="49">
        <f t="shared" si="18"/>
        <v>7.9419620206744446</v>
      </c>
      <c r="Y261" s="49">
        <f t="shared" si="19"/>
        <v>7.8986512133062066</v>
      </c>
      <c r="Z261" s="51">
        <f t="shared" si="20"/>
        <v>-0.29619768695597715</v>
      </c>
      <c r="AA261" s="12"/>
      <c r="AB261" s="12"/>
      <c r="AC261" s="12"/>
    </row>
    <row r="262" spans="1:29" ht="15" thickBot="1" x14ac:dyDescent="0.35">
      <c r="A262" s="7"/>
      <c r="B262" s="41">
        <v>254</v>
      </c>
      <c r="C262" s="38">
        <v>31.961722158444243</v>
      </c>
      <c r="D262" s="39">
        <v>31.33182495397368</v>
      </c>
      <c r="E262" s="39">
        <v>23.86659174817969</v>
      </c>
      <c r="F262" s="39">
        <v>33.506384751917011</v>
      </c>
      <c r="G262" s="39">
        <v>30.981671883405312</v>
      </c>
      <c r="H262" s="39">
        <v>30.353278555949576</v>
      </c>
      <c r="I262" s="39">
        <v>21.333098786460557</v>
      </c>
      <c r="J262" s="39">
        <v>26.011827109355664</v>
      </c>
      <c r="K262" s="39">
        <v>25.371545991594562</v>
      </c>
      <c r="L262" s="39">
        <v>34.41959719733876</v>
      </c>
      <c r="M262" s="39">
        <v>25.500677840146359</v>
      </c>
      <c r="N262" s="39">
        <v>30.153049225490548</v>
      </c>
      <c r="O262" s="39">
        <v>32.974286580900703</v>
      </c>
      <c r="P262" s="39">
        <v>26.639741470511709</v>
      </c>
      <c r="Q262" s="39">
        <v>34.960279805495944</v>
      </c>
      <c r="R262" s="39">
        <v>36.373787942020186</v>
      </c>
      <c r="S262" s="40">
        <v>34.996352194851795</v>
      </c>
      <c r="T262" s="8"/>
      <c r="U262" s="50">
        <f t="shared" si="21"/>
        <v>30.043277540943311</v>
      </c>
      <c r="V262" s="49">
        <f t="shared" si="22"/>
        <v>18.774496411203984</v>
      </c>
      <c r="W262" s="49">
        <f t="shared" si="23"/>
        <v>19.947902436904087</v>
      </c>
      <c r="X262" s="49">
        <f t="shared" si="18"/>
        <v>12.767931162592648</v>
      </c>
      <c r="Y262" s="49">
        <f t="shared" si="19"/>
        <v>12.766657559618709</v>
      </c>
      <c r="Z262" s="51">
        <f t="shared" si="20"/>
        <v>3.9951990236658151E-2</v>
      </c>
      <c r="AA262" s="12"/>
      <c r="AB262" s="12"/>
      <c r="AC262" s="12"/>
    </row>
    <row r="263" spans="1:29" ht="15" thickBot="1" x14ac:dyDescent="0.35">
      <c r="A263" s="7"/>
      <c r="B263" s="41">
        <v>255</v>
      </c>
      <c r="C263" s="38">
        <v>25.620667574833792</v>
      </c>
      <c r="D263" s="39">
        <v>35.814376842898604</v>
      </c>
      <c r="E263" s="39">
        <v>37.272366346069376</v>
      </c>
      <c r="F263" s="39">
        <v>31.392683661342375</v>
      </c>
      <c r="G263" s="39">
        <v>36.836833324492858</v>
      </c>
      <c r="H263" s="39">
        <v>29.712068427127122</v>
      </c>
      <c r="I263" s="39">
        <v>31.753594854127531</v>
      </c>
      <c r="J263" s="39">
        <v>29.517417414095711</v>
      </c>
      <c r="K263" s="39">
        <v>30.802324068215146</v>
      </c>
      <c r="L263" s="39">
        <v>31.544797757494848</v>
      </c>
      <c r="M263" s="39">
        <v>32.904301103812344</v>
      </c>
      <c r="N263" s="39">
        <v>28.573983764347275</v>
      </c>
      <c r="O263" s="39">
        <v>22.00121370167615</v>
      </c>
      <c r="P263" s="39">
        <v>37.551233427704446</v>
      </c>
      <c r="Q263" s="39">
        <v>36.137611234334635</v>
      </c>
      <c r="R263" s="39">
        <v>27.892272536582006</v>
      </c>
      <c r="S263" s="40">
        <v>26.568051815043884</v>
      </c>
      <c r="T263" s="8"/>
      <c r="U263" s="50">
        <f t="shared" si="21"/>
        <v>31.287988109070483</v>
      </c>
      <c r="V263" s="49">
        <f t="shared" si="22"/>
        <v>18.713849030747877</v>
      </c>
      <c r="W263" s="49">
        <f t="shared" si="23"/>
        <v>19.883464595169471</v>
      </c>
      <c r="X263" s="49">
        <f t="shared" si="18"/>
        <v>13.853478431901527</v>
      </c>
      <c r="Y263" s="49">
        <f t="shared" si="19"/>
        <v>12.725417340908557</v>
      </c>
      <c r="Z263" s="51">
        <f t="shared" si="20"/>
        <v>1.1909411023125722</v>
      </c>
      <c r="AA263" s="12"/>
      <c r="AB263" s="12"/>
      <c r="AC263" s="12"/>
    </row>
    <row r="264" spans="1:29" ht="15" thickBot="1" x14ac:dyDescent="0.35">
      <c r="A264" s="7"/>
      <c r="B264" s="41">
        <v>256</v>
      </c>
      <c r="C264" s="38">
        <v>33.528525254624014</v>
      </c>
      <c r="D264" s="39">
        <v>29.063654681627536</v>
      </c>
      <c r="E264" s="39">
        <v>31.154758445251204</v>
      </c>
      <c r="F264" s="39">
        <v>33.3361973940642</v>
      </c>
      <c r="G264" s="39">
        <v>27.489451689518745</v>
      </c>
      <c r="H264" s="39">
        <v>35.7809076172407</v>
      </c>
      <c r="I264" s="39">
        <v>28.395411258016985</v>
      </c>
      <c r="J264" s="39">
        <v>28.817113423842088</v>
      </c>
      <c r="K264" s="39">
        <v>35.739112324897015</v>
      </c>
      <c r="L264" s="39">
        <v>26.255415110083383</v>
      </c>
      <c r="M264" s="39">
        <v>29.884306334839348</v>
      </c>
      <c r="N264" s="39">
        <v>27.715793768378184</v>
      </c>
      <c r="O264" s="39">
        <v>24.228064393971724</v>
      </c>
      <c r="P264" s="39">
        <v>35.115133963613687</v>
      </c>
      <c r="Q264" s="39">
        <v>29.519109246015223</v>
      </c>
      <c r="R264" s="39">
        <v>33.105112113163159</v>
      </c>
      <c r="S264" s="40">
        <v>35.730290509577983</v>
      </c>
      <c r="T264" s="8"/>
      <c r="U264" s="50">
        <f t="shared" si="21"/>
        <v>30.874021031101478</v>
      </c>
      <c r="V264" s="49">
        <f t="shared" si="22"/>
        <v>12.404671738309315</v>
      </c>
      <c r="W264" s="49">
        <f t="shared" si="23"/>
        <v>13.179963721953641</v>
      </c>
      <c r="X264" s="49">
        <f t="shared" si="18"/>
        <v>8.9546374607595425</v>
      </c>
      <c r="Y264" s="49">
        <f t="shared" si="19"/>
        <v>8.4351767820503341</v>
      </c>
      <c r="Z264" s="51">
        <f t="shared" si="20"/>
        <v>0.99263420459702323</v>
      </c>
      <c r="AA264" s="12"/>
      <c r="AB264" s="12"/>
      <c r="AC264" s="12"/>
    </row>
    <row r="265" spans="1:29" ht="15" thickBot="1" x14ac:dyDescent="0.35">
      <c r="A265" s="7"/>
      <c r="B265" s="41">
        <v>257</v>
      </c>
      <c r="C265" s="38">
        <v>42.353531067656952</v>
      </c>
      <c r="D265" s="39">
        <v>39.21557706082217</v>
      </c>
      <c r="E265" s="39">
        <v>24.104773931139363</v>
      </c>
      <c r="F265" s="39">
        <v>29.131074820749483</v>
      </c>
      <c r="G265" s="39">
        <v>37.510116979745291</v>
      </c>
      <c r="H265" s="39">
        <v>19.316352271005961</v>
      </c>
      <c r="I265" s="39">
        <v>26.527491191951288</v>
      </c>
      <c r="J265" s="39">
        <v>34.531767721631283</v>
      </c>
      <c r="K265" s="39">
        <v>31.168501928179559</v>
      </c>
      <c r="L265" s="39">
        <v>28.93147622018941</v>
      </c>
      <c r="M265" s="39">
        <v>29.320380557995428</v>
      </c>
      <c r="N265" s="39">
        <v>25.853816126874825</v>
      </c>
      <c r="O265" s="39">
        <v>33.39390137304018</v>
      </c>
      <c r="P265" s="39">
        <v>33.609360877304596</v>
      </c>
      <c r="Q265" s="39">
        <v>31.298671262326184</v>
      </c>
      <c r="R265" s="39">
        <v>24.718073254241943</v>
      </c>
      <c r="S265" s="40">
        <v>34.300994374860487</v>
      </c>
      <c r="T265" s="8"/>
      <c r="U265" s="50">
        <f t="shared" si="21"/>
        <v>30.899168295277324</v>
      </c>
      <c r="V265" s="49">
        <f t="shared" si="22"/>
        <v>32.660466913548966</v>
      </c>
      <c r="W265" s="49">
        <f t="shared" si="23"/>
        <v>34.701746095645717</v>
      </c>
      <c r="X265" s="49">
        <f t="shared" si="18"/>
        <v>22.758899965011306</v>
      </c>
      <c r="Y265" s="49">
        <f t="shared" si="19"/>
        <v>22.209117501213296</v>
      </c>
      <c r="Z265" s="51">
        <f t="shared" si="20"/>
        <v>0.62934644309665722</v>
      </c>
      <c r="AA265" s="12"/>
      <c r="AB265" s="12"/>
      <c r="AC265" s="12"/>
    </row>
    <row r="266" spans="1:29" ht="15" thickBot="1" x14ac:dyDescent="0.35">
      <c r="A266" s="7"/>
      <c r="B266" s="41">
        <v>258</v>
      </c>
      <c r="C266" s="38">
        <v>33.305822986987742</v>
      </c>
      <c r="D266" s="39">
        <v>33.413044030553088</v>
      </c>
      <c r="E266" s="39">
        <v>28.267990846679396</v>
      </c>
      <c r="F266" s="39">
        <v>38.087034442647735</v>
      </c>
      <c r="G266" s="39">
        <v>19.898219931836415</v>
      </c>
      <c r="H266" s="39">
        <v>21.832279987878376</v>
      </c>
      <c r="I266" s="39">
        <v>24.724438507689921</v>
      </c>
      <c r="J266" s="39">
        <v>22.413316716915002</v>
      </c>
      <c r="K266" s="39">
        <v>33.352210191610226</v>
      </c>
      <c r="L266" s="39">
        <v>22.898791475094647</v>
      </c>
      <c r="M266" s="39">
        <v>31.99910988511553</v>
      </c>
      <c r="N266" s="39">
        <v>31.969194131029326</v>
      </c>
      <c r="O266" s="39">
        <v>28.126791020187028</v>
      </c>
      <c r="P266" s="39">
        <v>30.195086402226096</v>
      </c>
      <c r="Q266" s="39">
        <v>28.898690725809828</v>
      </c>
      <c r="R266" s="39">
        <v>26.155114775229471</v>
      </c>
      <c r="S266" s="40">
        <v>29.137793814600865</v>
      </c>
      <c r="T266" s="8"/>
      <c r="U266" s="50">
        <f t="shared" si="21"/>
        <v>28.510289992475926</v>
      </c>
      <c r="V266" s="49">
        <f t="shared" si="22"/>
        <v>23.366015631215994</v>
      </c>
      <c r="W266" s="49">
        <f t="shared" si="23"/>
        <v>24.826391608167</v>
      </c>
      <c r="X266" s="49">
        <f t="shared" ref="X266:X329" si="24">((C266-$D$2)^2+(D266-$D$2)^2+(E266-$D$2)^2+(F266-$D$2)^2+(G266-$D$2)^2+(H266-$D$2)^2+(I266-$D$2)^2+(J266-$D$2)^2+(K266-$D$2)^2+(L266-$D$2)^2+(M266-$D$2)^2+(N266-$D$2)^2+(O266-$D$2)^2+(P266-$D$2)^2+(Q266-$D$2)^2+(R266-$D$2)^2+(S266-$D$2)^2)/($D$3^2)</f>
        <v>17.397971045658643</v>
      </c>
      <c r="Y266" s="49">
        <f t="shared" ref="Y266:Y329" si="25">($D$5*V266)/($D$3^2)</f>
        <v>15.888890629226875</v>
      </c>
      <c r="Z266" s="51">
        <f t="shared" ref="Z266:Z329" si="26">((U266-$D$2)/(SQRT(V266)))*SQRT($D$5-1)</f>
        <v>-1.232734058866237</v>
      </c>
      <c r="AA266" s="12"/>
      <c r="AB266" s="12"/>
      <c r="AC266" s="12"/>
    </row>
    <row r="267" spans="1:29" ht="15" thickBot="1" x14ac:dyDescent="0.35">
      <c r="A267" s="7"/>
      <c r="B267" s="41">
        <v>259</v>
      </c>
      <c r="C267" s="38">
        <v>31.219089843912705</v>
      </c>
      <c r="D267" s="39">
        <v>25.285050598734138</v>
      </c>
      <c r="E267" s="39">
        <v>35.942076548269462</v>
      </c>
      <c r="F267" s="39">
        <v>33.580966360669606</v>
      </c>
      <c r="G267" s="39">
        <v>29.437775517593337</v>
      </c>
      <c r="H267" s="39">
        <v>28.557608174194222</v>
      </c>
      <c r="I267" s="39">
        <v>29.404852510900234</v>
      </c>
      <c r="J267" s="39">
        <v>29.396373899341693</v>
      </c>
      <c r="K267" s="39">
        <v>23.141153011576293</v>
      </c>
      <c r="L267" s="39">
        <v>28.859800610435876</v>
      </c>
      <c r="M267" s="39">
        <v>25.99133409594107</v>
      </c>
      <c r="N267" s="39">
        <v>31.715201252478384</v>
      </c>
      <c r="O267" s="39">
        <v>27.744946665021569</v>
      </c>
      <c r="P267" s="39">
        <v>25.539731102040701</v>
      </c>
      <c r="Q267" s="39">
        <v>29.964819742562391</v>
      </c>
      <c r="R267" s="39">
        <v>34.786086883326334</v>
      </c>
      <c r="S267" s="40">
        <v>26.108962236953928</v>
      </c>
      <c r="T267" s="8"/>
      <c r="U267" s="50">
        <f t="shared" ref="U267:U330" si="27">AVERAGE(C267:S267)</f>
        <v>29.216225238467761</v>
      </c>
      <c r="V267" s="49">
        <f t="shared" ref="V267:V330" si="28">_xlfn.VAR.P(C267:S267)</f>
        <v>11.464881589453929</v>
      </c>
      <c r="W267" s="49">
        <f t="shared" ref="W267:W330" si="29">_xlfn.VAR.S(C267:S267)</f>
        <v>12.181436688794747</v>
      </c>
      <c r="X267" s="49">
        <f t="shared" si="24"/>
        <v>8.2138454370627318</v>
      </c>
      <c r="Y267" s="49">
        <f t="shared" si="25"/>
        <v>7.796119480828672</v>
      </c>
      <c r="Z267" s="51">
        <f t="shared" si="26"/>
        <v>-0.9259051060270046</v>
      </c>
      <c r="AA267" s="12"/>
      <c r="AB267" s="12"/>
      <c r="AC267" s="12"/>
    </row>
    <row r="268" spans="1:29" ht="15" thickBot="1" x14ac:dyDescent="0.35">
      <c r="A268" s="7"/>
      <c r="B268" s="41">
        <v>260</v>
      </c>
      <c r="C268" s="38">
        <v>30.720657807780388</v>
      </c>
      <c r="D268" s="39">
        <v>21.550920723532073</v>
      </c>
      <c r="E268" s="39">
        <v>24.301711507865988</v>
      </c>
      <c r="F268" s="39">
        <v>28.627318421814508</v>
      </c>
      <c r="G268" s="39">
        <v>36.230747267440805</v>
      </c>
      <c r="H268" s="39">
        <v>27.191985600495691</v>
      </c>
      <c r="I268" s="39">
        <v>33.76087562775804</v>
      </c>
      <c r="J268" s="39">
        <v>33.966866202897045</v>
      </c>
      <c r="K268" s="39">
        <v>31.867156830848064</v>
      </c>
      <c r="L268" s="39">
        <v>32.744290492061843</v>
      </c>
      <c r="M268" s="39">
        <v>26.532082437079001</v>
      </c>
      <c r="N268" s="39">
        <v>32.778645726489273</v>
      </c>
      <c r="O268" s="39">
        <v>30.354164674923283</v>
      </c>
      <c r="P268" s="39">
        <v>35.040542292972916</v>
      </c>
      <c r="Q268" s="39">
        <v>31.268472341819098</v>
      </c>
      <c r="R268" s="39">
        <v>29.570327949000333</v>
      </c>
      <c r="S268" s="40">
        <v>26.173132036287321</v>
      </c>
      <c r="T268" s="8"/>
      <c r="U268" s="50">
        <f t="shared" si="27"/>
        <v>30.157641055356802</v>
      </c>
      <c r="V268" s="49">
        <f t="shared" si="28"/>
        <v>15.009513480604907</v>
      </c>
      <c r="W268" s="49">
        <f t="shared" si="29"/>
        <v>15.947608073142646</v>
      </c>
      <c r="X268" s="49">
        <f t="shared" si="24"/>
        <v>10.22336764439827</v>
      </c>
      <c r="Y268" s="49">
        <f t="shared" si="25"/>
        <v>10.206469166811337</v>
      </c>
      <c r="Z268" s="51">
        <f t="shared" si="26"/>
        <v>0.16275937646223634</v>
      </c>
      <c r="AA268" s="12"/>
      <c r="AB268" s="12"/>
      <c r="AC268" s="12"/>
    </row>
    <row r="269" spans="1:29" ht="15" thickBot="1" x14ac:dyDescent="0.35">
      <c r="A269" s="7"/>
      <c r="B269" s="41">
        <v>261</v>
      </c>
      <c r="C269" s="38">
        <v>22.954596148334986</v>
      </c>
      <c r="D269" s="39">
        <v>35.077683216862582</v>
      </c>
      <c r="E269" s="39">
        <v>21.694339164716055</v>
      </c>
      <c r="F269" s="39">
        <v>27.816778710889853</v>
      </c>
      <c r="G269" s="39">
        <v>30.696585397596188</v>
      </c>
      <c r="H269" s="39">
        <v>30.032189339514872</v>
      </c>
      <c r="I269" s="39">
        <v>29.804256174937468</v>
      </c>
      <c r="J269" s="39">
        <v>24.746221978503993</v>
      </c>
      <c r="K269" s="39">
        <v>31.328310153525489</v>
      </c>
      <c r="L269" s="39">
        <v>33.733764433224323</v>
      </c>
      <c r="M269" s="39">
        <v>31.064583391936608</v>
      </c>
      <c r="N269" s="39">
        <v>29.847400019950747</v>
      </c>
      <c r="O269" s="39">
        <v>38.502710432889032</v>
      </c>
      <c r="P269" s="39">
        <v>35.012067481936093</v>
      </c>
      <c r="Q269" s="39">
        <v>23.781858688326452</v>
      </c>
      <c r="R269" s="39">
        <v>33.701935071630118</v>
      </c>
      <c r="S269" s="40">
        <v>32.029808631430754</v>
      </c>
      <c r="T269" s="8"/>
      <c r="U269" s="50">
        <f t="shared" si="27"/>
        <v>30.107358143306211</v>
      </c>
      <c r="V269" s="49">
        <f t="shared" si="28"/>
        <v>20.462972349103055</v>
      </c>
      <c r="W269" s="49">
        <f t="shared" si="29"/>
        <v>21.741908120922062</v>
      </c>
      <c r="X269" s="49">
        <f t="shared" si="24"/>
        <v>13.922658721625249</v>
      </c>
      <c r="Y269" s="49">
        <f t="shared" si="25"/>
        <v>13.914821197390076</v>
      </c>
      <c r="Z269" s="51">
        <f t="shared" si="26"/>
        <v>9.4931561532456507E-2</v>
      </c>
      <c r="AA269" s="12"/>
      <c r="AB269" s="12"/>
      <c r="AC269" s="12"/>
    </row>
    <row r="270" spans="1:29" ht="15" thickBot="1" x14ac:dyDescent="0.35">
      <c r="A270" s="7"/>
      <c r="B270" s="41">
        <v>262</v>
      </c>
      <c r="C270" s="38">
        <v>30.553430274769998</v>
      </c>
      <c r="D270" s="39">
        <v>27.225368402425339</v>
      </c>
      <c r="E270" s="39">
        <v>28.503300227520981</v>
      </c>
      <c r="F270" s="39">
        <v>29.468728154192739</v>
      </c>
      <c r="G270" s="39">
        <v>36.614025567529644</v>
      </c>
      <c r="H270" s="39">
        <v>24.026107680603591</v>
      </c>
      <c r="I270" s="39">
        <v>24.834565080842591</v>
      </c>
      <c r="J270" s="39">
        <v>22.115186446083023</v>
      </c>
      <c r="K270" s="39">
        <v>31.059927332286726</v>
      </c>
      <c r="L270" s="39">
        <v>23.65067624892059</v>
      </c>
      <c r="M270" s="39">
        <v>34.700638493107313</v>
      </c>
      <c r="N270" s="39">
        <v>34.363634171639738</v>
      </c>
      <c r="O270" s="39">
        <v>30.839455297635666</v>
      </c>
      <c r="P270" s="39">
        <v>27.97422045966487</v>
      </c>
      <c r="Q270" s="39">
        <v>26.871321990992126</v>
      </c>
      <c r="R270" s="39">
        <v>31.664719892567827</v>
      </c>
      <c r="S270" s="40">
        <v>33.091005243220934</v>
      </c>
      <c r="T270" s="8"/>
      <c r="U270" s="50">
        <f t="shared" si="27"/>
        <v>29.268018292000214</v>
      </c>
      <c r="V270" s="49">
        <f t="shared" si="28"/>
        <v>16.423574257025916</v>
      </c>
      <c r="W270" s="49">
        <f t="shared" si="29"/>
        <v>17.450047648090049</v>
      </c>
      <c r="X270" s="49">
        <f t="shared" si="24"/>
        <v>11.532372604952934</v>
      </c>
      <c r="Y270" s="49">
        <f t="shared" si="25"/>
        <v>11.168030494777621</v>
      </c>
      <c r="Z270" s="51">
        <f t="shared" si="26"/>
        <v>-0.72248091687551086</v>
      </c>
      <c r="AA270" s="12"/>
      <c r="AB270" s="12"/>
      <c r="AC270" s="12"/>
    </row>
    <row r="271" spans="1:29" ht="15" thickBot="1" x14ac:dyDescent="0.35">
      <c r="A271" s="7"/>
      <c r="B271" s="41">
        <v>263</v>
      </c>
      <c r="C271" s="38">
        <v>22.517841704025205</v>
      </c>
      <c r="D271" s="39">
        <v>26.651195574156482</v>
      </c>
      <c r="E271" s="39">
        <v>29.812715374410523</v>
      </c>
      <c r="F271" s="39">
        <v>33.669003655047774</v>
      </c>
      <c r="G271" s="39">
        <v>22.799906093230284</v>
      </c>
      <c r="H271" s="39">
        <v>26.263265535444859</v>
      </c>
      <c r="I271" s="39">
        <v>24.370109126259127</v>
      </c>
      <c r="J271" s="39">
        <v>28.034669237227778</v>
      </c>
      <c r="K271" s="39">
        <v>25.284676538154162</v>
      </c>
      <c r="L271" s="39">
        <v>33.924065971280989</v>
      </c>
      <c r="M271" s="39">
        <v>39.7130114822927</v>
      </c>
      <c r="N271" s="39">
        <v>35.45257242392691</v>
      </c>
      <c r="O271" s="39">
        <v>36.782012388683093</v>
      </c>
      <c r="P271" s="39">
        <v>30.656402975473309</v>
      </c>
      <c r="Q271" s="39">
        <v>32.154507380668818</v>
      </c>
      <c r="R271" s="39">
        <v>42.058610230771329</v>
      </c>
      <c r="S271" s="40">
        <v>32.166284455820282</v>
      </c>
      <c r="T271" s="8"/>
      <c r="U271" s="50">
        <f t="shared" si="27"/>
        <v>30.724167655698444</v>
      </c>
      <c r="V271" s="49">
        <f t="shared" si="28"/>
        <v>31.530499757832288</v>
      </c>
      <c r="W271" s="49">
        <f t="shared" si="29"/>
        <v>33.501155992696681</v>
      </c>
      <c r="X271" s="49">
        <f t="shared" si="24"/>
        <v>21.797344614946493</v>
      </c>
      <c r="Y271" s="49">
        <f t="shared" si="25"/>
        <v>21.440739835325957</v>
      </c>
      <c r="Z271" s="51">
        <f t="shared" si="26"/>
        <v>0.5158621783118007</v>
      </c>
      <c r="AA271" s="12"/>
      <c r="AB271" s="12"/>
      <c r="AC271" s="12"/>
    </row>
    <row r="272" spans="1:29" ht="15" thickBot="1" x14ac:dyDescent="0.35">
      <c r="A272" s="7"/>
      <c r="B272" s="41">
        <v>264</v>
      </c>
      <c r="C272" s="38">
        <v>28.107492161699998</v>
      </c>
      <c r="D272" s="39">
        <v>27.954945878805702</v>
      </c>
      <c r="E272" s="39">
        <v>32.773285320101493</v>
      </c>
      <c r="F272" s="39">
        <v>36.321774764870867</v>
      </c>
      <c r="G272" s="39">
        <v>31.966009347788528</v>
      </c>
      <c r="H272" s="39">
        <v>23.642413291282736</v>
      </c>
      <c r="I272" s="39">
        <v>28.555881254027327</v>
      </c>
      <c r="J272" s="39">
        <v>33.1642677303158</v>
      </c>
      <c r="K272" s="39">
        <v>33.494392522482038</v>
      </c>
      <c r="L272" s="39">
        <v>25.356244592024911</v>
      </c>
      <c r="M272" s="39">
        <v>38.6799767044443</v>
      </c>
      <c r="N272" s="39">
        <v>26.464262233836745</v>
      </c>
      <c r="O272" s="39">
        <v>31.708999188659533</v>
      </c>
      <c r="P272" s="39">
        <v>35.450792510264449</v>
      </c>
      <c r="Q272" s="39">
        <v>34.089524388411775</v>
      </c>
      <c r="R272" s="39">
        <v>34.349532782264703</v>
      </c>
      <c r="S272" s="40">
        <v>25.424402526946508</v>
      </c>
      <c r="T272" s="8"/>
      <c r="U272" s="50">
        <f t="shared" si="27"/>
        <v>31.02965865871926</v>
      </c>
      <c r="V272" s="49">
        <f t="shared" si="28"/>
        <v>17.918108092864877</v>
      </c>
      <c r="W272" s="49">
        <f t="shared" si="29"/>
        <v>19.037989848668985</v>
      </c>
      <c r="X272" s="49">
        <f t="shared" si="24"/>
        <v>12.905247431511588</v>
      </c>
      <c r="Y272" s="49">
        <f t="shared" si="25"/>
        <v>12.184313503148116</v>
      </c>
      <c r="Z272" s="51">
        <f t="shared" si="26"/>
        <v>0.97298734381575691</v>
      </c>
      <c r="AA272" s="12"/>
      <c r="AB272" s="12"/>
      <c r="AC272" s="12"/>
    </row>
    <row r="273" spans="1:29" ht="15" thickBot="1" x14ac:dyDescent="0.35">
      <c r="A273" s="7"/>
      <c r="B273" s="41">
        <v>265</v>
      </c>
      <c r="C273" s="38">
        <v>33.6090199126877</v>
      </c>
      <c r="D273" s="39">
        <v>23.260565753310694</v>
      </c>
      <c r="E273" s="39">
        <v>32.018914226604238</v>
      </c>
      <c r="F273" s="39">
        <v>24.505117346569179</v>
      </c>
      <c r="G273" s="39">
        <v>28.947988064396675</v>
      </c>
      <c r="H273" s="39">
        <v>32.405217157668382</v>
      </c>
      <c r="I273" s="39">
        <v>28.369687264753054</v>
      </c>
      <c r="J273" s="39">
        <v>25.222463711981824</v>
      </c>
      <c r="K273" s="39">
        <v>27.666743005748138</v>
      </c>
      <c r="L273" s="39">
        <v>39.938462845961439</v>
      </c>
      <c r="M273" s="39">
        <v>30.324985579289383</v>
      </c>
      <c r="N273" s="39">
        <v>26.095855778857366</v>
      </c>
      <c r="O273" s="39">
        <v>24.737099109674553</v>
      </c>
      <c r="P273" s="39">
        <v>38.289955167896132</v>
      </c>
      <c r="Q273" s="39">
        <v>32.745032283072298</v>
      </c>
      <c r="R273" s="39">
        <v>26.23246154691266</v>
      </c>
      <c r="S273" s="40">
        <v>39.615631309500799</v>
      </c>
      <c r="T273" s="8"/>
      <c r="U273" s="50">
        <f t="shared" si="27"/>
        <v>30.234423533228497</v>
      </c>
      <c r="V273" s="49">
        <f t="shared" si="28"/>
        <v>26.72538712808047</v>
      </c>
      <c r="W273" s="49">
        <f t="shared" si="29"/>
        <v>28.395723823585513</v>
      </c>
      <c r="X273" s="49">
        <f t="shared" si="24"/>
        <v>18.210632234287829</v>
      </c>
      <c r="Y273" s="49">
        <f t="shared" si="25"/>
        <v>18.17326324709472</v>
      </c>
      <c r="Z273" s="51">
        <f t="shared" si="26"/>
        <v>0.18138409239348269</v>
      </c>
      <c r="AA273" s="12"/>
      <c r="AB273" s="12"/>
      <c r="AC273" s="12"/>
    </row>
    <row r="274" spans="1:29" ht="15" thickBot="1" x14ac:dyDescent="0.35">
      <c r="A274" s="7"/>
      <c r="B274" s="41">
        <v>266</v>
      </c>
      <c r="C274" s="38">
        <v>27.196370214315621</v>
      </c>
      <c r="D274" s="39">
        <v>32.779358918304276</v>
      </c>
      <c r="E274" s="39">
        <v>30.148870993331325</v>
      </c>
      <c r="F274" s="39">
        <v>18.145366195230956</v>
      </c>
      <c r="G274" s="39">
        <v>27.577427326039579</v>
      </c>
      <c r="H274" s="39">
        <v>28.528744665013161</v>
      </c>
      <c r="I274" s="39">
        <v>31.731258982457842</v>
      </c>
      <c r="J274" s="39">
        <v>36.160946271356536</v>
      </c>
      <c r="K274" s="39">
        <v>29.841890643092292</v>
      </c>
      <c r="L274" s="39">
        <v>28.79047755799127</v>
      </c>
      <c r="M274" s="39">
        <v>31.952074250252043</v>
      </c>
      <c r="N274" s="39">
        <v>30.010819388544832</v>
      </c>
      <c r="O274" s="39">
        <v>33.744023908933656</v>
      </c>
      <c r="P274" s="39">
        <v>27.75811271684681</v>
      </c>
      <c r="Q274" s="39">
        <v>37.119196780951768</v>
      </c>
      <c r="R274" s="39">
        <v>22.999439332293328</v>
      </c>
      <c r="S274" s="40">
        <v>30.097167871661131</v>
      </c>
      <c r="T274" s="8"/>
      <c r="U274" s="50">
        <f t="shared" si="27"/>
        <v>29.681267412742145</v>
      </c>
      <c r="V274" s="49">
        <f t="shared" si="28"/>
        <v>19.261370135619362</v>
      </c>
      <c r="W274" s="49">
        <f t="shared" si="29"/>
        <v>20.465205769095633</v>
      </c>
      <c r="X274" s="49">
        <f t="shared" si="24"/>
        <v>13.166813206503694</v>
      </c>
      <c r="Y274" s="49">
        <f t="shared" si="25"/>
        <v>13.097731692221167</v>
      </c>
      <c r="Z274" s="51">
        <f t="shared" si="26"/>
        <v>-0.29049781551135345</v>
      </c>
      <c r="AA274" s="12"/>
      <c r="AB274" s="12"/>
      <c r="AC274" s="12"/>
    </row>
    <row r="275" spans="1:29" ht="15" thickBot="1" x14ac:dyDescent="0.35">
      <c r="A275" s="7"/>
      <c r="B275" s="41">
        <v>267</v>
      </c>
      <c r="C275" s="38">
        <v>34.276309468240505</v>
      </c>
      <c r="D275" s="39">
        <v>32.114253953845079</v>
      </c>
      <c r="E275" s="39">
        <v>35.39965778564828</v>
      </c>
      <c r="F275" s="39">
        <v>21.809554020451937</v>
      </c>
      <c r="G275" s="39">
        <v>34.904281321819468</v>
      </c>
      <c r="H275" s="39">
        <v>37.033269302751506</v>
      </c>
      <c r="I275" s="39">
        <v>33.685345419898077</v>
      </c>
      <c r="J275" s="39">
        <v>27.820804952643567</v>
      </c>
      <c r="K275" s="39">
        <v>27.507158771520977</v>
      </c>
      <c r="L275" s="39">
        <v>30.309280666194752</v>
      </c>
      <c r="M275" s="39">
        <v>33.025900083928626</v>
      </c>
      <c r="N275" s="39">
        <v>27.484706736096957</v>
      </c>
      <c r="O275" s="39">
        <v>20.295448566893096</v>
      </c>
      <c r="P275" s="39">
        <v>22.517896504298701</v>
      </c>
      <c r="Q275" s="39">
        <v>37.732539845455207</v>
      </c>
      <c r="R275" s="39">
        <v>36.847610595855286</v>
      </c>
      <c r="S275" s="40">
        <v>26.048108101160658</v>
      </c>
      <c r="T275" s="8"/>
      <c r="U275" s="50">
        <f t="shared" si="27"/>
        <v>30.518360358629565</v>
      </c>
      <c r="V275" s="49">
        <f t="shared" si="28"/>
        <v>29.44297217842853</v>
      </c>
      <c r="W275" s="49">
        <f t="shared" si="29"/>
        <v>31.283157939580292</v>
      </c>
      <c r="X275" s="49">
        <f t="shared" si="24"/>
        <v>20.203935355082375</v>
      </c>
      <c r="Y275" s="49">
        <f t="shared" si="25"/>
        <v>20.021221081331401</v>
      </c>
      <c r="Z275" s="51">
        <f t="shared" si="26"/>
        <v>0.38212103790926594</v>
      </c>
      <c r="AA275" s="12"/>
      <c r="AB275" s="12"/>
      <c r="AC275" s="12"/>
    </row>
    <row r="276" spans="1:29" ht="15" thickBot="1" x14ac:dyDescent="0.35">
      <c r="A276" s="7"/>
      <c r="B276" s="41">
        <v>268</v>
      </c>
      <c r="C276" s="38">
        <v>34.237094294046202</v>
      </c>
      <c r="D276" s="39">
        <v>19.854662439992801</v>
      </c>
      <c r="E276" s="39">
        <v>35.62155082913732</v>
      </c>
      <c r="F276" s="39">
        <v>29.113392395279067</v>
      </c>
      <c r="G276" s="39">
        <v>26.564797409293654</v>
      </c>
      <c r="H276" s="39">
        <v>34.37378300772771</v>
      </c>
      <c r="I276" s="39">
        <v>27.277494551221896</v>
      </c>
      <c r="J276" s="39">
        <v>47.55774074987621</v>
      </c>
      <c r="K276" s="39">
        <v>26.057390673746276</v>
      </c>
      <c r="L276" s="39">
        <v>27.888028234550383</v>
      </c>
      <c r="M276" s="39">
        <v>32.653876709465223</v>
      </c>
      <c r="N276" s="39">
        <v>29.042254944296442</v>
      </c>
      <c r="O276" s="39">
        <v>26.577659250541092</v>
      </c>
      <c r="P276" s="39">
        <v>31.471721761822451</v>
      </c>
      <c r="Q276" s="39">
        <v>22.055869865371861</v>
      </c>
      <c r="R276" s="39">
        <v>27.869404541826274</v>
      </c>
      <c r="S276" s="40">
        <v>34.896470321747209</v>
      </c>
      <c r="T276" s="8"/>
      <c r="U276" s="50">
        <f t="shared" si="27"/>
        <v>30.183128939996596</v>
      </c>
      <c r="V276" s="49">
        <f t="shared" si="28"/>
        <v>37.22252340373506</v>
      </c>
      <c r="W276" s="49">
        <f t="shared" si="29"/>
        <v>39.548931116468452</v>
      </c>
      <c r="X276" s="49">
        <f t="shared" si="24"/>
        <v>25.334120536431669</v>
      </c>
      <c r="Y276" s="49">
        <f t="shared" si="25"/>
        <v>25.31131591453984</v>
      </c>
      <c r="Z276" s="51">
        <f t="shared" si="26"/>
        <v>0.12006434807876372</v>
      </c>
      <c r="AA276" s="12"/>
      <c r="AB276" s="12"/>
      <c r="AC276" s="12"/>
    </row>
    <row r="277" spans="1:29" ht="15" thickBot="1" x14ac:dyDescent="0.35">
      <c r="A277" s="7"/>
      <c r="B277" s="41">
        <v>269</v>
      </c>
      <c r="C277" s="38">
        <v>36.238706872926002</v>
      </c>
      <c r="D277" s="39">
        <v>29.275356062665608</v>
      </c>
      <c r="E277" s="39">
        <v>25.124688426333343</v>
      </c>
      <c r="F277" s="39">
        <v>23.286280399475579</v>
      </c>
      <c r="G277" s="39">
        <v>30.46755676241073</v>
      </c>
      <c r="H277" s="39">
        <v>28.631461318976122</v>
      </c>
      <c r="I277" s="39">
        <v>33.798969871968808</v>
      </c>
      <c r="J277" s="39">
        <v>29.947502143639603</v>
      </c>
      <c r="K277" s="39">
        <v>36.643319337066387</v>
      </c>
      <c r="L277" s="39">
        <v>31.791229143290202</v>
      </c>
      <c r="M277" s="39">
        <v>32.090913131393854</v>
      </c>
      <c r="N277" s="39">
        <v>32.525070178840501</v>
      </c>
      <c r="O277" s="39">
        <v>36.512670026830463</v>
      </c>
      <c r="P277" s="39">
        <v>26.334782941017519</v>
      </c>
      <c r="Q277" s="39">
        <v>29.234749229541304</v>
      </c>
      <c r="R277" s="39">
        <v>31.923636367047685</v>
      </c>
      <c r="S277" s="40">
        <v>23.000624036061303</v>
      </c>
      <c r="T277" s="8"/>
      <c r="U277" s="50">
        <f t="shared" si="27"/>
        <v>30.401618602910883</v>
      </c>
      <c r="V277" s="49">
        <f t="shared" si="28"/>
        <v>17.017039492702761</v>
      </c>
      <c r="W277" s="49">
        <f t="shared" si="29"/>
        <v>18.08060446099671</v>
      </c>
      <c r="X277" s="49">
        <f t="shared" si="24"/>
        <v>11.681269156536613</v>
      </c>
      <c r="Y277" s="49">
        <f t="shared" si="25"/>
        <v>11.571586855037877</v>
      </c>
      <c r="Z277" s="51">
        <f t="shared" si="26"/>
        <v>0.38943215599085196</v>
      </c>
      <c r="AA277" s="12"/>
      <c r="AB277" s="12"/>
      <c r="AC277" s="12"/>
    </row>
    <row r="278" spans="1:29" ht="15" thickBot="1" x14ac:dyDescent="0.35">
      <c r="A278" s="7"/>
      <c r="B278" s="41">
        <v>270</v>
      </c>
      <c r="C278" s="38">
        <v>20.617495185141905</v>
      </c>
      <c r="D278" s="39">
        <v>38.581975859221565</v>
      </c>
      <c r="E278" s="39">
        <v>28.504126867203819</v>
      </c>
      <c r="F278" s="39">
        <v>21.172290388954252</v>
      </c>
      <c r="G278" s="39">
        <v>30.815708818675208</v>
      </c>
      <c r="H278" s="39">
        <v>33.826503673176198</v>
      </c>
      <c r="I278" s="39">
        <v>36.217587532808871</v>
      </c>
      <c r="J278" s="39">
        <v>26.757596681495571</v>
      </c>
      <c r="K278" s="39">
        <v>30.996322034010223</v>
      </c>
      <c r="L278" s="39">
        <v>26.405343213682354</v>
      </c>
      <c r="M278" s="39">
        <v>31.187702058616559</v>
      </c>
      <c r="N278" s="39">
        <v>27.883156147795145</v>
      </c>
      <c r="O278" s="39">
        <v>15.713084904603749</v>
      </c>
      <c r="P278" s="39">
        <v>24.34514488363952</v>
      </c>
      <c r="Q278" s="39">
        <v>32.487099655810304</v>
      </c>
      <c r="R278" s="39">
        <v>31.985231471781002</v>
      </c>
      <c r="S278" s="40">
        <v>20.254928486611639</v>
      </c>
      <c r="T278" s="8"/>
      <c r="U278" s="50">
        <f t="shared" si="27"/>
        <v>28.103017521366347</v>
      </c>
      <c r="V278" s="49">
        <f t="shared" si="28"/>
        <v>35.655535170363521</v>
      </c>
      <c r="W278" s="49">
        <f t="shared" si="29"/>
        <v>37.884006118511252</v>
      </c>
      <c r="X278" s="49">
        <f t="shared" si="24"/>
        <v>26.692772832332398</v>
      </c>
      <c r="Y278" s="49">
        <f t="shared" si="25"/>
        <v>24.245763915847192</v>
      </c>
      <c r="Z278" s="51">
        <f t="shared" si="26"/>
        <v>-1.2707491597839569</v>
      </c>
      <c r="AA278" s="12"/>
      <c r="AB278" s="12"/>
      <c r="AC278" s="12"/>
    </row>
    <row r="279" spans="1:29" ht="15" thickBot="1" x14ac:dyDescent="0.35">
      <c r="A279" s="7"/>
      <c r="B279" s="41">
        <v>271</v>
      </c>
      <c r="C279" s="38">
        <v>33.28216152435273</v>
      </c>
      <c r="D279" s="39">
        <v>21.872302427094503</v>
      </c>
      <c r="E279" s="39">
        <v>24.26970182280041</v>
      </c>
      <c r="F279" s="39">
        <v>33.442465872711516</v>
      </c>
      <c r="G279" s="39">
        <v>23.01084464210766</v>
      </c>
      <c r="H279" s="39">
        <v>29.757801410427291</v>
      </c>
      <c r="I279" s="39">
        <v>32.841613723842315</v>
      </c>
      <c r="J279" s="39">
        <v>25.142004800278546</v>
      </c>
      <c r="K279" s="39">
        <v>24.325427504401283</v>
      </c>
      <c r="L279" s="39">
        <v>26.20900209570452</v>
      </c>
      <c r="M279" s="39">
        <v>30.582696935444744</v>
      </c>
      <c r="N279" s="39">
        <v>28.568432082818248</v>
      </c>
      <c r="O279" s="39">
        <v>32.901144250726745</v>
      </c>
      <c r="P279" s="39">
        <v>35.531269086901695</v>
      </c>
      <c r="Q279" s="39">
        <v>33.039201519364632</v>
      </c>
      <c r="R279" s="39">
        <v>25.082749648839222</v>
      </c>
      <c r="S279" s="40">
        <v>26.644002523492361</v>
      </c>
      <c r="T279" s="8"/>
      <c r="U279" s="50">
        <f t="shared" si="27"/>
        <v>28.617813051253439</v>
      </c>
      <c r="V279" s="49">
        <f t="shared" si="28"/>
        <v>17.780884618106963</v>
      </c>
      <c r="W279" s="49">
        <f t="shared" si="29"/>
        <v>18.892189906738736</v>
      </c>
      <c r="X279" s="49">
        <f t="shared" si="24"/>
        <v>13.390101257986817</v>
      </c>
      <c r="Y279" s="49">
        <f t="shared" si="25"/>
        <v>12.091001540312734</v>
      </c>
      <c r="Z279" s="51">
        <f t="shared" si="26"/>
        <v>-1.3111431105310314</v>
      </c>
      <c r="AA279" s="12"/>
      <c r="AB279" s="12"/>
      <c r="AC279" s="12"/>
    </row>
    <row r="280" spans="1:29" ht="15" thickBot="1" x14ac:dyDescent="0.35">
      <c r="A280" s="7"/>
      <c r="B280" s="41">
        <v>272</v>
      </c>
      <c r="C280" s="38">
        <v>35.084247715543334</v>
      </c>
      <c r="D280" s="39">
        <v>24.360971483987143</v>
      </c>
      <c r="E280" s="39">
        <v>24.029184430788455</v>
      </c>
      <c r="F280" s="39">
        <v>30.912098827079014</v>
      </c>
      <c r="G280" s="39">
        <v>28.29373864913001</v>
      </c>
      <c r="H280" s="39">
        <v>33.897052331180042</v>
      </c>
      <c r="I280" s="39">
        <v>37.157114239541492</v>
      </c>
      <c r="J280" s="39">
        <v>25.134583729266005</v>
      </c>
      <c r="K280" s="39">
        <v>27.670455141859875</v>
      </c>
      <c r="L280" s="39">
        <v>36.257666422011638</v>
      </c>
      <c r="M280" s="39">
        <v>30.356421056571833</v>
      </c>
      <c r="N280" s="39">
        <v>23.625546100265737</v>
      </c>
      <c r="O280" s="39">
        <v>38.936238337903568</v>
      </c>
      <c r="P280" s="39">
        <v>30.277935022393073</v>
      </c>
      <c r="Q280" s="39">
        <v>22.757511313469468</v>
      </c>
      <c r="R280" s="39">
        <v>28.868863465774186</v>
      </c>
      <c r="S280" s="40">
        <v>23.068637210083921</v>
      </c>
      <c r="T280" s="8"/>
      <c r="U280" s="50">
        <f t="shared" si="27"/>
        <v>29.452250910402874</v>
      </c>
      <c r="V280" s="49">
        <f t="shared" si="28"/>
        <v>26.416562541685156</v>
      </c>
      <c r="W280" s="49">
        <f t="shared" si="29"/>
        <v>28.067597700540546</v>
      </c>
      <c r="X280" s="49">
        <f t="shared" si="24"/>
        <v>18.167282292651258</v>
      </c>
      <c r="Y280" s="49">
        <f t="shared" si="25"/>
        <v>17.963262528345908</v>
      </c>
      <c r="Z280" s="51">
        <f t="shared" si="26"/>
        <v>-0.42628838882238579</v>
      </c>
      <c r="AA280" s="12"/>
      <c r="AB280" s="12"/>
      <c r="AC280" s="12"/>
    </row>
    <row r="281" spans="1:29" ht="15" thickBot="1" x14ac:dyDescent="0.35">
      <c r="A281" s="7"/>
      <c r="B281" s="41">
        <v>273</v>
      </c>
      <c r="C281" s="38">
        <v>20.224032218860554</v>
      </c>
      <c r="D281" s="39">
        <v>23.952946343969863</v>
      </c>
      <c r="E281" s="39">
        <v>28.923430252783387</v>
      </c>
      <c r="F281" s="39">
        <v>32.29849051878071</v>
      </c>
      <c r="G281" s="39">
        <v>40.196993572249198</v>
      </c>
      <c r="H281" s="39">
        <v>31.691908808349083</v>
      </c>
      <c r="I281" s="39">
        <v>23.142780197462987</v>
      </c>
      <c r="J281" s="39">
        <v>31.293329598357587</v>
      </c>
      <c r="K281" s="39">
        <v>22.242667046291608</v>
      </c>
      <c r="L281" s="39">
        <v>30.90733699622956</v>
      </c>
      <c r="M281" s="39">
        <v>26.842888130237782</v>
      </c>
      <c r="N281" s="39">
        <v>26.385669638863703</v>
      </c>
      <c r="O281" s="39">
        <v>28.818391992425507</v>
      </c>
      <c r="P281" s="39">
        <v>31.593829926774259</v>
      </c>
      <c r="Q281" s="39">
        <v>23.541877785811536</v>
      </c>
      <c r="R281" s="39">
        <v>22.572121765622608</v>
      </c>
      <c r="S281" s="40">
        <v>32.667740876412424</v>
      </c>
      <c r="T281" s="8"/>
      <c r="U281" s="50">
        <f t="shared" si="27"/>
        <v>28.07626092173426</v>
      </c>
      <c r="V281" s="49">
        <f t="shared" si="28"/>
        <v>24.892059009269932</v>
      </c>
      <c r="W281" s="49">
        <f t="shared" si="29"/>
        <v>26.447812697349264</v>
      </c>
      <c r="X281" s="49">
        <f t="shared" si="24"/>
        <v>19.443125114351449</v>
      </c>
      <c r="Y281" s="49">
        <f t="shared" si="25"/>
        <v>16.926600126303555</v>
      </c>
      <c r="Z281" s="51">
        <f t="shared" si="26"/>
        <v>-1.5423244650119035</v>
      </c>
      <c r="AA281" s="12"/>
      <c r="AB281" s="12"/>
      <c r="AC281" s="12"/>
    </row>
    <row r="282" spans="1:29" ht="15" thickBot="1" x14ac:dyDescent="0.35">
      <c r="A282" s="7"/>
      <c r="B282" s="41">
        <v>274</v>
      </c>
      <c r="C282" s="38">
        <v>36.341230973947432</v>
      </c>
      <c r="D282" s="39">
        <v>38.382120385571589</v>
      </c>
      <c r="E282" s="39">
        <v>32.355661695222203</v>
      </c>
      <c r="F282" s="39">
        <v>25.292016306154316</v>
      </c>
      <c r="G282" s="39">
        <v>30.093979647162065</v>
      </c>
      <c r="H282" s="39">
        <v>31.238165799387833</v>
      </c>
      <c r="I282" s="39">
        <v>31.453325520799318</v>
      </c>
      <c r="J282" s="39">
        <v>29.48886094904692</v>
      </c>
      <c r="K282" s="39">
        <v>29.045740620147768</v>
      </c>
      <c r="L282" s="39">
        <v>37.909275503117563</v>
      </c>
      <c r="M282" s="39">
        <v>26.941076796133952</v>
      </c>
      <c r="N282" s="39">
        <v>27.526833923401625</v>
      </c>
      <c r="O282" s="39">
        <v>39.406146908375739</v>
      </c>
      <c r="P282" s="39">
        <v>29.986960999368616</v>
      </c>
      <c r="Q282" s="39">
        <v>36.794436901399628</v>
      </c>
      <c r="R282" s="39">
        <v>25.480086132387957</v>
      </c>
      <c r="S282" s="40">
        <v>33.249801506690432</v>
      </c>
      <c r="T282" s="8"/>
      <c r="U282" s="50">
        <f t="shared" si="27"/>
        <v>31.822689445194996</v>
      </c>
      <c r="V282" s="49">
        <f t="shared" si="28"/>
        <v>19.423244073000298</v>
      </c>
      <c r="W282" s="49">
        <f t="shared" si="29"/>
        <v>20.637196827563002</v>
      </c>
      <c r="X282" s="49">
        <f t="shared" si="24"/>
        <v>15.466899802905278</v>
      </c>
      <c r="Y282" s="49">
        <f t="shared" si="25"/>
        <v>13.207805969640203</v>
      </c>
      <c r="Z282" s="51">
        <f t="shared" si="26"/>
        <v>1.6542905398969008</v>
      </c>
      <c r="AA282" s="12"/>
      <c r="AB282" s="12"/>
      <c r="AC282" s="12"/>
    </row>
    <row r="283" spans="1:29" ht="15" thickBot="1" x14ac:dyDescent="0.35">
      <c r="A283" s="7"/>
      <c r="B283" s="41">
        <v>275</v>
      </c>
      <c r="C283" s="38">
        <v>29.777394556583456</v>
      </c>
      <c r="D283" s="39">
        <v>32.53257859791573</v>
      </c>
      <c r="E283" s="39">
        <v>28.944959858656802</v>
      </c>
      <c r="F283" s="39">
        <v>32.59718484703113</v>
      </c>
      <c r="G283" s="39">
        <v>28.799374373794478</v>
      </c>
      <c r="H283" s="39">
        <v>44.474784932091453</v>
      </c>
      <c r="I283" s="39">
        <v>34.63244634098443</v>
      </c>
      <c r="J283" s="39">
        <v>28.01400394664963</v>
      </c>
      <c r="K283" s="39">
        <v>35.899505396547333</v>
      </c>
      <c r="L283" s="39">
        <v>31.757618480672221</v>
      </c>
      <c r="M283" s="39">
        <v>38.041924206110124</v>
      </c>
      <c r="N283" s="39">
        <v>24.608443649013161</v>
      </c>
      <c r="O283" s="39">
        <v>27.603817147324119</v>
      </c>
      <c r="P283" s="39">
        <v>17.905370418037169</v>
      </c>
      <c r="Q283" s="39">
        <v>34.390963644654065</v>
      </c>
      <c r="R283" s="39">
        <v>25.554944140967148</v>
      </c>
      <c r="S283" s="40">
        <v>37.491303587925202</v>
      </c>
      <c r="T283" s="8"/>
      <c r="U283" s="50">
        <f t="shared" si="27"/>
        <v>31.354506948526925</v>
      </c>
      <c r="V283" s="49">
        <f t="shared" si="28"/>
        <v>35.194834911201838</v>
      </c>
      <c r="W283" s="49">
        <f t="shared" si="29"/>
        <v>37.394512093151889</v>
      </c>
      <c r="X283" s="49">
        <f t="shared" si="24"/>
        <v>25.180076309670518</v>
      </c>
      <c r="Y283" s="49">
        <f t="shared" si="25"/>
        <v>23.932487739617251</v>
      </c>
      <c r="Z283" s="51">
        <f t="shared" si="26"/>
        <v>0.91327540581179267</v>
      </c>
      <c r="AA283" s="12"/>
      <c r="AB283" s="12"/>
      <c r="AC283" s="12"/>
    </row>
    <row r="284" spans="1:29" ht="15" thickBot="1" x14ac:dyDescent="0.35">
      <c r="A284" s="7"/>
      <c r="B284" s="41">
        <v>276</v>
      </c>
      <c r="C284" s="38">
        <v>21.91277513273192</v>
      </c>
      <c r="D284" s="39">
        <v>38.065409397420453</v>
      </c>
      <c r="E284" s="39">
        <v>32.610906482098052</v>
      </c>
      <c r="F284" s="39">
        <v>30.843962497267835</v>
      </c>
      <c r="G284" s="39">
        <v>29.539752028435938</v>
      </c>
      <c r="H284" s="39">
        <v>28.52044298485081</v>
      </c>
      <c r="I284" s="39">
        <v>23.955031127733875</v>
      </c>
      <c r="J284" s="39">
        <v>28.903793442907585</v>
      </c>
      <c r="K284" s="39">
        <v>25.728516779841264</v>
      </c>
      <c r="L284" s="39">
        <v>20.392410483231579</v>
      </c>
      <c r="M284" s="39">
        <v>37.129491460279894</v>
      </c>
      <c r="N284" s="39">
        <v>28.8523527176046</v>
      </c>
      <c r="O284" s="39">
        <v>33.175448944917264</v>
      </c>
      <c r="P284" s="39">
        <v>30.486991950483986</v>
      </c>
      <c r="Q284" s="39">
        <v>34.458300566461745</v>
      </c>
      <c r="R284" s="39">
        <v>30.586281271829698</v>
      </c>
      <c r="S284" s="40">
        <v>29.41966891121028</v>
      </c>
      <c r="T284" s="8"/>
      <c r="U284" s="50">
        <f t="shared" si="27"/>
        <v>29.681266834076869</v>
      </c>
      <c r="V284" s="49">
        <f t="shared" si="28"/>
        <v>21.763294686019808</v>
      </c>
      <c r="W284" s="49">
        <f t="shared" si="29"/>
        <v>23.123500603896105</v>
      </c>
      <c r="X284" s="49">
        <f t="shared" si="24"/>
        <v>14.868122151613901</v>
      </c>
      <c r="Y284" s="49">
        <f t="shared" si="25"/>
        <v>14.79904038649347</v>
      </c>
      <c r="Z284" s="51">
        <f t="shared" si="26"/>
        <v>-0.27329074624843913</v>
      </c>
      <c r="AA284" s="12"/>
      <c r="AB284" s="12"/>
      <c r="AC284" s="12"/>
    </row>
    <row r="285" spans="1:29" ht="15" thickBot="1" x14ac:dyDescent="0.35">
      <c r="A285" s="7"/>
      <c r="B285" s="41">
        <v>277</v>
      </c>
      <c r="C285" s="38">
        <v>29.01911791133454</v>
      </c>
      <c r="D285" s="39">
        <v>23.571775116790935</v>
      </c>
      <c r="E285" s="39">
        <v>34.458030743226701</v>
      </c>
      <c r="F285" s="39">
        <v>31.85742694688037</v>
      </c>
      <c r="G285" s="39">
        <v>22.475610159585727</v>
      </c>
      <c r="H285" s="39">
        <v>21.628793046104803</v>
      </c>
      <c r="I285" s="39">
        <v>31.647385884816785</v>
      </c>
      <c r="J285" s="39">
        <v>21.22738315869907</v>
      </c>
      <c r="K285" s="39">
        <v>41.484312081725406</v>
      </c>
      <c r="L285" s="39">
        <v>33.727709623817468</v>
      </c>
      <c r="M285" s="39">
        <v>30.050906478291481</v>
      </c>
      <c r="N285" s="39">
        <v>36.973316018044756</v>
      </c>
      <c r="O285" s="39">
        <v>30.187217261151694</v>
      </c>
      <c r="P285" s="39">
        <v>29.847282575347148</v>
      </c>
      <c r="Q285" s="39">
        <v>29.927249199535641</v>
      </c>
      <c r="R285" s="39">
        <v>27.128487038097028</v>
      </c>
      <c r="S285" s="40">
        <v>24.01226242706193</v>
      </c>
      <c r="T285" s="8"/>
      <c r="U285" s="50">
        <f t="shared" si="27"/>
        <v>29.366133274735976</v>
      </c>
      <c r="V285" s="49">
        <f t="shared" si="28"/>
        <v>29.630668088612484</v>
      </c>
      <c r="W285" s="49">
        <f t="shared" si="29"/>
        <v>31.482584844150779</v>
      </c>
      <c r="X285" s="49">
        <f t="shared" si="24"/>
        <v>20.422069477526794</v>
      </c>
      <c r="Y285" s="49">
        <f t="shared" si="25"/>
        <v>20.148854300256488</v>
      </c>
      <c r="Z285" s="51">
        <f t="shared" si="26"/>
        <v>-0.46578685017266525</v>
      </c>
      <c r="AA285" s="12"/>
      <c r="AB285" s="12"/>
      <c r="AC285" s="12"/>
    </row>
    <row r="286" spans="1:29" ht="15" thickBot="1" x14ac:dyDescent="0.35">
      <c r="A286" s="7"/>
      <c r="B286" s="41">
        <v>278</v>
      </c>
      <c r="C286" s="38">
        <v>35.259079020042812</v>
      </c>
      <c r="D286" s="39">
        <v>28.908051908570982</v>
      </c>
      <c r="E286" s="39">
        <v>27.332989085930603</v>
      </c>
      <c r="F286" s="39">
        <v>25.646706732874655</v>
      </c>
      <c r="G286" s="39">
        <v>33.621191164191217</v>
      </c>
      <c r="H286" s="39">
        <v>32.826076629429075</v>
      </c>
      <c r="I286" s="39">
        <v>29.650575753132493</v>
      </c>
      <c r="J286" s="39">
        <v>26.549668483886986</v>
      </c>
      <c r="K286" s="39">
        <v>36.985156977744445</v>
      </c>
      <c r="L286" s="39">
        <v>27.371228265945309</v>
      </c>
      <c r="M286" s="39">
        <v>29.604720654723739</v>
      </c>
      <c r="N286" s="39">
        <v>34.005287398233179</v>
      </c>
      <c r="O286" s="39">
        <v>36.14483655830594</v>
      </c>
      <c r="P286" s="39">
        <v>30.469574948476588</v>
      </c>
      <c r="Q286" s="39">
        <v>23.565266390916353</v>
      </c>
      <c r="R286" s="39">
        <v>28.280983841850503</v>
      </c>
      <c r="S286" s="40">
        <v>19.070084327524697</v>
      </c>
      <c r="T286" s="8"/>
      <c r="U286" s="50">
        <f t="shared" si="27"/>
        <v>29.723028125987035</v>
      </c>
      <c r="V286" s="49">
        <f t="shared" si="28"/>
        <v>21.202451885343333</v>
      </c>
      <c r="W286" s="49">
        <f t="shared" si="29"/>
        <v>22.527605128177356</v>
      </c>
      <c r="X286" s="49">
        <f t="shared" si="24"/>
        <v>14.469832406949712</v>
      </c>
      <c r="Y286" s="49">
        <f t="shared" si="25"/>
        <v>14.417667282033467</v>
      </c>
      <c r="Z286" s="51">
        <f t="shared" si="26"/>
        <v>-0.2406038750800123</v>
      </c>
      <c r="AA286" s="12"/>
      <c r="AB286" s="12"/>
      <c r="AC286" s="12"/>
    </row>
    <row r="287" spans="1:29" ht="15" thickBot="1" x14ac:dyDescent="0.35">
      <c r="A287" s="7"/>
      <c r="B287" s="41">
        <v>279</v>
      </c>
      <c r="C287" s="38">
        <v>29.879736859975022</v>
      </c>
      <c r="D287" s="39">
        <v>34.393344227247752</v>
      </c>
      <c r="E287" s="39">
        <v>25.260175316191056</v>
      </c>
      <c r="F287" s="39">
        <v>29.569867962407319</v>
      </c>
      <c r="G287" s="39">
        <v>20.214876758717871</v>
      </c>
      <c r="H287" s="39">
        <v>29.593493436842071</v>
      </c>
      <c r="I287" s="39">
        <v>23.500670089867366</v>
      </c>
      <c r="J287" s="39">
        <v>29.957516662921559</v>
      </c>
      <c r="K287" s="39">
        <v>34.49244114611863</v>
      </c>
      <c r="L287" s="39">
        <v>32.241667772844174</v>
      </c>
      <c r="M287" s="39">
        <v>29.664955405173032</v>
      </c>
      <c r="N287" s="39">
        <v>26.285273244560795</v>
      </c>
      <c r="O287" s="39">
        <v>24.148232466317491</v>
      </c>
      <c r="P287" s="39">
        <v>28.805694938261485</v>
      </c>
      <c r="Q287" s="39">
        <v>29.567190694341051</v>
      </c>
      <c r="R287" s="39">
        <v>21.166209613195214</v>
      </c>
      <c r="S287" s="40">
        <v>19.505749799593897</v>
      </c>
      <c r="T287" s="8"/>
      <c r="U287" s="50">
        <f t="shared" si="27"/>
        <v>27.54394684673975</v>
      </c>
      <c r="V287" s="49">
        <f t="shared" si="28"/>
        <v>20.042181148736375</v>
      </c>
      <c r="W287" s="49">
        <f t="shared" si="29"/>
        <v>21.294817470532394</v>
      </c>
      <c r="X287" s="49">
        <f t="shared" si="24"/>
        <v>17.730577203455471</v>
      </c>
      <c r="Y287" s="49">
        <f t="shared" si="25"/>
        <v>13.628683181140737</v>
      </c>
      <c r="Z287" s="51">
        <f t="shared" si="26"/>
        <v>-2.1944478334174842</v>
      </c>
      <c r="AA287" s="12"/>
      <c r="AB287" s="12"/>
      <c r="AC287" s="12"/>
    </row>
    <row r="288" spans="1:29" ht="15" thickBot="1" x14ac:dyDescent="0.35">
      <c r="A288" s="7"/>
      <c r="B288" s="41">
        <v>280</v>
      </c>
      <c r="C288" s="38">
        <v>23.922334046771532</v>
      </c>
      <c r="D288" s="39">
        <v>37.561784670758399</v>
      </c>
      <c r="E288" s="39">
        <v>35.35974394600558</v>
      </c>
      <c r="F288" s="39">
        <v>28.455480444855681</v>
      </c>
      <c r="G288" s="39">
        <v>29.765157649570181</v>
      </c>
      <c r="H288" s="39">
        <v>27.23389257614518</v>
      </c>
      <c r="I288" s="39">
        <v>31.227460484333147</v>
      </c>
      <c r="J288" s="39">
        <v>23.778013316213666</v>
      </c>
      <c r="K288" s="39">
        <v>32.537970631184244</v>
      </c>
      <c r="L288" s="39">
        <v>26.353230079655866</v>
      </c>
      <c r="M288" s="39">
        <v>40.269967543237541</v>
      </c>
      <c r="N288" s="39">
        <v>30.215793834947892</v>
      </c>
      <c r="O288" s="39">
        <v>34.595555962732035</v>
      </c>
      <c r="P288" s="39">
        <v>39.098678253138054</v>
      </c>
      <c r="Q288" s="39">
        <v>24.721322166736726</v>
      </c>
      <c r="R288" s="39">
        <v>34.251199457186118</v>
      </c>
      <c r="S288" s="40">
        <v>27.369975278276605</v>
      </c>
      <c r="T288" s="8"/>
      <c r="U288" s="50">
        <f t="shared" si="27"/>
        <v>30.983385902455794</v>
      </c>
      <c r="V288" s="49">
        <f t="shared" si="28"/>
        <v>25.80798502552128</v>
      </c>
      <c r="W288" s="49">
        <f t="shared" si="29"/>
        <v>27.420984089616468</v>
      </c>
      <c r="X288" s="49">
        <f t="shared" si="24"/>
        <v>18.20702234389578</v>
      </c>
      <c r="Y288" s="49">
        <f t="shared" si="25"/>
        <v>17.549429817354472</v>
      </c>
      <c r="Z288" s="51">
        <f t="shared" si="26"/>
        <v>0.77429583002658431</v>
      </c>
      <c r="AA288" s="12"/>
      <c r="AB288" s="12"/>
      <c r="AC288" s="12"/>
    </row>
    <row r="289" spans="1:29" ht="15" thickBot="1" x14ac:dyDescent="0.35">
      <c r="A289" s="7"/>
      <c r="B289" s="41">
        <v>281</v>
      </c>
      <c r="C289" s="38">
        <v>28.896430862208014</v>
      </c>
      <c r="D289" s="39">
        <v>35.807609421956222</v>
      </c>
      <c r="E289" s="39">
        <v>17.244167455730647</v>
      </c>
      <c r="F289" s="39">
        <v>34.2046075947124</v>
      </c>
      <c r="G289" s="39">
        <v>35.184881339788788</v>
      </c>
      <c r="H289" s="39">
        <v>29.897328187385146</v>
      </c>
      <c r="I289" s="39">
        <v>20.381575367537561</v>
      </c>
      <c r="J289" s="39">
        <v>34.440108672599976</v>
      </c>
      <c r="K289" s="39">
        <v>26.771099994347257</v>
      </c>
      <c r="L289" s="39">
        <v>32.80085912896574</v>
      </c>
      <c r="M289" s="39">
        <v>29.040454223740895</v>
      </c>
      <c r="N289" s="39">
        <v>32.868830450649362</v>
      </c>
      <c r="O289" s="39">
        <v>29.24998218011082</v>
      </c>
      <c r="P289" s="39">
        <v>30.604834415692014</v>
      </c>
      <c r="Q289" s="39">
        <v>29.295535654013896</v>
      </c>
      <c r="R289" s="39">
        <v>27.108539123112475</v>
      </c>
      <c r="S289" s="40">
        <v>31.327009419216157</v>
      </c>
      <c r="T289" s="8"/>
      <c r="U289" s="50">
        <f t="shared" si="27"/>
        <v>29.713167852456902</v>
      </c>
      <c r="V289" s="49">
        <f t="shared" si="28"/>
        <v>23.06043432979477</v>
      </c>
      <c r="W289" s="49">
        <f t="shared" si="29"/>
        <v>24.501711475406978</v>
      </c>
      <c r="X289" s="49">
        <f t="shared" si="24"/>
        <v>15.737040767247841</v>
      </c>
      <c r="Y289" s="49">
        <f t="shared" si="25"/>
        <v>15.681095344260443</v>
      </c>
      <c r="Z289" s="51">
        <f t="shared" si="26"/>
        <v>-0.23892086284679137</v>
      </c>
      <c r="AA289" s="12"/>
      <c r="AB289" s="12"/>
      <c r="AC289" s="12"/>
    </row>
    <row r="290" spans="1:29" ht="15" thickBot="1" x14ac:dyDescent="0.35">
      <c r="A290" s="7"/>
      <c r="B290" s="41">
        <v>282</v>
      </c>
      <c r="C290" s="38">
        <v>22.295939372056804</v>
      </c>
      <c r="D290" s="39">
        <v>24.789747764236417</v>
      </c>
      <c r="E290" s="39">
        <v>22.375282259376871</v>
      </c>
      <c r="F290" s="39">
        <v>31.836372314406439</v>
      </c>
      <c r="G290" s="39">
        <v>27.291919285684173</v>
      </c>
      <c r="H290" s="39">
        <v>33.672047266174339</v>
      </c>
      <c r="I290" s="39">
        <v>30.428434832952199</v>
      </c>
      <c r="J290" s="39">
        <v>33.532352862181</v>
      </c>
      <c r="K290" s="39">
        <v>29.256454945530223</v>
      </c>
      <c r="L290" s="39">
        <v>35.057573667415447</v>
      </c>
      <c r="M290" s="39">
        <v>25.7255075857138</v>
      </c>
      <c r="N290" s="39">
        <v>27.904734439080034</v>
      </c>
      <c r="O290" s="39">
        <v>22.218720531043893</v>
      </c>
      <c r="P290" s="39">
        <v>33.725978402031295</v>
      </c>
      <c r="Q290" s="39">
        <v>28.981959018673678</v>
      </c>
      <c r="R290" s="39">
        <v>36.817906814491742</v>
      </c>
      <c r="S290" s="40">
        <v>25.989983192124456</v>
      </c>
      <c r="T290" s="8"/>
      <c r="U290" s="50">
        <f t="shared" si="27"/>
        <v>28.93534791489251</v>
      </c>
      <c r="V290" s="49">
        <f t="shared" si="28"/>
        <v>20.531905494525805</v>
      </c>
      <c r="W290" s="49">
        <f t="shared" si="29"/>
        <v>21.815149587933661</v>
      </c>
      <c r="X290" s="49">
        <f t="shared" si="24"/>
        <v>14.732464898657406</v>
      </c>
      <c r="Y290" s="49">
        <f t="shared" si="25"/>
        <v>13.961695736277548</v>
      </c>
      <c r="Z290" s="51">
        <f t="shared" si="26"/>
        <v>-0.93983815444415397</v>
      </c>
      <c r="AA290" s="12"/>
      <c r="AB290" s="12"/>
      <c r="AC290" s="12"/>
    </row>
    <row r="291" spans="1:29" ht="15" thickBot="1" x14ac:dyDescent="0.35">
      <c r="A291" s="7"/>
      <c r="B291" s="41">
        <v>283</v>
      </c>
      <c r="C291" s="38">
        <v>27.989027175212584</v>
      </c>
      <c r="D291" s="39">
        <v>30.941691436700598</v>
      </c>
      <c r="E291" s="39">
        <v>28.656055071821317</v>
      </c>
      <c r="F291" s="39">
        <v>35.002962752471419</v>
      </c>
      <c r="G291" s="39">
        <v>30.260488462444222</v>
      </c>
      <c r="H291" s="39">
        <v>18.745103910857434</v>
      </c>
      <c r="I291" s="39">
        <v>29.905611312530265</v>
      </c>
      <c r="J291" s="39">
        <v>21.482360340070038</v>
      </c>
      <c r="K291" s="39">
        <v>35.353120858300585</v>
      </c>
      <c r="L291" s="39">
        <v>33.673081719032183</v>
      </c>
      <c r="M291" s="39">
        <v>32.04973606933784</v>
      </c>
      <c r="N291" s="39">
        <v>33.408156495908415</v>
      </c>
      <c r="O291" s="39">
        <v>23.940447095583551</v>
      </c>
      <c r="P291" s="39">
        <v>32.990527478784443</v>
      </c>
      <c r="Q291" s="39">
        <v>21.314167750615706</v>
      </c>
      <c r="R291" s="39">
        <v>28.224288786855091</v>
      </c>
      <c r="S291" s="40">
        <v>32.237866912667997</v>
      </c>
      <c r="T291" s="8"/>
      <c r="U291" s="50">
        <f t="shared" si="27"/>
        <v>29.186746684070219</v>
      </c>
      <c r="V291" s="49">
        <f t="shared" si="28"/>
        <v>23.944322040901017</v>
      </c>
      <c r="W291" s="49">
        <f t="shared" si="29"/>
        <v>25.440842168457266</v>
      </c>
      <c r="X291" s="49">
        <f t="shared" si="24"/>
        <v>16.731878037804865</v>
      </c>
      <c r="Y291" s="49">
        <f t="shared" si="25"/>
        <v>16.28213898781269</v>
      </c>
      <c r="Z291" s="51">
        <f t="shared" si="26"/>
        <v>-0.66479012792467618</v>
      </c>
      <c r="AA291" s="12"/>
      <c r="AB291" s="12"/>
      <c r="AC291" s="12"/>
    </row>
    <row r="292" spans="1:29" ht="15" thickBot="1" x14ac:dyDescent="0.35">
      <c r="A292" s="7"/>
      <c r="B292" s="41">
        <v>284</v>
      </c>
      <c r="C292" s="38">
        <v>31.079944514026717</v>
      </c>
      <c r="D292" s="39">
        <v>32.855938072136674</v>
      </c>
      <c r="E292" s="39">
        <v>26.381589270328043</v>
      </c>
      <c r="F292" s="39">
        <v>32.745301506663388</v>
      </c>
      <c r="G292" s="39">
        <v>33.227726347760516</v>
      </c>
      <c r="H292" s="39">
        <v>29.740569201753999</v>
      </c>
      <c r="I292" s="39">
        <v>29.328502082254477</v>
      </c>
      <c r="J292" s="39">
        <v>30.830512428826282</v>
      </c>
      <c r="K292" s="39">
        <v>35.396769652433768</v>
      </c>
      <c r="L292" s="39">
        <v>23.139864647798639</v>
      </c>
      <c r="M292" s="39">
        <v>36.256338534994867</v>
      </c>
      <c r="N292" s="39">
        <v>35.373933898401795</v>
      </c>
      <c r="O292" s="39">
        <v>32.084330456188376</v>
      </c>
      <c r="P292" s="39">
        <v>31.553996989556111</v>
      </c>
      <c r="Q292" s="39">
        <v>28.293089263579265</v>
      </c>
      <c r="R292" s="39">
        <v>32.216037136927767</v>
      </c>
      <c r="S292" s="40">
        <v>29.268004825788754</v>
      </c>
      <c r="T292" s="8"/>
      <c r="U292" s="50">
        <f t="shared" si="27"/>
        <v>31.163085225259966</v>
      </c>
      <c r="V292" s="49">
        <f t="shared" si="28"/>
        <v>10.465200999005058</v>
      </c>
      <c r="W292" s="49">
        <f t="shared" si="29"/>
        <v>11.119276061443088</v>
      </c>
      <c r="X292" s="49">
        <f t="shared" si="24"/>
        <v>8.0362184033519011</v>
      </c>
      <c r="Y292" s="49">
        <f t="shared" si="25"/>
        <v>7.1163366793234388</v>
      </c>
      <c r="Z292" s="51">
        <f t="shared" si="26"/>
        <v>1.4381286664293678</v>
      </c>
      <c r="AA292" s="12"/>
      <c r="AB292" s="12"/>
      <c r="AC292" s="12"/>
    </row>
    <row r="293" spans="1:29" ht="15" thickBot="1" x14ac:dyDescent="0.35">
      <c r="A293" s="7"/>
      <c r="B293" s="41">
        <v>285</v>
      </c>
      <c r="C293" s="38">
        <v>29.258194590845957</v>
      </c>
      <c r="D293" s="39">
        <v>32.900511486598546</v>
      </c>
      <c r="E293" s="39">
        <v>29.657173932308897</v>
      </c>
      <c r="F293" s="39">
        <v>38.442049298187669</v>
      </c>
      <c r="G293" s="39">
        <v>33.142855894194291</v>
      </c>
      <c r="H293" s="39">
        <v>25.357500929235815</v>
      </c>
      <c r="I293" s="39">
        <v>31.334735685687043</v>
      </c>
      <c r="J293" s="39">
        <v>34.394657741890036</v>
      </c>
      <c r="K293" s="39">
        <v>26.667753908401902</v>
      </c>
      <c r="L293" s="39">
        <v>25.539772354119641</v>
      </c>
      <c r="M293" s="39">
        <v>35.781478948569678</v>
      </c>
      <c r="N293" s="39">
        <v>23.254673160468265</v>
      </c>
      <c r="O293" s="39">
        <v>26.051172637325823</v>
      </c>
      <c r="P293" s="39">
        <v>29.310378331984065</v>
      </c>
      <c r="Q293" s="39">
        <v>27.91089015649834</v>
      </c>
      <c r="R293" s="39">
        <v>33.656682392778819</v>
      </c>
      <c r="S293" s="40">
        <v>28.570683848941023</v>
      </c>
      <c r="T293" s="8"/>
      <c r="U293" s="50">
        <f t="shared" si="27"/>
        <v>30.072421488119751</v>
      </c>
      <c r="V293" s="49">
        <f t="shared" si="28"/>
        <v>16.385563304825748</v>
      </c>
      <c r="W293" s="49">
        <f t="shared" si="29"/>
        <v>17.409661011377466</v>
      </c>
      <c r="X293" s="49">
        <f t="shared" si="24"/>
        <v>11.145749560201589</v>
      </c>
      <c r="Y293" s="49">
        <f t="shared" si="25"/>
        <v>11.142183047281508</v>
      </c>
      <c r="Z293" s="51">
        <f t="shared" si="26"/>
        <v>7.1564352743601331E-2</v>
      </c>
      <c r="AA293" s="12"/>
      <c r="AB293" s="12"/>
      <c r="AC293" s="12"/>
    </row>
    <row r="294" spans="1:29" ht="15" thickBot="1" x14ac:dyDescent="0.35">
      <c r="A294" s="7"/>
      <c r="B294" s="41">
        <v>286</v>
      </c>
      <c r="C294" s="38">
        <v>40.671259595008593</v>
      </c>
      <c r="D294" s="39">
        <v>18.875714242520839</v>
      </c>
      <c r="E294" s="39">
        <v>31.029197636699983</v>
      </c>
      <c r="F294" s="39">
        <v>25.951978641469999</v>
      </c>
      <c r="G294" s="39">
        <v>28.707678810405994</v>
      </c>
      <c r="H294" s="39">
        <v>24.780623372527479</v>
      </c>
      <c r="I294" s="39">
        <v>30.546201376920891</v>
      </c>
      <c r="J294" s="39">
        <v>21.365038555018113</v>
      </c>
      <c r="K294" s="39">
        <v>27.988983693959668</v>
      </c>
      <c r="L294" s="39">
        <v>25.001199012134293</v>
      </c>
      <c r="M294" s="39">
        <v>29.26393244414913</v>
      </c>
      <c r="N294" s="39">
        <v>27.739305985523597</v>
      </c>
      <c r="O294" s="39">
        <v>24.118141396725811</v>
      </c>
      <c r="P294" s="39">
        <v>34.037775361997831</v>
      </c>
      <c r="Q294" s="39">
        <v>25.166204859844459</v>
      </c>
      <c r="R294" s="39">
        <v>35.830699359350916</v>
      </c>
      <c r="S294" s="40">
        <v>29.506256836934313</v>
      </c>
      <c r="T294" s="8"/>
      <c r="U294" s="50">
        <f t="shared" si="27"/>
        <v>28.26942301065835</v>
      </c>
      <c r="V294" s="49">
        <f t="shared" si="28"/>
        <v>26.536583004723273</v>
      </c>
      <c r="W294" s="49">
        <f t="shared" si="29"/>
        <v>28.195119442518489</v>
      </c>
      <c r="X294" s="49">
        <f t="shared" si="24"/>
        <v>20.081406210118221</v>
      </c>
      <c r="Y294" s="49">
        <f t="shared" si="25"/>
        <v>18.044876443211827</v>
      </c>
      <c r="Z294" s="51">
        <f t="shared" si="26"/>
        <v>-1.3437807522230771</v>
      </c>
      <c r="AA294" s="12"/>
      <c r="AB294" s="12"/>
      <c r="AC294" s="12"/>
    </row>
    <row r="295" spans="1:29" ht="15" thickBot="1" x14ac:dyDescent="0.35">
      <c r="A295" s="7"/>
      <c r="B295" s="41">
        <v>287</v>
      </c>
      <c r="C295" s="38">
        <v>28.151190294096278</v>
      </c>
      <c r="D295" s="39">
        <v>27.378052197972689</v>
      </c>
      <c r="E295" s="39">
        <v>29.019685485449227</v>
      </c>
      <c r="F295" s="39">
        <v>35.1995313533779</v>
      </c>
      <c r="G295" s="39">
        <v>24.489703176675949</v>
      </c>
      <c r="H295" s="39">
        <v>21.814342693236846</v>
      </c>
      <c r="I295" s="39">
        <v>28.448072802634037</v>
      </c>
      <c r="J295" s="39">
        <v>29.962615211903898</v>
      </c>
      <c r="K295" s="39">
        <v>31.414677183191316</v>
      </c>
      <c r="L295" s="39">
        <v>38.353163597362283</v>
      </c>
      <c r="M295" s="39">
        <v>24.484928985462748</v>
      </c>
      <c r="N295" s="39">
        <v>38.899896901260441</v>
      </c>
      <c r="O295" s="39">
        <v>29.210550766057811</v>
      </c>
      <c r="P295" s="39">
        <v>27.04120648815038</v>
      </c>
      <c r="Q295" s="39">
        <v>26.653310784402276</v>
      </c>
      <c r="R295" s="39">
        <v>29.497463702813796</v>
      </c>
      <c r="S295" s="40">
        <v>34.08011936834437</v>
      </c>
      <c r="T295" s="8"/>
      <c r="U295" s="50">
        <f t="shared" si="27"/>
        <v>29.652853587787781</v>
      </c>
      <c r="V295" s="49">
        <f t="shared" si="28"/>
        <v>20.8763037285152</v>
      </c>
      <c r="W295" s="49">
        <f t="shared" si="29"/>
        <v>22.181072711547358</v>
      </c>
      <c r="X295" s="49">
        <f t="shared" si="24"/>
        <v>14.277833764818409</v>
      </c>
      <c r="Y295" s="49">
        <f t="shared" si="25"/>
        <v>14.195886535390336</v>
      </c>
      <c r="Z295" s="51">
        <f t="shared" si="26"/>
        <v>-0.30391061478660147</v>
      </c>
      <c r="AA295" s="12"/>
      <c r="AB295" s="12"/>
      <c r="AC295" s="12"/>
    </row>
    <row r="296" spans="1:29" ht="15" thickBot="1" x14ac:dyDescent="0.35">
      <c r="A296" s="7"/>
      <c r="B296" s="41">
        <v>288</v>
      </c>
      <c r="C296" s="38">
        <v>34.051814441328169</v>
      </c>
      <c r="D296" s="39">
        <v>21.695724388989795</v>
      </c>
      <c r="E296" s="39">
        <v>33.19746683645031</v>
      </c>
      <c r="F296" s="39">
        <v>37.011343246923758</v>
      </c>
      <c r="G296" s="39">
        <v>23.5341811991577</v>
      </c>
      <c r="H296" s="39">
        <v>23.517224234672984</v>
      </c>
      <c r="I296" s="39">
        <v>26.867644383405882</v>
      </c>
      <c r="J296" s="39">
        <v>33.813346835364271</v>
      </c>
      <c r="K296" s="39">
        <v>28.954840849936723</v>
      </c>
      <c r="L296" s="39">
        <v>30.41366687592533</v>
      </c>
      <c r="M296" s="39">
        <v>25.758726958277709</v>
      </c>
      <c r="N296" s="39">
        <v>34.082331694063726</v>
      </c>
      <c r="O296" s="39">
        <v>32.369493465018664</v>
      </c>
      <c r="P296" s="39">
        <v>17.168481386757701</v>
      </c>
      <c r="Q296" s="39">
        <v>25.94520401133618</v>
      </c>
      <c r="R296" s="39">
        <v>37.643072311803287</v>
      </c>
      <c r="S296" s="40">
        <v>37.535611385866808</v>
      </c>
      <c r="T296" s="8"/>
      <c r="U296" s="50">
        <f t="shared" si="27"/>
        <v>29.621186735604645</v>
      </c>
      <c r="V296" s="49">
        <f t="shared" si="28"/>
        <v>34.607701817428719</v>
      </c>
      <c r="W296" s="49">
        <f t="shared" si="29"/>
        <v>36.770683181018057</v>
      </c>
      <c r="X296" s="49">
        <f t="shared" si="24"/>
        <v>23.630816888563018</v>
      </c>
      <c r="Y296" s="49">
        <f t="shared" si="25"/>
        <v>23.53323723585153</v>
      </c>
      <c r="Z296" s="51">
        <f t="shared" si="26"/>
        <v>-0.25757208228024014</v>
      </c>
      <c r="AA296" s="12"/>
      <c r="AB296" s="12"/>
      <c r="AC296" s="12"/>
    </row>
    <row r="297" spans="1:29" ht="15" thickBot="1" x14ac:dyDescent="0.35">
      <c r="A297" s="7"/>
      <c r="B297" s="41">
        <v>289</v>
      </c>
      <c r="C297" s="38">
        <v>25.485980459873435</v>
      </c>
      <c r="D297" s="39">
        <v>26.170120043609664</v>
      </c>
      <c r="E297" s="39">
        <v>32.028034763199813</v>
      </c>
      <c r="F297" s="39">
        <v>32.775737206401779</v>
      </c>
      <c r="G297" s="39">
        <v>30.316194976623372</v>
      </c>
      <c r="H297" s="39">
        <v>22.10177750104036</v>
      </c>
      <c r="I297" s="39">
        <v>36.225827927752732</v>
      </c>
      <c r="J297" s="39">
        <v>35.495643427287163</v>
      </c>
      <c r="K297" s="39">
        <v>21.163487865707459</v>
      </c>
      <c r="L297" s="39">
        <v>34.07381011990411</v>
      </c>
      <c r="M297" s="39">
        <v>25.903525394226421</v>
      </c>
      <c r="N297" s="39">
        <v>32.186889766542457</v>
      </c>
      <c r="O297" s="39">
        <v>34.215210034451772</v>
      </c>
      <c r="P297" s="39">
        <v>26.965158056406288</v>
      </c>
      <c r="Q297" s="39">
        <v>34.753429551638277</v>
      </c>
      <c r="R297" s="39">
        <v>24.165637741215377</v>
      </c>
      <c r="S297" s="40">
        <v>35.559000127554363</v>
      </c>
      <c r="T297" s="8"/>
      <c r="U297" s="50">
        <f t="shared" si="27"/>
        <v>29.975615586084402</v>
      </c>
      <c r="V297" s="49">
        <f t="shared" si="28"/>
        <v>24.062111793572036</v>
      </c>
      <c r="W297" s="49">
        <f t="shared" si="29"/>
        <v>25.565993780670169</v>
      </c>
      <c r="X297" s="49">
        <f t="shared" si="24"/>
        <v>16.362640347385376</v>
      </c>
      <c r="Y297" s="49">
        <f t="shared" si="25"/>
        <v>16.362236019628984</v>
      </c>
      <c r="Z297" s="51">
        <f t="shared" si="26"/>
        <v>-1.9884077305182764E-2</v>
      </c>
      <c r="AA297" s="12"/>
      <c r="AB297" s="12"/>
      <c r="AC297" s="12"/>
    </row>
    <row r="298" spans="1:29" ht="15" thickBot="1" x14ac:dyDescent="0.35">
      <c r="A298" s="7"/>
      <c r="B298" s="41">
        <v>290</v>
      </c>
      <c r="C298" s="38">
        <v>27.539048789567349</v>
      </c>
      <c r="D298" s="39">
        <v>29.296157042958558</v>
      </c>
      <c r="E298" s="39">
        <v>20.631861105170081</v>
      </c>
      <c r="F298" s="39">
        <v>30.293436558721975</v>
      </c>
      <c r="G298" s="39">
        <v>39.315113837452373</v>
      </c>
      <c r="H298" s="39">
        <v>26.333305173353935</v>
      </c>
      <c r="I298" s="39">
        <v>27.904000331335176</v>
      </c>
      <c r="J298" s="39">
        <v>28.849613309089371</v>
      </c>
      <c r="K298" s="39">
        <v>32.326447562894174</v>
      </c>
      <c r="L298" s="39">
        <v>29.22518907422003</v>
      </c>
      <c r="M298" s="39">
        <v>40.424445627611227</v>
      </c>
      <c r="N298" s="39">
        <v>22.814235427068997</v>
      </c>
      <c r="O298" s="39">
        <v>28.627778568377337</v>
      </c>
      <c r="P298" s="39">
        <v>24.936988643595573</v>
      </c>
      <c r="Q298" s="39">
        <v>26.645566263619244</v>
      </c>
      <c r="R298" s="39">
        <v>31.868944699857856</v>
      </c>
      <c r="S298" s="40">
        <v>22.637652241649068</v>
      </c>
      <c r="T298" s="8"/>
      <c r="U298" s="50">
        <f t="shared" si="27"/>
        <v>28.804104956267196</v>
      </c>
      <c r="V298" s="49">
        <f t="shared" si="28"/>
        <v>25.81194078353619</v>
      </c>
      <c r="W298" s="49">
        <f t="shared" si="29"/>
        <v>27.42518708250725</v>
      </c>
      <c r="X298" s="49">
        <f t="shared" si="24"/>
        <v>18.524631902629469</v>
      </c>
      <c r="Y298" s="49">
        <f t="shared" si="25"/>
        <v>17.552119732804609</v>
      </c>
      <c r="Z298" s="51">
        <f t="shared" si="26"/>
        <v>-0.941548568194159</v>
      </c>
      <c r="AA298" s="12"/>
      <c r="AB298" s="12"/>
      <c r="AC298" s="12"/>
    </row>
    <row r="299" spans="1:29" ht="15" thickBot="1" x14ac:dyDescent="0.35">
      <c r="A299" s="7"/>
      <c r="B299" s="41">
        <v>291</v>
      </c>
      <c r="C299" s="38">
        <v>24.353133029375293</v>
      </c>
      <c r="D299" s="39">
        <v>29.745664210248655</v>
      </c>
      <c r="E299" s="39">
        <v>33.281955212423242</v>
      </c>
      <c r="F299" s="39">
        <v>37.762407388640426</v>
      </c>
      <c r="G299" s="39">
        <v>22.859931856629736</v>
      </c>
      <c r="H299" s="39">
        <v>33.775705946780732</v>
      </c>
      <c r="I299" s="39">
        <v>32.551925592799876</v>
      </c>
      <c r="J299" s="39">
        <v>29.681137815071494</v>
      </c>
      <c r="K299" s="39">
        <v>32.850113583626168</v>
      </c>
      <c r="L299" s="39">
        <v>23.400187562087147</v>
      </c>
      <c r="M299" s="39">
        <v>29.412240410936754</v>
      </c>
      <c r="N299" s="39">
        <v>31.715825163677398</v>
      </c>
      <c r="O299" s="39">
        <v>24.515526740851016</v>
      </c>
      <c r="P299" s="39">
        <v>33.733011749726465</v>
      </c>
      <c r="Q299" s="39">
        <v>34.700379296051217</v>
      </c>
      <c r="R299" s="39">
        <v>36.458352517520048</v>
      </c>
      <c r="S299" s="40">
        <v>26.446184589002176</v>
      </c>
      <c r="T299" s="8"/>
      <c r="U299" s="50">
        <f t="shared" si="27"/>
        <v>30.426098980320461</v>
      </c>
      <c r="V299" s="49">
        <f t="shared" si="28"/>
        <v>20.421205362078659</v>
      </c>
      <c r="W299" s="49">
        <f t="shared" si="29"/>
        <v>21.697530697208663</v>
      </c>
      <c r="X299" s="49">
        <f t="shared" si="24"/>
        <v>14.009880678114126</v>
      </c>
      <c r="Y299" s="49">
        <f t="shared" si="25"/>
        <v>13.886419646213488</v>
      </c>
      <c r="Z299" s="51">
        <f t="shared" si="26"/>
        <v>0.37716362385493235</v>
      </c>
      <c r="AA299" s="12"/>
      <c r="AB299" s="12"/>
      <c r="AC299" s="12"/>
    </row>
    <row r="300" spans="1:29" ht="15" thickBot="1" x14ac:dyDescent="0.35">
      <c r="A300" s="7"/>
      <c r="B300" s="41">
        <v>292</v>
      </c>
      <c r="C300" s="38">
        <v>25.189688759915967</v>
      </c>
      <c r="D300" s="39">
        <v>37.377800745880315</v>
      </c>
      <c r="E300" s="39">
        <v>29.726722630606879</v>
      </c>
      <c r="F300" s="39">
        <v>27.553446021066133</v>
      </c>
      <c r="G300" s="39">
        <v>23.53079397131631</v>
      </c>
      <c r="H300" s="39">
        <v>23.158426315419796</v>
      </c>
      <c r="I300" s="39">
        <v>34.165556654514049</v>
      </c>
      <c r="J300" s="39">
        <v>35.798609976861222</v>
      </c>
      <c r="K300" s="39">
        <v>33.17860082672631</v>
      </c>
      <c r="L300" s="39">
        <v>29.942992251679755</v>
      </c>
      <c r="M300" s="39">
        <v>32.076408060011516</v>
      </c>
      <c r="N300" s="39">
        <v>29.684823543035495</v>
      </c>
      <c r="O300" s="39">
        <v>36.193945850246145</v>
      </c>
      <c r="P300" s="39">
        <v>37.621168186456842</v>
      </c>
      <c r="Q300" s="39">
        <v>36.22959601591775</v>
      </c>
      <c r="R300" s="39">
        <v>32.571056714373114</v>
      </c>
      <c r="S300" s="40">
        <v>30.799398243917583</v>
      </c>
      <c r="T300" s="8"/>
      <c r="U300" s="50">
        <f t="shared" si="27"/>
        <v>31.458766751055606</v>
      </c>
      <c r="V300" s="49">
        <f t="shared" si="28"/>
        <v>20.241811810007963</v>
      </c>
      <c r="W300" s="49">
        <f t="shared" si="29"/>
        <v>21.506925048133326</v>
      </c>
      <c r="X300" s="49">
        <f t="shared" si="24"/>
        <v>15.211472325915654</v>
      </c>
      <c r="Y300" s="49">
        <f t="shared" si="25"/>
        <v>13.764432030805414</v>
      </c>
      <c r="Z300" s="51">
        <f t="shared" si="26"/>
        <v>1.2969437959000798</v>
      </c>
      <c r="AA300" s="12"/>
      <c r="AB300" s="12"/>
      <c r="AC300" s="12"/>
    </row>
    <row r="301" spans="1:29" ht="15" thickBot="1" x14ac:dyDescent="0.35">
      <c r="A301" s="7"/>
      <c r="B301" s="41">
        <v>293</v>
      </c>
      <c r="C301" s="38">
        <v>23.032689961610462</v>
      </c>
      <c r="D301" s="39">
        <v>25.470678788305221</v>
      </c>
      <c r="E301" s="39">
        <v>18.087282541097835</v>
      </c>
      <c r="F301" s="39">
        <v>20.256206385839185</v>
      </c>
      <c r="G301" s="39">
        <v>32.776470021894262</v>
      </c>
      <c r="H301" s="39">
        <v>31.400342407638725</v>
      </c>
      <c r="I301" s="39">
        <v>41.325504891381875</v>
      </c>
      <c r="J301" s="39">
        <v>32.009212045338074</v>
      </c>
      <c r="K301" s="39">
        <v>34.931039978350675</v>
      </c>
      <c r="L301" s="39">
        <v>34.537153863692183</v>
      </c>
      <c r="M301" s="39">
        <v>33.799542292491765</v>
      </c>
      <c r="N301" s="39">
        <v>32.782191477231976</v>
      </c>
      <c r="O301" s="39">
        <v>30.63329886773576</v>
      </c>
      <c r="P301" s="39">
        <v>27.564605313166172</v>
      </c>
      <c r="Q301" s="39">
        <v>27.2091381299504</v>
      </c>
      <c r="R301" s="39">
        <v>30.759739327977886</v>
      </c>
      <c r="S301" s="40">
        <v>29.397274573505413</v>
      </c>
      <c r="T301" s="8"/>
      <c r="U301" s="50">
        <f t="shared" si="27"/>
        <v>29.763080639247526</v>
      </c>
      <c r="V301" s="49">
        <f t="shared" si="28"/>
        <v>31.121862615881732</v>
      </c>
      <c r="W301" s="49">
        <f t="shared" si="29"/>
        <v>33.066979029374238</v>
      </c>
      <c r="X301" s="49">
        <f t="shared" si="24"/>
        <v>21.201035511579047</v>
      </c>
      <c r="Y301" s="49">
        <f t="shared" si="25"/>
        <v>21.162866578799576</v>
      </c>
      <c r="Z301" s="51">
        <f t="shared" si="26"/>
        <v>-0.16987432844956299</v>
      </c>
      <c r="AA301" s="12"/>
      <c r="AB301" s="12"/>
      <c r="AC301" s="12"/>
    </row>
    <row r="302" spans="1:29" ht="15" thickBot="1" x14ac:dyDescent="0.35">
      <c r="A302" s="7"/>
      <c r="B302" s="41">
        <v>294</v>
      </c>
      <c r="C302" s="38">
        <v>33.5332696132945</v>
      </c>
      <c r="D302" s="39">
        <v>24.859759542762657</v>
      </c>
      <c r="E302" s="39">
        <v>35.473239157236605</v>
      </c>
      <c r="F302" s="39">
        <v>30.527931947183557</v>
      </c>
      <c r="G302" s="39">
        <v>25.387985003036896</v>
      </c>
      <c r="H302" s="39">
        <v>33.085343604418171</v>
      </c>
      <c r="I302" s="39">
        <v>30.825952657717693</v>
      </c>
      <c r="J302" s="39">
        <v>33.445507341190989</v>
      </c>
      <c r="K302" s="39">
        <v>32.259942269896641</v>
      </c>
      <c r="L302" s="39">
        <v>44.400455930248903</v>
      </c>
      <c r="M302" s="39">
        <v>29.961195703541978</v>
      </c>
      <c r="N302" s="39">
        <v>26.165882042879261</v>
      </c>
      <c r="O302" s="39">
        <v>30.282191052444954</v>
      </c>
      <c r="P302" s="39">
        <v>17.320579357157133</v>
      </c>
      <c r="Q302" s="39">
        <v>29.474042218398758</v>
      </c>
      <c r="R302" s="39">
        <v>31.966921924330421</v>
      </c>
      <c r="S302" s="40">
        <v>38.046822281206332</v>
      </c>
      <c r="T302" s="8"/>
      <c r="U302" s="50">
        <f t="shared" si="27"/>
        <v>31.001001273349736</v>
      </c>
      <c r="V302" s="49">
        <f t="shared" si="28"/>
        <v>32.492785244574087</v>
      </c>
      <c r="W302" s="49">
        <f t="shared" si="29"/>
        <v>34.523584322359966</v>
      </c>
      <c r="X302" s="49">
        <f t="shared" si="24"/>
        <v>22.77645637979905</v>
      </c>
      <c r="Y302" s="49">
        <f t="shared" si="25"/>
        <v>22.09509396631038</v>
      </c>
      <c r="Z302" s="51">
        <f t="shared" si="26"/>
        <v>0.70242692637565629</v>
      </c>
      <c r="AA302" s="12"/>
      <c r="AB302" s="12"/>
      <c r="AC302" s="12"/>
    </row>
    <row r="303" spans="1:29" ht="15" thickBot="1" x14ac:dyDescent="0.35">
      <c r="A303" s="7"/>
      <c r="B303" s="41">
        <v>295</v>
      </c>
      <c r="C303" s="38">
        <v>35.231840769573573</v>
      </c>
      <c r="D303" s="39">
        <v>30.019920257479551</v>
      </c>
      <c r="E303" s="39">
        <v>31.13553489343284</v>
      </c>
      <c r="F303" s="39">
        <v>26.323992116819895</v>
      </c>
      <c r="G303" s="39">
        <v>32.065289898830706</v>
      </c>
      <c r="H303" s="39">
        <v>28.200445176487797</v>
      </c>
      <c r="I303" s="39">
        <v>32.24591092115223</v>
      </c>
      <c r="J303" s="39">
        <v>28.585403242261016</v>
      </c>
      <c r="K303" s="39">
        <v>31.183676118127877</v>
      </c>
      <c r="L303" s="39">
        <v>31.909982269138879</v>
      </c>
      <c r="M303" s="39">
        <v>20.674793587378858</v>
      </c>
      <c r="N303" s="39">
        <v>26.654656386158063</v>
      </c>
      <c r="O303" s="39">
        <v>36.25005179684441</v>
      </c>
      <c r="P303" s="39">
        <v>30.828345177633764</v>
      </c>
      <c r="Q303" s="39">
        <v>31.276879505649664</v>
      </c>
      <c r="R303" s="39">
        <v>30.900891751436895</v>
      </c>
      <c r="S303" s="40">
        <v>32.438011037326696</v>
      </c>
      <c r="T303" s="8"/>
      <c r="U303" s="50">
        <f t="shared" si="27"/>
        <v>30.348566170925459</v>
      </c>
      <c r="V303" s="49">
        <f t="shared" si="28"/>
        <v>12.117277864260828</v>
      </c>
      <c r="W303" s="49">
        <f t="shared" si="29"/>
        <v>12.874607730777143</v>
      </c>
      <c r="X303" s="49">
        <f t="shared" si="24"/>
        <v>8.3223678430469814</v>
      </c>
      <c r="Y303" s="49">
        <f t="shared" si="25"/>
        <v>8.2397489476973629</v>
      </c>
      <c r="Z303" s="51">
        <f t="shared" si="26"/>
        <v>0.4005370487407654</v>
      </c>
      <c r="AA303" s="12"/>
      <c r="AB303" s="12"/>
      <c r="AC303" s="12"/>
    </row>
    <row r="304" spans="1:29" ht="15" thickBot="1" x14ac:dyDescent="0.35">
      <c r="A304" s="7"/>
      <c r="B304" s="41">
        <v>296</v>
      </c>
      <c r="C304" s="38">
        <v>32.6592032499262</v>
      </c>
      <c r="D304" s="39">
        <v>28.121474093259582</v>
      </c>
      <c r="E304" s="39">
        <v>28.695481515906174</v>
      </c>
      <c r="F304" s="39">
        <v>26.054286648869592</v>
      </c>
      <c r="G304" s="39">
        <v>22.565808208961318</v>
      </c>
      <c r="H304" s="39">
        <v>27.07501999856289</v>
      </c>
      <c r="I304" s="39">
        <v>23.332153889877638</v>
      </c>
      <c r="J304" s="39">
        <v>27.800157131668882</v>
      </c>
      <c r="K304" s="39">
        <v>29.284058087728354</v>
      </c>
      <c r="L304" s="39">
        <v>19.033336848104803</v>
      </c>
      <c r="M304" s="39">
        <v>23.764640389481912</v>
      </c>
      <c r="N304" s="39">
        <v>32.962535426221677</v>
      </c>
      <c r="O304" s="39">
        <v>32.124019473450723</v>
      </c>
      <c r="P304" s="39">
        <v>19.159185957188075</v>
      </c>
      <c r="Q304" s="39">
        <v>32.857986163373674</v>
      </c>
      <c r="R304" s="39">
        <v>35.360058628377232</v>
      </c>
      <c r="S304" s="40">
        <v>34.75692635838675</v>
      </c>
      <c r="T304" s="8"/>
      <c r="U304" s="50">
        <f t="shared" si="27"/>
        <v>27.976843062902677</v>
      </c>
      <c r="V304" s="49">
        <f t="shared" si="28"/>
        <v>24.788648277046711</v>
      </c>
      <c r="W304" s="49">
        <f t="shared" si="29"/>
        <v>26.337938794362117</v>
      </c>
      <c r="X304" s="49">
        <f t="shared" si="24"/>
        <v>19.639632343036737</v>
      </c>
      <c r="Y304" s="49">
        <f t="shared" si="25"/>
        <v>16.856280828391764</v>
      </c>
      <c r="Z304" s="51">
        <f t="shared" si="26"/>
        <v>-1.6254108001223595</v>
      </c>
      <c r="AA304" s="12"/>
      <c r="AB304" s="12"/>
      <c r="AC304" s="12"/>
    </row>
    <row r="305" spans="1:29" ht="15" thickBot="1" x14ac:dyDescent="0.35">
      <c r="A305" s="7"/>
      <c r="B305" s="41">
        <v>297</v>
      </c>
      <c r="C305" s="38">
        <v>35.407998024223048</v>
      </c>
      <c r="D305" s="39">
        <v>32.964657576465079</v>
      </c>
      <c r="E305" s="39">
        <v>25.641856176316772</v>
      </c>
      <c r="F305" s="39">
        <v>25.462766003221397</v>
      </c>
      <c r="G305" s="39">
        <v>35.31584858962475</v>
      </c>
      <c r="H305" s="39">
        <v>31.383199312668292</v>
      </c>
      <c r="I305" s="39">
        <v>36.921345598558126</v>
      </c>
      <c r="J305" s="39">
        <v>36.619622241880137</v>
      </c>
      <c r="K305" s="39">
        <v>32.442161234196888</v>
      </c>
      <c r="L305" s="39">
        <v>22.445563994052723</v>
      </c>
      <c r="M305" s="39">
        <v>28.624522884014009</v>
      </c>
      <c r="N305" s="39">
        <v>31.403505639897112</v>
      </c>
      <c r="O305" s="39">
        <v>22.825007553535347</v>
      </c>
      <c r="P305" s="39">
        <v>30.535894605218861</v>
      </c>
      <c r="Q305" s="39">
        <v>23.4480276269394</v>
      </c>
      <c r="R305" s="39">
        <v>33.372655601608159</v>
      </c>
      <c r="S305" s="40">
        <v>30.908281079588626</v>
      </c>
      <c r="T305" s="8"/>
      <c r="U305" s="50">
        <f t="shared" si="27"/>
        <v>30.336641984824041</v>
      </c>
      <c r="V305" s="49">
        <f t="shared" si="28"/>
        <v>21.845654489915209</v>
      </c>
      <c r="W305" s="49">
        <f t="shared" si="29"/>
        <v>23.211007895534863</v>
      </c>
      <c r="X305" s="49">
        <f t="shared" si="24"/>
        <v>14.932107974785797</v>
      </c>
      <c r="Y305" s="49">
        <f t="shared" si="25"/>
        <v>14.855045053142341</v>
      </c>
      <c r="Z305" s="51">
        <f t="shared" si="26"/>
        <v>0.28810164615453482</v>
      </c>
      <c r="AA305" s="12"/>
      <c r="AB305" s="12"/>
      <c r="AC305" s="12"/>
    </row>
    <row r="306" spans="1:29" ht="15" thickBot="1" x14ac:dyDescent="0.35">
      <c r="A306" s="7"/>
      <c r="B306" s="41">
        <v>298</v>
      </c>
      <c r="C306" s="38">
        <v>24.741462570730405</v>
      </c>
      <c r="D306" s="39">
        <v>29.31376676606536</v>
      </c>
      <c r="E306" s="39">
        <v>29.421243342328491</v>
      </c>
      <c r="F306" s="39">
        <v>28.26141842186788</v>
      </c>
      <c r="G306" s="39">
        <v>29.246335695382864</v>
      </c>
      <c r="H306" s="39">
        <v>30.414559302861605</v>
      </c>
      <c r="I306" s="39">
        <v>22.740179473425922</v>
      </c>
      <c r="J306" s="39">
        <v>26.908355099755237</v>
      </c>
      <c r="K306" s="39">
        <v>22.626981557595933</v>
      </c>
      <c r="L306" s="39">
        <v>22.979347952192164</v>
      </c>
      <c r="M306" s="39">
        <v>33.933772422837968</v>
      </c>
      <c r="N306" s="39">
        <v>28.531436552172099</v>
      </c>
      <c r="O306" s="39">
        <v>30.437445743318168</v>
      </c>
      <c r="P306" s="39">
        <v>25.936820755861994</v>
      </c>
      <c r="Q306" s="39">
        <v>29.179389607881099</v>
      </c>
      <c r="R306" s="39">
        <v>24.616187824510966</v>
      </c>
      <c r="S306" s="40">
        <v>35.14652438150307</v>
      </c>
      <c r="T306" s="8"/>
      <c r="U306" s="50">
        <f t="shared" si="27"/>
        <v>27.907954557075954</v>
      </c>
      <c r="V306" s="49">
        <f t="shared" si="28"/>
        <v>12.600547123779636</v>
      </c>
      <c r="W306" s="49">
        <f t="shared" si="29"/>
        <v>13.388081319015896</v>
      </c>
      <c r="X306" s="49">
        <f t="shared" si="24"/>
        <v>11.544496856146548</v>
      </c>
      <c r="Y306" s="49">
        <f t="shared" si="25"/>
        <v>8.5683720441701539</v>
      </c>
      <c r="Z306" s="51">
        <f t="shared" si="26"/>
        <v>-2.3574169609573357</v>
      </c>
      <c r="AA306" s="12"/>
      <c r="AB306" s="12"/>
      <c r="AC306" s="12"/>
    </row>
    <row r="307" spans="1:29" ht="15" thickBot="1" x14ac:dyDescent="0.35">
      <c r="A307" s="7"/>
      <c r="B307" s="41">
        <v>299</v>
      </c>
      <c r="C307" s="38">
        <v>24.583304599795021</v>
      </c>
      <c r="D307" s="39">
        <v>30.950913009723418</v>
      </c>
      <c r="E307" s="39">
        <v>37.667445872128596</v>
      </c>
      <c r="F307" s="39">
        <v>32.168282838632393</v>
      </c>
      <c r="G307" s="39">
        <v>30.204598241603389</v>
      </c>
      <c r="H307" s="39">
        <v>33.61458036429206</v>
      </c>
      <c r="I307" s="39">
        <v>26.79439641595819</v>
      </c>
      <c r="J307" s="39">
        <v>28.048574419956051</v>
      </c>
      <c r="K307" s="39">
        <v>37.647158332954817</v>
      </c>
      <c r="L307" s="39">
        <v>43.903765743627162</v>
      </c>
      <c r="M307" s="39">
        <v>20.795226862635303</v>
      </c>
      <c r="N307" s="39">
        <v>21.630886903140222</v>
      </c>
      <c r="O307" s="39">
        <v>24.616657511352823</v>
      </c>
      <c r="P307" s="39">
        <v>27.764991117780767</v>
      </c>
      <c r="Q307" s="39">
        <v>32.360260747735211</v>
      </c>
      <c r="R307" s="39">
        <v>29.71255142270666</v>
      </c>
      <c r="S307" s="40">
        <v>29.555041300972317</v>
      </c>
      <c r="T307" s="8"/>
      <c r="U307" s="50">
        <f t="shared" si="27"/>
        <v>30.118743276764377</v>
      </c>
      <c r="V307" s="49">
        <f t="shared" si="28"/>
        <v>33.357531258022085</v>
      </c>
      <c r="W307" s="49">
        <f t="shared" si="29"/>
        <v>35.442376961648506</v>
      </c>
      <c r="X307" s="49">
        <f t="shared" si="24"/>
        <v>22.692709232183155</v>
      </c>
      <c r="Y307" s="49">
        <f t="shared" si="25"/>
        <v>22.683121255455017</v>
      </c>
      <c r="Z307" s="51">
        <f t="shared" si="26"/>
        <v>8.2237910978908133E-2</v>
      </c>
      <c r="AA307" s="12"/>
      <c r="AB307" s="12"/>
      <c r="AC307" s="12"/>
    </row>
    <row r="308" spans="1:29" ht="15" thickBot="1" x14ac:dyDescent="0.35">
      <c r="A308" s="7"/>
      <c r="B308" s="41">
        <v>300</v>
      </c>
      <c r="C308" s="38">
        <v>33.32115432403949</v>
      </c>
      <c r="D308" s="39">
        <v>36.280686863659696</v>
      </c>
      <c r="E308" s="39">
        <v>35.113821545240988</v>
      </c>
      <c r="F308" s="39">
        <v>30.919927966381259</v>
      </c>
      <c r="G308" s="39">
        <v>36.146440684556488</v>
      </c>
      <c r="H308" s="39">
        <v>32.46874702387354</v>
      </c>
      <c r="I308" s="39">
        <v>35.720756458632884</v>
      </c>
      <c r="J308" s="39">
        <v>27.771091938829578</v>
      </c>
      <c r="K308" s="39">
        <v>22.614793075128119</v>
      </c>
      <c r="L308" s="39">
        <v>32.010309261944045</v>
      </c>
      <c r="M308" s="39">
        <v>34.708447771743323</v>
      </c>
      <c r="N308" s="39">
        <v>29.410253530121004</v>
      </c>
      <c r="O308" s="39">
        <v>17.602673977301006</v>
      </c>
      <c r="P308" s="39">
        <v>32.363600230082831</v>
      </c>
      <c r="Q308" s="39">
        <v>40.684957799138957</v>
      </c>
      <c r="R308" s="39">
        <v>30.369887155918217</v>
      </c>
      <c r="S308" s="40">
        <v>29.871444601102844</v>
      </c>
      <c r="T308" s="8"/>
      <c r="U308" s="50">
        <f t="shared" si="27"/>
        <v>31.610529071040833</v>
      </c>
      <c r="V308" s="49">
        <f t="shared" si="28"/>
        <v>27.626486290317949</v>
      </c>
      <c r="W308" s="49">
        <f t="shared" si="29"/>
        <v>29.353141683462809</v>
      </c>
      <c r="X308" s="49">
        <f t="shared" si="24"/>
        <v>20.549797321710024</v>
      </c>
      <c r="Y308" s="49">
        <f t="shared" si="25"/>
        <v>18.786010677416204</v>
      </c>
      <c r="Z308" s="51">
        <f t="shared" si="26"/>
        <v>1.2256479234970532</v>
      </c>
      <c r="AA308" s="12"/>
      <c r="AB308" s="12"/>
      <c r="AC308" s="12"/>
    </row>
    <row r="309" spans="1:29" ht="15" thickBot="1" x14ac:dyDescent="0.35">
      <c r="A309" s="7"/>
      <c r="B309" s="41">
        <v>301</v>
      </c>
      <c r="C309" s="38">
        <v>31.440708632064588</v>
      </c>
      <c r="D309" s="39">
        <v>28.633987194189153</v>
      </c>
      <c r="E309" s="39">
        <v>27.667643563298519</v>
      </c>
      <c r="F309" s="39">
        <v>28.943300590161641</v>
      </c>
      <c r="G309" s="39">
        <v>27.671503367400735</v>
      </c>
      <c r="H309" s="39">
        <v>34.694334510451085</v>
      </c>
      <c r="I309" s="39">
        <v>29.008725749209294</v>
      </c>
      <c r="J309" s="39">
        <v>37.169232547965933</v>
      </c>
      <c r="K309" s="39">
        <v>33.059062994308981</v>
      </c>
      <c r="L309" s="39">
        <v>28.370294925582744</v>
      </c>
      <c r="M309" s="39">
        <v>34.218438605993107</v>
      </c>
      <c r="N309" s="39">
        <v>34.328080648326242</v>
      </c>
      <c r="O309" s="39">
        <v>30.782278874835423</v>
      </c>
      <c r="P309" s="39">
        <v>21.419793372523955</v>
      </c>
      <c r="Q309" s="39">
        <v>31.204784400046062</v>
      </c>
      <c r="R309" s="39">
        <v>25.041176493136533</v>
      </c>
      <c r="S309" s="40">
        <v>22.132964306105258</v>
      </c>
      <c r="T309" s="8"/>
      <c r="U309" s="50">
        <f t="shared" si="27"/>
        <v>29.752135927976422</v>
      </c>
      <c r="V309" s="49">
        <f t="shared" si="28"/>
        <v>17.646929849656807</v>
      </c>
      <c r="W309" s="49">
        <f t="shared" si="29"/>
        <v>18.749862965260377</v>
      </c>
      <c r="X309" s="49">
        <f t="shared" si="24"/>
        <v>12.041689184542477</v>
      </c>
      <c r="Y309" s="49">
        <f t="shared" si="25"/>
        <v>11.999912297766629</v>
      </c>
      <c r="Z309" s="51">
        <f t="shared" si="26"/>
        <v>-0.23601466650894229</v>
      </c>
      <c r="AA309" s="12"/>
      <c r="AB309" s="12"/>
      <c r="AC309" s="12"/>
    </row>
    <row r="310" spans="1:29" ht="15" thickBot="1" x14ac:dyDescent="0.35">
      <c r="A310" s="7"/>
      <c r="B310" s="41">
        <v>302</v>
      </c>
      <c r="C310" s="38">
        <v>30.306259438353383</v>
      </c>
      <c r="D310" s="39">
        <v>32.723653985949369</v>
      </c>
      <c r="E310" s="39">
        <v>31.358802243489556</v>
      </c>
      <c r="F310" s="39">
        <v>25.458742704729694</v>
      </c>
      <c r="G310" s="39">
        <v>27.98394134514259</v>
      </c>
      <c r="H310" s="39">
        <v>25.888793453401817</v>
      </c>
      <c r="I310" s="39">
        <v>29.941158463609277</v>
      </c>
      <c r="J310" s="39">
        <v>17.370530057729482</v>
      </c>
      <c r="K310" s="39">
        <v>29.528520474721919</v>
      </c>
      <c r="L310" s="39">
        <v>34.499284764943326</v>
      </c>
      <c r="M310" s="39">
        <v>31.099291135025648</v>
      </c>
      <c r="N310" s="39">
        <v>22.836607030585526</v>
      </c>
      <c r="O310" s="39">
        <v>30.182533661496311</v>
      </c>
      <c r="P310" s="39">
        <v>34.636563554713796</v>
      </c>
      <c r="Q310" s="39">
        <v>25.737079143142452</v>
      </c>
      <c r="R310" s="39">
        <v>32.287057832810113</v>
      </c>
      <c r="S310" s="40">
        <v>31.002176285624646</v>
      </c>
      <c r="T310" s="8"/>
      <c r="U310" s="50">
        <f t="shared" si="27"/>
        <v>28.990646798556991</v>
      </c>
      <c r="V310" s="49">
        <f t="shared" si="28"/>
        <v>18.356615157811124</v>
      </c>
      <c r="W310" s="49">
        <f t="shared" si="29"/>
        <v>19.503903605174287</v>
      </c>
      <c r="X310" s="49">
        <f t="shared" si="24"/>
        <v>13.175278149290413</v>
      </c>
      <c r="Y310" s="49">
        <f t="shared" si="25"/>
        <v>12.482498307311564</v>
      </c>
      <c r="Z310" s="51">
        <f t="shared" si="26"/>
        <v>-0.94233832571432674</v>
      </c>
      <c r="AA310" s="12"/>
      <c r="AB310" s="12"/>
      <c r="AC310" s="12"/>
    </row>
    <row r="311" spans="1:29" ht="15" thickBot="1" x14ac:dyDescent="0.35">
      <c r="A311" s="7"/>
      <c r="B311" s="41">
        <v>303</v>
      </c>
      <c r="C311" s="38">
        <v>27.234695234484342</v>
      </c>
      <c r="D311" s="39">
        <v>32.623725318047498</v>
      </c>
      <c r="E311" s="39">
        <v>35.165157809982638</v>
      </c>
      <c r="F311" s="39">
        <v>26.389907885453834</v>
      </c>
      <c r="G311" s="39">
        <v>36.736412482637604</v>
      </c>
      <c r="H311" s="39">
        <v>27.811011825473482</v>
      </c>
      <c r="I311" s="39">
        <v>34.028127903273322</v>
      </c>
      <c r="J311" s="39">
        <v>33.41042696640843</v>
      </c>
      <c r="K311" s="39">
        <v>24.242914261377187</v>
      </c>
      <c r="L311" s="39">
        <v>29.12196678186455</v>
      </c>
      <c r="M311" s="39">
        <v>17.753434595141119</v>
      </c>
      <c r="N311" s="39">
        <v>25.512963213182594</v>
      </c>
      <c r="O311" s="39">
        <v>26.108475888379608</v>
      </c>
      <c r="P311" s="39">
        <v>30.303111869100405</v>
      </c>
      <c r="Q311" s="39">
        <v>29.103316775454793</v>
      </c>
      <c r="R311" s="39">
        <v>28.212331658182574</v>
      </c>
      <c r="S311" s="40">
        <v>35.776180772087422</v>
      </c>
      <c r="T311" s="8"/>
      <c r="U311" s="50">
        <f t="shared" si="27"/>
        <v>29.384362425913611</v>
      </c>
      <c r="V311" s="49">
        <f t="shared" si="28"/>
        <v>22.497281903294773</v>
      </c>
      <c r="W311" s="49">
        <f t="shared" si="29"/>
        <v>23.90336202225069</v>
      </c>
      <c r="X311" s="49">
        <f t="shared" si="24"/>
        <v>15.555878237626885</v>
      </c>
      <c r="Y311" s="49">
        <f t="shared" si="25"/>
        <v>15.298151694240445</v>
      </c>
      <c r="Z311" s="51">
        <f t="shared" si="26"/>
        <v>-0.51918254663366892</v>
      </c>
      <c r="AA311" s="12"/>
      <c r="AB311" s="12"/>
      <c r="AC311" s="12"/>
    </row>
    <row r="312" spans="1:29" ht="15" thickBot="1" x14ac:dyDescent="0.35">
      <c r="A312" s="7"/>
      <c r="B312" s="41">
        <v>304</v>
      </c>
      <c r="C312" s="38">
        <v>28.137718466626836</v>
      </c>
      <c r="D312" s="39">
        <v>25.364931904800805</v>
      </c>
      <c r="E312" s="39">
        <v>29.400457708508647</v>
      </c>
      <c r="F312" s="39">
        <v>28.958641647645244</v>
      </c>
      <c r="G312" s="39">
        <v>24.935011451352025</v>
      </c>
      <c r="H312" s="39">
        <v>41.254049406174808</v>
      </c>
      <c r="I312" s="39">
        <v>28.400178229121472</v>
      </c>
      <c r="J312" s="39">
        <v>28.228946896378464</v>
      </c>
      <c r="K312" s="39">
        <v>27.871284419192236</v>
      </c>
      <c r="L312" s="39">
        <v>34.817702740854905</v>
      </c>
      <c r="M312" s="39">
        <v>36.996306800261138</v>
      </c>
      <c r="N312" s="39">
        <v>30.779597231994153</v>
      </c>
      <c r="O312" s="39">
        <v>37.873511046866028</v>
      </c>
      <c r="P312" s="39">
        <v>21.382575163602269</v>
      </c>
      <c r="Q312" s="39">
        <v>29.558358326552806</v>
      </c>
      <c r="R312" s="39">
        <v>31.850700657073023</v>
      </c>
      <c r="S312" s="40">
        <v>33.566414490391331</v>
      </c>
      <c r="T312" s="8"/>
      <c r="U312" s="50">
        <f t="shared" si="27"/>
        <v>30.551552152199779</v>
      </c>
      <c r="V312" s="49">
        <f t="shared" si="28"/>
        <v>24.06573332910153</v>
      </c>
      <c r="W312" s="49">
        <f t="shared" si="29"/>
        <v>25.569841662170461</v>
      </c>
      <c r="X312" s="49">
        <f t="shared" si="24"/>
        <v>16.571561311874703</v>
      </c>
      <c r="Y312" s="49">
        <f t="shared" si="25"/>
        <v>16.364698663789042</v>
      </c>
      <c r="Z312" s="51">
        <f t="shared" si="26"/>
        <v>0.4497249942448352</v>
      </c>
      <c r="AA312" s="12"/>
      <c r="AB312" s="12"/>
      <c r="AC312" s="12"/>
    </row>
    <row r="313" spans="1:29" ht="15" thickBot="1" x14ac:dyDescent="0.35">
      <c r="A313" s="7"/>
      <c r="B313" s="41">
        <v>305</v>
      </c>
      <c r="C313" s="38">
        <v>28.315245375621796</v>
      </c>
      <c r="D313" s="39">
        <v>32.750822453619584</v>
      </c>
      <c r="E313" s="39">
        <v>37.622644580731915</v>
      </c>
      <c r="F313" s="39">
        <v>33.081528101425803</v>
      </c>
      <c r="G313" s="39">
        <v>30.21567798330733</v>
      </c>
      <c r="H313" s="39">
        <v>18.456923709119732</v>
      </c>
      <c r="I313" s="39">
        <v>33.747398811076557</v>
      </c>
      <c r="J313" s="39">
        <v>35.457548642446845</v>
      </c>
      <c r="K313" s="39">
        <v>26.173709615573486</v>
      </c>
      <c r="L313" s="39">
        <v>28.424064254285817</v>
      </c>
      <c r="M313" s="39">
        <v>27.12810842421381</v>
      </c>
      <c r="N313" s="39">
        <v>34.389084562486765</v>
      </c>
      <c r="O313" s="39">
        <v>32.833886837340202</v>
      </c>
      <c r="P313" s="39">
        <v>28.828970597136262</v>
      </c>
      <c r="Q313" s="39">
        <v>27.027178732773912</v>
      </c>
      <c r="R313" s="39">
        <v>34.041637224291982</v>
      </c>
      <c r="S313" s="40">
        <v>28.373205640615936</v>
      </c>
      <c r="T313" s="8"/>
      <c r="U313" s="50">
        <f t="shared" si="27"/>
        <v>30.403978561533396</v>
      </c>
      <c r="V313" s="49">
        <f t="shared" si="28"/>
        <v>19.659153594771176</v>
      </c>
      <c r="W313" s="49">
        <f t="shared" si="29"/>
        <v>20.88785069444441</v>
      </c>
      <c r="X313" s="49">
        <f t="shared" si="24"/>
        <v>13.479199545605697</v>
      </c>
      <c r="Y313" s="49">
        <f t="shared" si="25"/>
        <v>13.368224444444399</v>
      </c>
      <c r="Z313" s="51">
        <f t="shared" si="26"/>
        <v>0.36444827743524671</v>
      </c>
      <c r="AA313" s="12"/>
      <c r="AB313" s="12"/>
      <c r="AC313" s="12"/>
    </row>
    <row r="314" spans="1:29" ht="15" thickBot="1" x14ac:dyDescent="0.35">
      <c r="A314" s="7"/>
      <c r="B314" s="41">
        <v>306</v>
      </c>
      <c r="C314" s="38">
        <v>31.591983092697099</v>
      </c>
      <c r="D314" s="39">
        <v>34.02440600048341</v>
      </c>
      <c r="E314" s="39">
        <v>22.707204687379331</v>
      </c>
      <c r="F314" s="39">
        <v>28.831932267241513</v>
      </c>
      <c r="G314" s="39">
        <v>20.662249977955305</v>
      </c>
      <c r="H314" s="39">
        <v>39.199474389284653</v>
      </c>
      <c r="I314" s="39">
        <v>24.568846276293499</v>
      </c>
      <c r="J314" s="39">
        <v>32.972652363419044</v>
      </c>
      <c r="K314" s="39">
        <v>37.389465483702352</v>
      </c>
      <c r="L314" s="39">
        <v>28.590358019993822</v>
      </c>
      <c r="M314" s="39">
        <v>36.029291012160073</v>
      </c>
      <c r="N314" s="39">
        <v>35.12563435010874</v>
      </c>
      <c r="O314" s="39">
        <v>31.057114152796192</v>
      </c>
      <c r="P314" s="39">
        <v>27.004893468694256</v>
      </c>
      <c r="Q314" s="39">
        <v>30.247755699281242</v>
      </c>
      <c r="R314" s="39">
        <v>28.728245500986777</v>
      </c>
      <c r="S314" s="40">
        <v>26.173818847410935</v>
      </c>
      <c r="T314" s="8"/>
      <c r="U314" s="50">
        <f t="shared" si="27"/>
        <v>30.288548564111071</v>
      </c>
      <c r="V314" s="49">
        <f t="shared" si="28"/>
        <v>25.155552855526238</v>
      </c>
      <c r="W314" s="49">
        <f t="shared" si="29"/>
        <v>26.727774908996707</v>
      </c>
      <c r="X314" s="49">
        <f t="shared" si="24"/>
        <v>17.162392927976217</v>
      </c>
      <c r="Y314" s="49">
        <f t="shared" si="25"/>
        <v>17.105775941757841</v>
      </c>
      <c r="Z314" s="51">
        <f t="shared" si="26"/>
        <v>0.23012403247812038</v>
      </c>
      <c r="AA314" s="12"/>
      <c r="AB314" s="12"/>
      <c r="AC314" s="12"/>
    </row>
    <row r="315" spans="1:29" ht="15" thickBot="1" x14ac:dyDescent="0.35">
      <c r="A315" s="7"/>
      <c r="B315" s="41">
        <v>307</v>
      </c>
      <c r="C315" s="38">
        <v>35.156667222249283</v>
      </c>
      <c r="D315" s="39">
        <v>37.566665082875467</v>
      </c>
      <c r="E315" s="39">
        <v>42.586294763916307</v>
      </c>
      <c r="F315" s="39">
        <v>38.879561597307529</v>
      </c>
      <c r="G315" s="39">
        <v>34.368357911272049</v>
      </c>
      <c r="H315" s="39">
        <v>28.161276331465462</v>
      </c>
      <c r="I315" s="39">
        <v>34.940364610814385</v>
      </c>
      <c r="J315" s="39">
        <v>26.895201199468794</v>
      </c>
      <c r="K315" s="39">
        <v>31.045415025258613</v>
      </c>
      <c r="L315" s="39">
        <v>30.763252410829601</v>
      </c>
      <c r="M315" s="39">
        <v>27.1369684653977</v>
      </c>
      <c r="N315" s="39">
        <v>29.05137699656629</v>
      </c>
      <c r="O315" s="39">
        <v>36.687755810781624</v>
      </c>
      <c r="P315" s="39">
        <v>23.212610702302221</v>
      </c>
      <c r="Q315" s="39">
        <v>29.008215064968972</v>
      </c>
      <c r="R315" s="39">
        <v>31.495108058246409</v>
      </c>
      <c r="S315" s="40">
        <v>21.470343587919018</v>
      </c>
      <c r="T315" s="8"/>
      <c r="U315" s="50">
        <f t="shared" si="27"/>
        <v>31.672084402449393</v>
      </c>
      <c r="V315" s="49">
        <f t="shared" si="28"/>
        <v>29.860518353126555</v>
      </c>
      <c r="W315" s="49">
        <f t="shared" si="29"/>
        <v>31.726800750196844</v>
      </c>
      <c r="X315" s="49">
        <f t="shared" si="24"/>
        <v>22.206341529387764</v>
      </c>
      <c r="Y315" s="49">
        <f t="shared" si="25"/>
        <v>20.305152480126058</v>
      </c>
      <c r="Z315" s="51">
        <f t="shared" si="26"/>
        <v>1.2239664563084298</v>
      </c>
      <c r="AA315" s="12"/>
      <c r="AB315" s="12"/>
      <c r="AC315" s="12"/>
    </row>
    <row r="316" spans="1:29" ht="15" thickBot="1" x14ac:dyDescent="0.35">
      <c r="A316" s="7"/>
      <c r="B316" s="41">
        <v>308</v>
      </c>
      <c r="C316" s="38">
        <v>25.577233412583517</v>
      </c>
      <c r="D316" s="39">
        <v>30.696897030308662</v>
      </c>
      <c r="E316" s="39">
        <v>34.303598357276343</v>
      </c>
      <c r="F316" s="39">
        <v>28.864139028408022</v>
      </c>
      <c r="G316" s="39">
        <v>26.896641008523755</v>
      </c>
      <c r="H316" s="39">
        <v>34.791105564474918</v>
      </c>
      <c r="I316" s="39">
        <v>29.451446465476305</v>
      </c>
      <c r="J316" s="39">
        <v>42.166901600679616</v>
      </c>
      <c r="K316" s="39">
        <v>32.41388680057193</v>
      </c>
      <c r="L316" s="39">
        <v>26.371373977139889</v>
      </c>
      <c r="M316" s="39">
        <v>30.719708187260661</v>
      </c>
      <c r="N316" s="39">
        <v>37.623561541363436</v>
      </c>
      <c r="O316" s="39">
        <v>32.335599015360813</v>
      </c>
      <c r="P316" s="39">
        <v>17.777466807890846</v>
      </c>
      <c r="Q316" s="39">
        <v>23.816019043676171</v>
      </c>
      <c r="R316" s="39">
        <v>36.76953006512462</v>
      </c>
      <c r="S316" s="40">
        <v>33.114333737219205</v>
      </c>
      <c r="T316" s="8"/>
      <c r="U316" s="50">
        <f t="shared" si="27"/>
        <v>30.805261273137571</v>
      </c>
      <c r="V316" s="49">
        <f t="shared" si="28"/>
        <v>31.529238009384866</v>
      </c>
      <c r="W316" s="49">
        <f t="shared" si="29"/>
        <v>33.499815384971498</v>
      </c>
      <c r="X316" s="49">
        <f t="shared" si="24"/>
        <v>21.880824934632102</v>
      </c>
      <c r="Y316" s="49">
        <f t="shared" si="25"/>
        <v>21.439881846381709</v>
      </c>
      <c r="Z316" s="51">
        <f t="shared" si="26"/>
        <v>0.57364084547175365</v>
      </c>
      <c r="AA316" s="12"/>
      <c r="AB316" s="12"/>
      <c r="AC316" s="12"/>
    </row>
    <row r="317" spans="1:29" ht="15" thickBot="1" x14ac:dyDescent="0.35">
      <c r="A317" s="7"/>
      <c r="B317" s="41">
        <v>309</v>
      </c>
      <c r="C317" s="38">
        <v>24.580675966829368</v>
      </c>
      <c r="D317" s="39">
        <v>32.877052382917967</v>
      </c>
      <c r="E317" s="39">
        <v>28.356838895275605</v>
      </c>
      <c r="F317" s="39">
        <v>24.110879986071723</v>
      </c>
      <c r="G317" s="39">
        <v>36.62917616922627</v>
      </c>
      <c r="H317" s="39">
        <v>27.458916177521544</v>
      </c>
      <c r="I317" s="39">
        <v>37.148678435221925</v>
      </c>
      <c r="J317" s="39">
        <v>29.91522565231179</v>
      </c>
      <c r="K317" s="39">
        <v>34.179363881080526</v>
      </c>
      <c r="L317" s="39">
        <v>26.881417787763393</v>
      </c>
      <c r="M317" s="39">
        <v>25.74665012639592</v>
      </c>
      <c r="N317" s="39">
        <v>29.870227334376889</v>
      </c>
      <c r="O317" s="39">
        <v>29.627517253001145</v>
      </c>
      <c r="P317" s="39">
        <v>40.29853225415561</v>
      </c>
      <c r="Q317" s="39">
        <v>25.556293163676887</v>
      </c>
      <c r="R317" s="39">
        <v>31.382035359909434</v>
      </c>
      <c r="S317" s="40">
        <v>25.620761833880891</v>
      </c>
      <c r="T317" s="8"/>
      <c r="U317" s="50">
        <f t="shared" si="27"/>
        <v>30.014131921153936</v>
      </c>
      <c r="V317" s="49">
        <f t="shared" si="28"/>
        <v>21.698349860764495</v>
      </c>
      <c r="W317" s="49">
        <f t="shared" si="29"/>
        <v>23.054496727062201</v>
      </c>
      <c r="X317" s="49">
        <f t="shared" si="24"/>
        <v>14.755013708932829</v>
      </c>
      <c r="Y317" s="49">
        <f t="shared" si="25"/>
        <v>14.754877905319857</v>
      </c>
      <c r="Z317" s="51">
        <f t="shared" si="26"/>
        <v>1.2135225288114601E-2</v>
      </c>
      <c r="AA317" s="12"/>
      <c r="AB317" s="12"/>
      <c r="AC317" s="12"/>
    </row>
    <row r="318" spans="1:29" ht="15" thickBot="1" x14ac:dyDescent="0.35">
      <c r="A318" s="7"/>
      <c r="B318" s="41">
        <v>310</v>
      </c>
      <c r="C318" s="38">
        <v>27.793365494144176</v>
      </c>
      <c r="D318" s="39">
        <v>41.077720414708637</v>
      </c>
      <c r="E318" s="39">
        <v>37.701758955530593</v>
      </c>
      <c r="F318" s="39">
        <v>28.660562688926255</v>
      </c>
      <c r="G318" s="39">
        <v>27.321652755220384</v>
      </c>
      <c r="H318" s="39">
        <v>29.783725225578053</v>
      </c>
      <c r="I318" s="39">
        <v>27.230100569287039</v>
      </c>
      <c r="J318" s="39">
        <v>27.402416271169038</v>
      </c>
      <c r="K318" s="39">
        <v>18.644338646298927</v>
      </c>
      <c r="L318" s="39">
        <v>30.788747535361715</v>
      </c>
      <c r="M318" s="39">
        <v>27.106160031743322</v>
      </c>
      <c r="N318" s="39">
        <v>28.699876683467767</v>
      </c>
      <c r="O318" s="39">
        <v>32.404537230509334</v>
      </c>
      <c r="P318" s="39">
        <v>30.073180780912484</v>
      </c>
      <c r="Q318" s="39">
        <v>33.179719831132189</v>
      </c>
      <c r="R318" s="39">
        <v>22.964873612339417</v>
      </c>
      <c r="S318" s="40">
        <v>30.772952654680985</v>
      </c>
      <c r="T318" s="8"/>
      <c r="U318" s="50">
        <f t="shared" si="27"/>
        <v>29.506217022412375</v>
      </c>
      <c r="V318" s="49">
        <f t="shared" si="28"/>
        <v>24.224557279861209</v>
      </c>
      <c r="W318" s="49">
        <f t="shared" si="29"/>
        <v>25.738592109852561</v>
      </c>
      <c r="X318" s="49">
        <f t="shared" si="24"/>
        <v>16.638497657995266</v>
      </c>
      <c r="Y318" s="49">
        <f t="shared" si="25"/>
        <v>16.47269895030562</v>
      </c>
      <c r="Z318" s="51">
        <f t="shared" si="26"/>
        <v>-0.40129909577120249</v>
      </c>
      <c r="AA318" s="12"/>
      <c r="AB318" s="12"/>
      <c r="AC318" s="12"/>
    </row>
    <row r="319" spans="1:29" ht="15" thickBot="1" x14ac:dyDescent="0.35">
      <c r="A319" s="7"/>
      <c r="B319" s="41">
        <v>311</v>
      </c>
      <c r="C319" s="38">
        <v>19.661842602762121</v>
      </c>
      <c r="D319" s="39">
        <v>30.135789485607344</v>
      </c>
      <c r="E319" s="39">
        <v>31.879378952760526</v>
      </c>
      <c r="F319" s="39">
        <v>27.970551776740745</v>
      </c>
      <c r="G319" s="39">
        <v>21.423281165480844</v>
      </c>
      <c r="H319" s="39">
        <v>26.524857729247735</v>
      </c>
      <c r="I319" s="39">
        <v>31.162298044522046</v>
      </c>
      <c r="J319" s="39">
        <v>44.986176357306313</v>
      </c>
      <c r="K319" s="39">
        <v>27.606116024755558</v>
      </c>
      <c r="L319" s="39">
        <v>36.848800022049907</v>
      </c>
      <c r="M319" s="39">
        <v>26.459447157683883</v>
      </c>
      <c r="N319" s="39">
        <v>30.968200479063494</v>
      </c>
      <c r="O319" s="39">
        <v>35.196944215269355</v>
      </c>
      <c r="P319" s="39">
        <v>30.985608290595849</v>
      </c>
      <c r="Q319" s="39">
        <v>28.325414422206126</v>
      </c>
      <c r="R319" s="39">
        <v>40.867882329914067</v>
      </c>
      <c r="S319" s="40">
        <v>34.541984618854471</v>
      </c>
      <c r="T319" s="8"/>
      <c r="U319" s="50">
        <f t="shared" si="27"/>
        <v>30.914386686754142</v>
      </c>
      <c r="V319" s="49">
        <f t="shared" si="28"/>
        <v>38.090594045644032</v>
      </c>
      <c r="W319" s="49">
        <f t="shared" si="29"/>
        <v>40.47125617349684</v>
      </c>
      <c r="X319" s="49">
        <f t="shared" si="24"/>
        <v>26.470153999819125</v>
      </c>
      <c r="Y319" s="49">
        <f t="shared" si="25"/>
        <v>25.901603951037941</v>
      </c>
      <c r="Z319" s="51">
        <f t="shared" si="26"/>
        <v>0.59262642504187024</v>
      </c>
      <c r="AA319" s="12"/>
      <c r="AB319" s="12"/>
      <c r="AC319" s="12"/>
    </row>
    <row r="320" spans="1:29" ht="15" thickBot="1" x14ac:dyDescent="0.35">
      <c r="A320" s="7"/>
      <c r="B320" s="41">
        <v>312</v>
      </c>
      <c r="C320" s="38">
        <v>30.828103658911292</v>
      </c>
      <c r="D320" s="39">
        <v>39.36271891624785</v>
      </c>
      <c r="E320" s="39">
        <v>39.596494498378362</v>
      </c>
      <c r="F320" s="39">
        <v>23.860467014189691</v>
      </c>
      <c r="G320" s="39">
        <v>29.185467326406027</v>
      </c>
      <c r="H320" s="39">
        <v>37.463280973083712</v>
      </c>
      <c r="I320" s="39">
        <v>21.437586147362509</v>
      </c>
      <c r="J320" s="39">
        <v>30.164232362142307</v>
      </c>
      <c r="K320" s="39">
        <v>33.208850460668174</v>
      </c>
      <c r="L320" s="39">
        <v>24.955105098375835</v>
      </c>
      <c r="M320" s="39">
        <v>24.196709756193279</v>
      </c>
      <c r="N320" s="39">
        <v>36.959966730995951</v>
      </c>
      <c r="O320" s="39">
        <v>28.244541083119664</v>
      </c>
      <c r="P320" s="39">
        <v>25.644174233025826</v>
      </c>
      <c r="Q320" s="39">
        <v>24.939383631177044</v>
      </c>
      <c r="R320" s="39">
        <v>32.198255333275092</v>
      </c>
      <c r="S320" s="40">
        <v>33.170416931916975</v>
      </c>
      <c r="T320" s="8"/>
      <c r="U320" s="50">
        <f t="shared" si="27"/>
        <v>30.318573773851153</v>
      </c>
      <c r="V320" s="49">
        <f t="shared" si="28"/>
        <v>30.972294592480843</v>
      </c>
      <c r="W320" s="49">
        <f t="shared" si="29"/>
        <v>32.908063004510836</v>
      </c>
      <c r="X320" s="49">
        <f t="shared" si="24"/>
        <v>21.130173012469196</v>
      </c>
      <c r="Y320" s="49">
        <f t="shared" si="25"/>
        <v>21.061160322886973</v>
      </c>
      <c r="Z320" s="51">
        <f t="shared" si="26"/>
        <v>0.22897249732617761</v>
      </c>
      <c r="AA320" s="12"/>
      <c r="AB320" s="12"/>
      <c r="AC320" s="12"/>
    </row>
    <row r="321" spans="1:29" ht="15" thickBot="1" x14ac:dyDescent="0.35">
      <c r="A321" s="7"/>
      <c r="B321" s="41">
        <v>313</v>
      </c>
      <c r="C321" s="38">
        <v>40.033294506329433</v>
      </c>
      <c r="D321" s="39">
        <v>36.574032059580304</v>
      </c>
      <c r="E321" s="39">
        <v>28.59689504765538</v>
      </c>
      <c r="F321" s="39">
        <v>33.809917951051141</v>
      </c>
      <c r="G321" s="39">
        <v>31.038681461467473</v>
      </c>
      <c r="H321" s="39">
        <v>26.317838994454</v>
      </c>
      <c r="I321" s="39">
        <v>28.224376531752192</v>
      </c>
      <c r="J321" s="39">
        <v>23.707172179783473</v>
      </c>
      <c r="K321" s="39">
        <v>31.74397456773125</v>
      </c>
      <c r="L321" s="39">
        <v>33.221244720205547</v>
      </c>
      <c r="M321" s="39">
        <v>32.964323521833272</v>
      </c>
      <c r="N321" s="39">
        <v>23.118783689251082</v>
      </c>
      <c r="O321" s="39">
        <v>34.102709084866639</v>
      </c>
      <c r="P321" s="39">
        <v>23.575180943717463</v>
      </c>
      <c r="Q321" s="39">
        <v>36.975511178503254</v>
      </c>
      <c r="R321" s="39">
        <v>41.117095487633776</v>
      </c>
      <c r="S321" s="40">
        <v>29.170493764747903</v>
      </c>
      <c r="T321" s="8"/>
      <c r="U321" s="50">
        <f t="shared" si="27"/>
        <v>31.428913275915505</v>
      </c>
      <c r="V321" s="49">
        <f t="shared" si="28"/>
        <v>28.450039280082823</v>
      </c>
      <c r="W321" s="49">
        <f t="shared" si="29"/>
        <v>30.228166735087825</v>
      </c>
      <c r="X321" s="49">
        <f t="shared" si="24"/>
        <v>20.734446052515885</v>
      </c>
      <c r="Y321" s="49">
        <f t="shared" si="25"/>
        <v>19.346026710456318</v>
      </c>
      <c r="Z321" s="51">
        <f t="shared" si="26"/>
        <v>1.0715795757816018</v>
      </c>
      <c r="AA321" s="12"/>
      <c r="AB321" s="12"/>
      <c r="AC321" s="12"/>
    </row>
    <row r="322" spans="1:29" ht="15" thickBot="1" x14ac:dyDescent="0.35">
      <c r="A322" s="7"/>
      <c r="B322" s="41">
        <v>314</v>
      </c>
      <c r="C322" s="38">
        <v>31.132810503708388</v>
      </c>
      <c r="D322" s="39">
        <v>26.96771768123368</v>
      </c>
      <c r="E322" s="39">
        <v>31.51902528510746</v>
      </c>
      <c r="F322" s="39">
        <v>37.641374945518081</v>
      </c>
      <c r="G322" s="39">
        <v>32.871987003228064</v>
      </c>
      <c r="H322" s="39">
        <v>30.018256977384251</v>
      </c>
      <c r="I322" s="39">
        <v>34.496075788153398</v>
      </c>
      <c r="J322" s="39">
        <v>22.57105642658329</v>
      </c>
      <c r="K322" s="39">
        <v>30.350587150547526</v>
      </c>
      <c r="L322" s="39">
        <v>25.393031636870663</v>
      </c>
      <c r="M322" s="39">
        <v>29.91115847941272</v>
      </c>
      <c r="N322" s="39">
        <v>31.316519505369239</v>
      </c>
      <c r="O322" s="39">
        <v>33.83632995342964</v>
      </c>
      <c r="P322" s="39">
        <v>25.857079849793827</v>
      </c>
      <c r="Q322" s="39">
        <v>30.600379698842175</v>
      </c>
      <c r="R322" s="39">
        <v>31.842586200381248</v>
      </c>
      <c r="S322" s="40">
        <v>29.574115695512699</v>
      </c>
      <c r="T322" s="8"/>
      <c r="U322" s="50">
        <f t="shared" si="27"/>
        <v>30.347064281239781</v>
      </c>
      <c r="V322" s="49">
        <f t="shared" si="28"/>
        <v>12.452190186532503</v>
      </c>
      <c r="W322" s="49">
        <f t="shared" si="29"/>
        <v>13.230452073190804</v>
      </c>
      <c r="X322" s="49">
        <f t="shared" si="24"/>
        <v>8.5493977852543246</v>
      </c>
      <c r="Y322" s="49">
        <f t="shared" si="25"/>
        <v>8.4674893268421023</v>
      </c>
      <c r="Z322" s="51">
        <f t="shared" si="26"/>
        <v>0.39341148881171628</v>
      </c>
      <c r="AA322" s="12"/>
      <c r="AB322" s="12"/>
      <c r="AC322" s="12"/>
    </row>
    <row r="323" spans="1:29" ht="15" thickBot="1" x14ac:dyDescent="0.35">
      <c r="A323" s="7"/>
      <c r="B323" s="41">
        <v>315</v>
      </c>
      <c r="C323" s="38">
        <v>23.164135628304098</v>
      </c>
      <c r="D323" s="39">
        <v>37.768814391055123</v>
      </c>
      <c r="E323" s="39">
        <v>37.217625469579659</v>
      </c>
      <c r="F323" s="39">
        <v>30.188019619535236</v>
      </c>
      <c r="G323" s="39">
        <v>32.706139394683973</v>
      </c>
      <c r="H323" s="39">
        <v>26.527879483306666</v>
      </c>
      <c r="I323" s="39">
        <v>32.622319473467464</v>
      </c>
      <c r="J323" s="39">
        <v>24.94773213589901</v>
      </c>
      <c r="K323" s="39">
        <v>33.202654729099066</v>
      </c>
      <c r="L323" s="39">
        <v>26.260767420430014</v>
      </c>
      <c r="M323" s="39">
        <v>35.719598982003895</v>
      </c>
      <c r="N323" s="39">
        <v>31.95663953199626</v>
      </c>
      <c r="O323" s="39">
        <v>38.959119439321725</v>
      </c>
      <c r="P323" s="39">
        <v>28.981496436567188</v>
      </c>
      <c r="Q323" s="39">
        <v>29.120354317808168</v>
      </c>
      <c r="R323" s="39">
        <v>19.48962957373238</v>
      </c>
      <c r="S323" s="40">
        <v>25.776117582845899</v>
      </c>
      <c r="T323" s="8"/>
      <c r="U323" s="50">
        <f t="shared" si="27"/>
        <v>30.271120212331518</v>
      </c>
      <c r="V323" s="49">
        <f t="shared" si="28"/>
        <v>28.288899333413028</v>
      </c>
      <c r="W323" s="49">
        <f t="shared" si="29"/>
        <v>30.056955541751336</v>
      </c>
      <c r="X323" s="49">
        <f t="shared" si="24"/>
        <v>19.286435742004368</v>
      </c>
      <c r="Y323" s="49">
        <f t="shared" si="25"/>
        <v>19.236451546720858</v>
      </c>
      <c r="Z323" s="51">
        <f t="shared" si="26"/>
        <v>0.20389842080145129</v>
      </c>
      <c r="AA323" s="12"/>
      <c r="AB323" s="12"/>
      <c r="AC323" s="12"/>
    </row>
    <row r="324" spans="1:29" ht="15" thickBot="1" x14ac:dyDescent="0.35">
      <c r="A324" s="7"/>
      <c r="B324" s="41">
        <v>316</v>
      </c>
      <c r="C324" s="38">
        <v>22.798416634771364</v>
      </c>
      <c r="D324" s="39">
        <v>33.926153088379472</v>
      </c>
      <c r="E324" s="39">
        <v>29.312220292854928</v>
      </c>
      <c r="F324" s="39">
        <v>35.175452734528527</v>
      </c>
      <c r="G324" s="39">
        <v>33.763893259355953</v>
      </c>
      <c r="H324" s="39">
        <v>28.703936209411527</v>
      </c>
      <c r="I324" s="39">
        <v>31.154984929288371</v>
      </c>
      <c r="J324" s="39">
        <v>33.639761577970503</v>
      </c>
      <c r="K324" s="39">
        <v>41.288656564573905</v>
      </c>
      <c r="L324" s="39">
        <v>33.812751824879513</v>
      </c>
      <c r="M324" s="39">
        <v>25.66694863252167</v>
      </c>
      <c r="N324" s="39">
        <v>30.026594791705332</v>
      </c>
      <c r="O324" s="39">
        <v>31.266832356675256</v>
      </c>
      <c r="P324" s="39">
        <v>29.642589372099582</v>
      </c>
      <c r="Q324" s="39">
        <v>27.980934856185112</v>
      </c>
      <c r="R324" s="39">
        <v>24.977500218969023</v>
      </c>
      <c r="S324" s="40">
        <v>26.543148168278684</v>
      </c>
      <c r="T324" s="8"/>
      <c r="U324" s="50">
        <f t="shared" si="27"/>
        <v>30.569457383085219</v>
      </c>
      <c r="V324" s="49">
        <f t="shared" si="28"/>
        <v>19.010765673379797</v>
      </c>
      <c r="W324" s="49">
        <f t="shared" si="29"/>
        <v>20.198938527965993</v>
      </c>
      <c r="X324" s="49">
        <f t="shared" si="24"/>
        <v>13.147832221480337</v>
      </c>
      <c r="Y324" s="49">
        <f t="shared" si="25"/>
        <v>12.927320657898262</v>
      </c>
      <c r="Z324" s="51">
        <f t="shared" si="26"/>
        <v>0.52242194885712823</v>
      </c>
      <c r="AA324" s="12"/>
      <c r="AB324" s="12"/>
      <c r="AC324" s="12"/>
    </row>
    <row r="325" spans="1:29" ht="15" thickBot="1" x14ac:dyDescent="0.35">
      <c r="A325" s="7"/>
      <c r="B325" s="41">
        <v>317</v>
      </c>
      <c r="C325" s="38">
        <v>35.908229587113965</v>
      </c>
      <c r="D325" s="39">
        <v>26.651148177213386</v>
      </c>
      <c r="E325" s="39">
        <v>28.829323819700377</v>
      </c>
      <c r="F325" s="39">
        <v>25.852184664063913</v>
      </c>
      <c r="G325" s="39">
        <v>24.718603964162931</v>
      </c>
      <c r="H325" s="39">
        <v>33.437186381353179</v>
      </c>
      <c r="I325" s="39">
        <v>31.673178088920899</v>
      </c>
      <c r="J325" s="39">
        <v>27.465372939463862</v>
      </c>
      <c r="K325" s="39">
        <v>25.80616279656499</v>
      </c>
      <c r="L325" s="39">
        <v>35.549424323947655</v>
      </c>
      <c r="M325" s="39">
        <v>38.777189431674351</v>
      </c>
      <c r="N325" s="39">
        <v>29.895313855990661</v>
      </c>
      <c r="O325" s="39">
        <v>29.760361123762607</v>
      </c>
      <c r="P325" s="39">
        <v>30.032864238518137</v>
      </c>
      <c r="Q325" s="39">
        <v>28.524422523689637</v>
      </c>
      <c r="R325" s="39">
        <v>25.446701194915914</v>
      </c>
      <c r="S325" s="40">
        <v>35.20781874667243</v>
      </c>
      <c r="T325" s="8"/>
      <c r="U325" s="50">
        <f t="shared" si="27"/>
        <v>30.207969756336993</v>
      </c>
      <c r="V325" s="49">
        <f t="shared" si="28"/>
        <v>16.965703280135475</v>
      </c>
      <c r="W325" s="49">
        <f t="shared" si="29"/>
        <v>18.026059735143917</v>
      </c>
      <c r="X325" s="49">
        <f t="shared" si="24"/>
        <v>11.56608919578664</v>
      </c>
      <c r="Y325" s="49">
        <f t="shared" si="25"/>
        <v>11.536678230492123</v>
      </c>
      <c r="Z325" s="51">
        <f t="shared" si="26"/>
        <v>0.20196412890440638</v>
      </c>
      <c r="AA325" s="12"/>
      <c r="AB325" s="12"/>
      <c r="AC325" s="12"/>
    </row>
    <row r="326" spans="1:29" ht="15" thickBot="1" x14ac:dyDescent="0.35">
      <c r="A326" s="7"/>
      <c r="B326" s="41">
        <v>318</v>
      </c>
      <c r="C326" s="38">
        <v>30.297500213283847</v>
      </c>
      <c r="D326" s="39">
        <v>38.658439972205414</v>
      </c>
      <c r="E326" s="39">
        <v>28.284137040145318</v>
      </c>
      <c r="F326" s="39">
        <v>38.498105718820646</v>
      </c>
      <c r="G326" s="39">
        <v>34.478574588120622</v>
      </c>
      <c r="H326" s="39">
        <v>34.148116705928821</v>
      </c>
      <c r="I326" s="39">
        <v>28.802327796370037</v>
      </c>
      <c r="J326" s="39">
        <v>33.95295128964576</v>
      </c>
      <c r="K326" s="39">
        <v>35.145528428276343</v>
      </c>
      <c r="L326" s="39">
        <v>27.895219679873463</v>
      </c>
      <c r="M326" s="39">
        <v>27.115931751869667</v>
      </c>
      <c r="N326" s="39">
        <v>26.844375477290782</v>
      </c>
      <c r="O326" s="39">
        <v>42.960298373752046</v>
      </c>
      <c r="P326" s="39">
        <v>42.311669302986232</v>
      </c>
      <c r="Q326" s="39">
        <v>27.284602930697918</v>
      </c>
      <c r="R326" s="39">
        <v>35.139245120242919</v>
      </c>
      <c r="S326" s="40">
        <v>31.82690898626829</v>
      </c>
      <c r="T326" s="8"/>
      <c r="U326" s="50">
        <f t="shared" si="27"/>
        <v>33.155525492692831</v>
      </c>
      <c r="V326" s="49">
        <f t="shared" si="28"/>
        <v>25.948279608180627</v>
      </c>
      <c r="W326" s="49">
        <f t="shared" si="29"/>
        <v>27.570047083691861</v>
      </c>
      <c r="X326" s="49">
        <f t="shared" si="24"/>
        <v>24.41582210538612</v>
      </c>
      <c r="Y326" s="49">
        <f t="shared" si="25"/>
        <v>17.644830133562827</v>
      </c>
      <c r="Z326" s="51">
        <f t="shared" si="26"/>
        <v>2.477863622642992</v>
      </c>
      <c r="AA326" s="12"/>
      <c r="AB326" s="12"/>
      <c r="AC326" s="12"/>
    </row>
    <row r="327" spans="1:29" ht="15" thickBot="1" x14ac:dyDescent="0.35">
      <c r="A327" s="7"/>
      <c r="B327" s="41">
        <v>319</v>
      </c>
      <c r="C327" s="38">
        <v>32.071172294996472</v>
      </c>
      <c r="D327" s="39">
        <v>40.308214515028638</v>
      </c>
      <c r="E327" s="39">
        <v>29.231749776149819</v>
      </c>
      <c r="F327" s="39">
        <v>26.296414832790838</v>
      </c>
      <c r="G327" s="39">
        <v>24.94629463934664</v>
      </c>
      <c r="H327" s="39">
        <v>30.580371239892571</v>
      </c>
      <c r="I327" s="39">
        <v>26.87616593592611</v>
      </c>
      <c r="J327" s="39">
        <v>26.321878554769874</v>
      </c>
      <c r="K327" s="39">
        <v>26.053259064060565</v>
      </c>
      <c r="L327" s="39">
        <v>28.473553849996719</v>
      </c>
      <c r="M327" s="39">
        <v>35.662255983971271</v>
      </c>
      <c r="N327" s="39">
        <v>27.080351601177064</v>
      </c>
      <c r="O327" s="39">
        <v>20.544380721025458</v>
      </c>
      <c r="P327" s="39">
        <v>29.458554218811084</v>
      </c>
      <c r="Q327" s="39">
        <v>25.243311545751169</v>
      </c>
      <c r="R327" s="39">
        <v>30.070335264877873</v>
      </c>
      <c r="S327" s="40">
        <v>26.975091669977747</v>
      </c>
      <c r="T327" s="8"/>
      <c r="U327" s="50">
        <f t="shared" si="27"/>
        <v>28.599609159326466</v>
      </c>
      <c r="V327" s="49">
        <f t="shared" si="28"/>
        <v>18.862127339709602</v>
      </c>
      <c r="W327" s="49">
        <f t="shared" si="29"/>
        <v>20.041010298441506</v>
      </c>
      <c r="X327" s="49">
        <f t="shared" si="24"/>
        <v>14.159790855519375</v>
      </c>
      <c r="Y327" s="49">
        <f t="shared" si="25"/>
        <v>12.82624659100253</v>
      </c>
      <c r="Z327" s="51">
        <f t="shared" si="26"/>
        <v>-1.2897748871725843</v>
      </c>
      <c r="AA327" s="12"/>
      <c r="AB327" s="12"/>
      <c r="AC327" s="12"/>
    </row>
    <row r="328" spans="1:29" ht="15" thickBot="1" x14ac:dyDescent="0.35">
      <c r="A328" s="7"/>
      <c r="B328" s="41">
        <v>320</v>
      </c>
      <c r="C328" s="38">
        <v>30.232843714018063</v>
      </c>
      <c r="D328" s="39">
        <v>33.876317099978856</v>
      </c>
      <c r="E328" s="39">
        <v>20.041816087557919</v>
      </c>
      <c r="F328" s="39">
        <v>28.474335554645005</v>
      </c>
      <c r="G328" s="39">
        <v>30.598917432154888</v>
      </c>
      <c r="H328" s="39">
        <v>31.622679897602492</v>
      </c>
      <c r="I328" s="39">
        <v>22.705279785669262</v>
      </c>
      <c r="J328" s="39">
        <v>25.66930829922935</v>
      </c>
      <c r="K328" s="39">
        <v>35.427371845536946</v>
      </c>
      <c r="L328" s="39">
        <v>29.010390987293764</v>
      </c>
      <c r="M328" s="39">
        <v>34.691007549854717</v>
      </c>
      <c r="N328" s="39">
        <v>26.298871630235489</v>
      </c>
      <c r="O328" s="39">
        <v>32.583703795446645</v>
      </c>
      <c r="P328" s="39">
        <v>37.609138269324454</v>
      </c>
      <c r="Q328" s="39">
        <v>32.471460804774054</v>
      </c>
      <c r="R328" s="39">
        <v>25.112332250151688</v>
      </c>
      <c r="S328" s="40">
        <v>29.831166558101945</v>
      </c>
      <c r="T328" s="8"/>
      <c r="U328" s="50">
        <f t="shared" si="27"/>
        <v>29.779820091857378</v>
      </c>
      <c r="V328" s="49">
        <f t="shared" si="28"/>
        <v>20.673448985084413</v>
      </c>
      <c r="W328" s="49">
        <f t="shared" si="29"/>
        <v>21.965539546652053</v>
      </c>
      <c r="X328" s="49">
        <f t="shared" si="24"/>
        <v>14.090911160382911</v>
      </c>
      <c r="Y328" s="49">
        <f t="shared" si="25"/>
        <v>14.0579453098574</v>
      </c>
      <c r="Z328" s="51">
        <f t="shared" si="26"/>
        <v>-0.19370070846654264</v>
      </c>
      <c r="AA328" s="12"/>
      <c r="AB328" s="12"/>
      <c r="AC328" s="12"/>
    </row>
    <row r="329" spans="1:29" ht="15" thickBot="1" x14ac:dyDescent="0.35">
      <c r="A329" s="7"/>
      <c r="B329" s="41">
        <v>321</v>
      </c>
      <c r="C329" s="38">
        <v>21.942844542825739</v>
      </c>
      <c r="D329" s="39">
        <v>33.560767103086285</v>
      </c>
      <c r="E329" s="39">
        <v>31.458753924781828</v>
      </c>
      <c r="F329" s="39">
        <v>17.869829018988554</v>
      </c>
      <c r="G329" s="39">
        <v>21.316120503417572</v>
      </c>
      <c r="H329" s="39">
        <v>36.612221288165671</v>
      </c>
      <c r="I329" s="39">
        <v>32.556118603550459</v>
      </c>
      <c r="J329" s="39">
        <v>23.063272518796428</v>
      </c>
      <c r="K329" s="39">
        <v>36.890357386084013</v>
      </c>
      <c r="L329" s="39">
        <v>26.66306992481891</v>
      </c>
      <c r="M329" s="39">
        <v>26.660829608054637</v>
      </c>
      <c r="N329" s="39">
        <v>25.608655830454346</v>
      </c>
      <c r="O329" s="39">
        <v>27.050767615810521</v>
      </c>
      <c r="P329" s="39">
        <v>31.87487633065167</v>
      </c>
      <c r="Q329" s="39">
        <v>26.865728920690383</v>
      </c>
      <c r="R329" s="39">
        <v>33.631036818379414</v>
      </c>
      <c r="S329" s="40">
        <v>32.365405603118198</v>
      </c>
      <c r="T329" s="8"/>
      <c r="U329" s="50">
        <f t="shared" si="27"/>
        <v>28.587685620098505</v>
      </c>
      <c r="V329" s="49">
        <f t="shared" si="28"/>
        <v>29.211923463723846</v>
      </c>
      <c r="W329" s="49">
        <f t="shared" si="29"/>
        <v>31.037668680206593</v>
      </c>
      <c r="X329" s="49">
        <f t="shared" si="24"/>
        <v>21.220457652552184</v>
      </c>
      <c r="Y329" s="49">
        <f t="shared" si="25"/>
        <v>19.864107955332216</v>
      </c>
      <c r="Z329" s="51">
        <f t="shared" si="26"/>
        <v>-1.0452286258452834</v>
      </c>
      <c r="AA329" s="12"/>
      <c r="AB329" s="12"/>
      <c r="AC329" s="12"/>
    </row>
    <row r="330" spans="1:29" ht="15" thickBot="1" x14ac:dyDescent="0.35">
      <c r="A330" s="7"/>
      <c r="B330" s="41">
        <v>322</v>
      </c>
      <c r="C330" s="38">
        <v>24.512972330340116</v>
      </c>
      <c r="D330" s="39">
        <v>33.100015800155127</v>
      </c>
      <c r="E330" s="39">
        <v>28.98845439899257</v>
      </c>
      <c r="F330" s="39">
        <v>31.617311749719043</v>
      </c>
      <c r="G330" s="39">
        <v>33.082309017624191</v>
      </c>
      <c r="H330" s="39">
        <v>30.195764080487876</v>
      </c>
      <c r="I330" s="39">
        <v>29.286320819857831</v>
      </c>
      <c r="J330" s="39">
        <v>35.754153729360503</v>
      </c>
      <c r="K330" s="39">
        <v>25.912776313478741</v>
      </c>
      <c r="L330" s="39">
        <v>21.061049168175202</v>
      </c>
      <c r="M330" s="39">
        <v>23.512975961486067</v>
      </c>
      <c r="N330" s="39">
        <v>27.76808738454821</v>
      </c>
      <c r="O330" s="39">
        <v>30.282319513275489</v>
      </c>
      <c r="P330" s="39">
        <v>31.969017383726598</v>
      </c>
      <c r="Q330" s="39">
        <v>31.037763795397712</v>
      </c>
      <c r="R330" s="39">
        <v>29.442501448411374</v>
      </c>
      <c r="S330" s="40">
        <v>24.481094802196655</v>
      </c>
      <c r="T330" s="8"/>
      <c r="U330" s="50">
        <f t="shared" si="27"/>
        <v>28.941463982190193</v>
      </c>
      <c r="V330" s="49">
        <f t="shared" si="28"/>
        <v>14.526032610190549</v>
      </c>
      <c r="W330" s="49">
        <f t="shared" si="29"/>
        <v>15.433909648327472</v>
      </c>
      <c r="X330" s="49">
        <f t="shared" ref="X330:X393" si="30">((C330-$D$2)^2+(D330-$D$2)^2+(E330-$D$2)^2+(F330-$D$2)^2+(G330-$D$2)^2+(H330-$D$2)^2+(I330-$D$2)^2+(J330-$D$2)^2+(K330-$D$2)^2+(L330-$D$2)^2+(M330-$D$2)^2+(N330-$D$2)^2+(O330-$D$2)^2+(P330-$D$2)^2+(Q330-$D$2)^2+(R330-$D$2)^2+(S330-$D$2)^2)/($D$3^2)</f>
        <v>10.639641155609922</v>
      </c>
      <c r="Y330" s="49">
        <f t="shared" ref="Y330:Y393" si="31">($D$5*V330)/($D$3^2)</f>
        <v>9.8777021749295741</v>
      </c>
      <c r="Z330" s="51">
        <f t="shared" ref="Z330:Z393" si="32">((U330-$D$2)/(SQRT(V330)))*SQRT($D$5-1)</f>
        <v>-1.1109438877251017</v>
      </c>
      <c r="AA330" s="12"/>
      <c r="AB330" s="12"/>
      <c r="AC330" s="12"/>
    </row>
    <row r="331" spans="1:29" ht="15" thickBot="1" x14ac:dyDescent="0.35">
      <c r="A331" s="7"/>
      <c r="B331" s="41">
        <v>323</v>
      </c>
      <c r="C331" s="38">
        <v>29.54038410734773</v>
      </c>
      <c r="D331" s="39">
        <v>34.30432578931029</v>
      </c>
      <c r="E331" s="39">
        <v>23.555526351955159</v>
      </c>
      <c r="F331" s="39">
        <v>31.917512779443086</v>
      </c>
      <c r="G331" s="39">
        <v>34.235870909342566</v>
      </c>
      <c r="H331" s="39">
        <v>30.357136049579129</v>
      </c>
      <c r="I331" s="39">
        <v>28.975648679092547</v>
      </c>
      <c r="J331" s="39">
        <v>26.374750046524181</v>
      </c>
      <c r="K331" s="39">
        <v>22.80877161740738</v>
      </c>
      <c r="L331" s="39">
        <v>26.250345183111683</v>
      </c>
      <c r="M331" s="39">
        <v>19.304863543174903</v>
      </c>
      <c r="N331" s="39">
        <v>42.772655185322783</v>
      </c>
      <c r="O331" s="39">
        <v>31.31356328206585</v>
      </c>
      <c r="P331" s="39">
        <v>28.199118445986439</v>
      </c>
      <c r="Q331" s="39">
        <v>30.274537029335104</v>
      </c>
      <c r="R331" s="39">
        <v>24.187523332544352</v>
      </c>
      <c r="S331" s="40">
        <v>21.462056976043215</v>
      </c>
      <c r="T331" s="8"/>
      <c r="U331" s="50">
        <f t="shared" ref="U331:U394" si="33">AVERAGE(C331:S331)</f>
        <v>28.578505253387434</v>
      </c>
      <c r="V331" s="49">
        <f t="shared" ref="V331:V394" si="34">_xlfn.VAR.P(C331:S331)</f>
        <v>30.404890052947234</v>
      </c>
      <c r="W331" s="49">
        <f t="shared" ref="W331:W394" si="35">_xlfn.VAR.S(C331:S331)</f>
        <v>32.305195681256464</v>
      </c>
      <c r="X331" s="49">
        <f t="shared" si="30"/>
        <v>22.049365409964057</v>
      </c>
      <c r="Y331" s="49">
        <f t="shared" si="31"/>
        <v>20.67532523600412</v>
      </c>
      <c r="Z331" s="51">
        <f t="shared" si="32"/>
        <v>-1.0311777455767028</v>
      </c>
      <c r="AA331" s="12"/>
      <c r="AB331" s="12"/>
      <c r="AC331" s="12"/>
    </row>
    <row r="332" spans="1:29" ht="15" thickBot="1" x14ac:dyDescent="0.35">
      <c r="A332" s="7"/>
      <c r="B332" s="41">
        <v>324</v>
      </c>
      <c r="C332" s="38">
        <v>32.634252388599293</v>
      </c>
      <c r="D332" s="39">
        <v>32.003948461087866</v>
      </c>
      <c r="E332" s="39">
        <v>17.975626023108411</v>
      </c>
      <c r="F332" s="39">
        <v>30.355008055575173</v>
      </c>
      <c r="G332" s="39">
        <v>31.20983143523042</v>
      </c>
      <c r="H332" s="39">
        <v>36.916044145154459</v>
      </c>
      <c r="I332" s="39">
        <v>34.843537131199341</v>
      </c>
      <c r="J332" s="39">
        <v>35.282346942716856</v>
      </c>
      <c r="K332" s="39">
        <v>34.986911968386295</v>
      </c>
      <c r="L332" s="39">
        <v>29.139017207120371</v>
      </c>
      <c r="M332" s="39">
        <v>31.192025740706175</v>
      </c>
      <c r="N332" s="39">
        <v>31.794813468319017</v>
      </c>
      <c r="O332" s="39">
        <v>31.849818452352284</v>
      </c>
      <c r="P332" s="39">
        <v>31.178420340577137</v>
      </c>
      <c r="Q332" s="39">
        <v>25.983772961707505</v>
      </c>
      <c r="R332" s="39">
        <v>32.952381432528497</v>
      </c>
      <c r="S332" s="40">
        <v>34.562482160554467</v>
      </c>
      <c r="T332" s="8"/>
      <c r="U332" s="50">
        <f t="shared" si="33"/>
        <v>31.462366959701392</v>
      </c>
      <c r="V332" s="49">
        <f t="shared" si="34"/>
        <v>17.688032307005873</v>
      </c>
      <c r="W332" s="49">
        <f t="shared" si="35"/>
        <v>18.793534326193821</v>
      </c>
      <c r="X332" s="49">
        <f t="shared" si="30"/>
        <v>13.482053613646171</v>
      </c>
      <c r="Y332" s="49">
        <f t="shared" si="31"/>
        <v>12.027861968763993</v>
      </c>
      <c r="Z332" s="51">
        <f t="shared" si="32"/>
        <v>1.3908381546257869</v>
      </c>
      <c r="AA332" s="12"/>
      <c r="AB332" s="12"/>
      <c r="AC332" s="12"/>
    </row>
    <row r="333" spans="1:29" ht="15" thickBot="1" x14ac:dyDescent="0.35">
      <c r="A333" s="7"/>
      <c r="B333" s="41">
        <v>325</v>
      </c>
      <c r="C333" s="38">
        <v>22.262048638314766</v>
      </c>
      <c r="D333" s="39">
        <v>26.213352878763235</v>
      </c>
      <c r="E333" s="39">
        <v>27.781741695602037</v>
      </c>
      <c r="F333" s="39">
        <v>26.669888106435273</v>
      </c>
      <c r="G333" s="39">
        <v>33.470002099274659</v>
      </c>
      <c r="H333" s="39">
        <v>29.875941372942965</v>
      </c>
      <c r="I333" s="39">
        <v>32.213432183570966</v>
      </c>
      <c r="J333" s="39">
        <v>26.377577362026308</v>
      </c>
      <c r="K333" s="39">
        <v>33.467643974868757</v>
      </c>
      <c r="L333" s="39">
        <v>25.224422018031902</v>
      </c>
      <c r="M333" s="39">
        <v>27.754850683713332</v>
      </c>
      <c r="N333" s="39">
        <v>24.072817263074832</v>
      </c>
      <c r="O333" s="39">
        <v>30.382349505074426</v>
      </c>
      <c r="P333" s="39">
        <v>29.474336590226166</v>
      </c>
      <c r="Q333" s="39">
        <v>31.635999271636575</v>
      </c>
      <c r="R333" s="39">
        <v>25.702353323353314</v>
      </c>
      <c r="S333" s="40">
        <v>39.047977471869103</v>
      </c>
      <c r="T333" s="8"/>
      <c r="U333" s="50">
        <f t="shared" si="33"/>
        <v>28.919219672869335</v>
      </c>
      <c r="V333" s="49">
        <f t="shared" si="34"/>
        <v>16.404854840612295</v>
      </c>
      <c r="W333" s="49">
        <f t="shared" si="35"/>
        <v>17.430158268150535</v>
      </c>
      <c r="X333" s="49">
        <f t="shared" si="30"/>
        <v>11.949599850165248</v>
      </c>
      <c r="Y333" s="49">
        <f t="shared" si="31"/>
        <v>11.155301291616361</v>
      </c>
      <c r="Z333" s="51">
        <f t="shared" si="32"/>
        <v>-1.0673607445453381</v>
      </c>
      <c r="AA333" s="12"/>
      <c r="AB333" s="12"/>
      <c r="AC333" s="12"/>
    </row>
    <row r="334" spans="1:29" ht="15" thickBot="1" x14ac:dyDescent="0.35">
      <c r="A334" s="7"/>
      <c r="B334" s="41">
        <v>326</v>
      </c>
      <c r="C334" s="38">
        <v>41.352550703915092</v>
      </c>
      <c r="D334" s="39">
        <v>23.894026141673763</v>
      </c>
      <c r="E334" s="39">
        <v>39.735174201575603</v>
      </c>
      <c r="F334" s="39">
        <v>36.991361422210915</v>
      </c>
      <c r="G334" s="39">
        <v>28.084949238916298</v>
      </c>
      <c r="H334" s="39">
        <v>39.426927361967444</v>
      </c>
      <c r="I334" s="39">
        <v>25.563434327533283</v>
      </c>
      <c r="J334" s="39">
        <v>23.45065907321289</v>
      </c>
      <c r="K334" s="39">
        <v>25.385988466377544</v>
      </c>
      <c r="L334" s="39">
        <v>31.201298815015054</v>
      </c>
      <c r="M334" s="39">
        <v>36.838387804124423</v>
      </c>
      <c r="N334" s="39">
        <v>25.749694412342617</v>
      </c>
      <c r="O334" s="39">
        <v>33.588892879362639</v>
      </c>
      <c r="P334" s="39">
        <v>17.649615048900184</v>
      </c>
      <c r="Q334" s="39">
        <v>29.256769922860936</v>
      </c>
      <c r="R334" s="39">
        <v>31.900770529986787</v>
      </c>
      <c r="S334" s="40">
        <v>30.798104793916561</v>
      </c>
      <c r="T334" s="8"/>
      <c r="U334" s="50">
        <f t="shared" si="33"/>
        <v>30.639329714346587</v>
      </c>
      <c r="V334" s="49">
        <f t="shared" si="34"/>
        <v>42.103184218817532</v>
      </c>
      <c r="W334" s="49">
        <f t="shared" si="35"/>
        <v>44.734633232493593</v>
      </c>
      <c r="X334" s="49">
        <f t="shared" si="30"/>
        <v>28.908110157675495</v>
      </c>
      <c r="Y334" s="49">
        <f t="shared" si="31"/>
        <v>28.63016526879592</v>
      </c>
      <c r="Z334" s="51">
        <f t="shared" si="32"/>
        <v>0.39411903425818418</v>
      </c>
      <c r="AA334" s="12"/>
      <c r="AB334" s="12"/>
      <c r="AC334" s="12"/>
    </row>
    <row r="335" spans="1:29" ht="15" thickBot="1" x14ac:dyDescent="0.35">
      <c r="A335" s="7"/>
      <c r="B335" s="41">
        <v>327</v>
      </c>
      <c r="C335" s="38">
        <v>33.271316749649387</v>
      </c>
      <c r="D335" s="39">
        <v>28.537018148042677</v>
      </c>
      <c r="E335" s="39">
        <v>31.857804660921357</v>
      </c>
      <c r="F335" s="39">
        <v>24.519283665579206</v>
      </c>
      <c r="G335" s="39">
        <v>28.625356418226335</v>
      </c>
      <c r="H335" s="39">
        <v>34.01684215324363</v>
      </c>
      <c r="I335" s="39">
        <v>28.770323403550687</v>
      </c>
      <c r="J335" s="39">
        <v>34.535463342270589</v>
      </c>
      <c r="K335" s="39">
        <v>31.478645968207815</v>
      </c>
      <c r="L335" s="39">
        <v>28.038171135150094</v>
      </c>
      <c r="M335" s="39">
        <v>31.444356545252965</v>
      </c>
      <c r="N335" s="39">
        <v>35.027515082130599</v>
      </c>
      <c r="O335" s="39">
        <v>30.208548221535629</v>
      </c>
      <c r="P335" s="39">
        <v>29.389113814703659</v>
      </c>
      <c r="Q335" s="39">
        <v>32.386844602556302</v>
      </c>
      <c r="R335" s="39">
        <v>28.978432719970492</v>
      </c>
      <c r="S335" s="40">
        <v>25.522294281334542</v>
      </c>
      <c r="T335" s="8"/>
      <c r="U335" s="50">
        <f t="shared" si="33"/>
        <v>30.388666524254472</v>
      </c>
      <c r="V335" s="49">
        <f t="shared" si="34"/>
        <v>8.4985328493183179</v>
      </c>
      <c r="W335" s="49">
        <f t="shared" si="35"/>
        <v>9.0296911524007122</v>
      </c>
      <c r="X335" s="49">
        <f t="shared" si="30"/>
        <v>5.8817242711481699</v>
      </c>
      <c r="Y335" s="49">
        <f t="shared" si="31"/>
        <v>5.7790023375364559</v>
      </c>
      <c r="Z335" s="51">
        <f t="shared" si="32"/>
        <v>0.53329209869940186</v>
      </c>
      <c r="AA335" s="12"/>
      <c r="AB335" s="12"/>
      <c r="AC335" s="12"/>
    </row>
    <row r="336" spans="1:29" ht="15" thickBot="1" x14ac:dyDescent="0.35">
      <c r="A336" s="7"/>
      <c r="B336" s="41">
        <v>328</v>
      </c>
      <c r="C336" s="38">
        <v>27.918441759893732</v>
      </c>
      <c r="D336" s="39">
        <v>26.158939324320571</v>
      </c>
      <c r="E336" s="39">
        <v>30.338077716803696</v>
      </c>
      <c r="F336" s="39">
        <v>32.695282651984414</v>
      </c>
      <c r="G336" s="39">
        <v>25.891775804775122</v>
      </c>
      <c r="H336" s="39">
        <v>32.525828839345365</v>
      </c>
      <c r="I336" s="39">
        <v>28.269464753066643</v>
      </c>
      <c r="J336" s="39">
        <v>29.858412249501061</v>
      </c>
      <c r="K336" s="39">
        <v>33.544324023382636</v>
      </c>
      <c r="L336" s="39">
        <v>25.801956298714476</v>
      </c>
      <c r="M336" s="39">
        <v>28.167649656108274</v>
      </c>
      <c r="N336" s="39">
        <v>24.256744171362413</v>
      </c>
      <c r="O336" s="39">
        <v>28.489934545890836</v>
      </c>
      <c r="P336" s="39">
        <v>25.219963596563563</v>
      </c>
      <c r="Q336" s="39">
        <v>35.021495154359322</v>
      </c>
      <c r="R336" s="39">
        <v>28.3312456511138</v>
      </c>
      <c r="S336" s="40">
        <v>24.625880577006921</v>
      </c>
      <c r="T336" s="8"/>
      <c r="U336" s="50">
        <f t="shared" si="33"/>
        <v>28.653848045540755</v>
      </c>
      <c r="V336" s="49">
        <f t="shared" si="34"/>
        <v>10.02765447779824</v>
      </c>
      <c r="W336" s="49">
        <f t="shared" si="35"/>
        <v>10.65438288266057</v>
      </c>
      <c r="X336" s="49">
        <f t="shared" si="30"/>
        <v>8.0510501023590475</v>
      </c>
      <c r="Y336" s="49">
        <f t="shared" si="31"/>
        <v>6.8188050449028035</v>
      </c>
      <c r="Z336" s="51">
        <f t="shared" si="32"/>
        <v>-1.7004129228277873</v>
      </c>
      <c r="AA336" s="12"/>
      <c r="AB336" s="12"/>
      <c r="AC336" s="12"/>
    </row>
    <row r="337" spans="1:29" ht="15" thickBot="1" x14ac:dyDescent="0.35">
      <c r="A337" s="7"/>
      <c r="B337" s="41">
        <v>329</v>
      </c>
      <c r="C337" s="38">
        <v>34.252091946960306</v>
      </c>
      <c r="D337" s="39">
        <v>42.129437139385395</v>
      </c>
      <c r="E337" s="39">
        <v>26.752565160119119</v>
      </c>
      <c r="F337" s="39">
        <v>37.799130304548072</v>
      </c>
      <c r="G337" s="39">
        <v>35.082414566041606</v>
      </c>
      <c r="H337" s="39">
        <v>33.778429597231366</v>
      </c>
      <c r="I337" s="39">
        <v>29.937808647494005</v>
      </c>
      <c r="J337" s="39">
        <v>32.711194418838183</v>
      </c>
      <c r="K337" s="39">
        <v>23.167336074535111</v>
      </c>
      <c r="L337" s="39">
        <v>26.734160391862662</v>
      </c>
      <c r="M337" s="39">
        <v>27.878872420471076</v>
      </c>
      <c r="N337" s="39">
        <v>29.52250411881041</v>
      </c>
      <c r="O337" s="39">
        <v>23.371499673761157</v>
      </c>
      <c r="P337" s="39">
        <v>30.396849170346865</v>
      </c>
      <c r="Q337" s="39">
        <v>20.506959221590179</v>
      </c>
      <c r="R337" s="39">
        <v>32.263374036703638</v>
      </c>
      <c r="S337" s="40">
        <v>21.629135561318904</v>
      </c>
      <c r="T337" s="8"/>
      <c r="U337" s="50">
        <f t="shared" si="33"/>
        <v>29.877280144118703</v>
      </c>
      <c r="V337" s="49">
        <f t="shared" si="34"/>
        <v>32.66273163130429</v>
      </c>
      <c r="W337" s="49">
        <f t="shared" si="35"/>
        <v>34.704152358260899</v>
      </c>
      <c r="X337" s="49">
        <f t="shared" si="30"/>
        <v>22.220898420145385</v>
      </c>
      <c r="Y337" s="49">
        <f t="shared" si="31"/>
        <v>22.210657509286918</v>
      </c>
      <c r="Z337" s="51">
        <f t="shared" si="32"/>
        <v>-8.5891181455111501E-2</v>
      </c>
      <c r="AA337" s="12"/>
      <c r="AB337" s="12"/>
      <c r="AC337" s="12"/>
    </row>
    <row r="338" spans="1:29" ht="15" thickBot="1" x14ac:dyDescent="0.35">
      <c r="A338" s="7"/>
      <c r="B338" s="41">
        <v>330</v>
      </c>
      <c r="C338" s="38">
        <v>27.046922274303643</v>
      </c>
      <c r="D338" s="39">
        <v>26.215703064723691</v>
      </c>
      <c r="E338" s="39">
        <v>29.062643784842443</v>
      </c>
      <c r="F338" s="39">
        <v>35.658551200056095</v>
      </c>
      <c r="G338" s="39">
        <v>27.280287984914398</v>
      </c>
      <c r="H338" s="39">
        <v>28.852044488125479</v>
      </c>
      <c r="I338" s="39">
        <v>31.803745701281098</v>
      </c>
      <c r="J338" s="39">
        <v>31.868559540562227</v>
      </c>
      <c r="K338" s="39">
        <v>30.335666163870059</v>
      </c>
      <c r="L338" s="39">
        <v>25.163172563003556</v>
      </c>
      <c r="M338" s="39">
        <v>36.571825233211477</v>
      </c>
      <c r="N338" s="39">
        <v>32.150746942731352</v>
      </c>
      <c r="O338" s="39">
        <v>36.071691874054245</v>
      </c>
      <c r="P338" s="39">
        <v>30.832405255269219</v>
      </c>
      <c r="Q338" s="39">
        <v>26.926955372645349</v>
      </c>
      <c r="R338" s="39">
        <v>32.846908945023728</v>
      </c>
      <c r="S338" s="40">
        <v>20.251075117762419</v>
      </c>
      <c r="T338" s="8"/>
      <c r="U338" s="50">
        <f t="shared" si="33"/>
        <v>29.93758267684591</v>
      </c>
      <c r="V338" s="49">
        <f t="shared" si="34"/>
        <v>17.223727604899064</v>
      </c>
      <c r="W338" s="49">
        <f t="shared" si="35"/>
        <v>18.300210580205203</v>
      </c>
      <c r="X338" s="49">
        <f t="shared" si="30"/>
        <v>11.714783998447418</v>
      </c>
      <c r="Y338" s="49">
        <f t="shared" si="31"/>
        <v>11.712134771331364</v>
      </c>
      <c r="Z338" s="51">
        <f t="shared" si="32"/>
        <v>-6.0159131322033099E-2</v>
      </c>
      <c r="AA338" s="12"/>
      <c r="AB338" s="12"/>
      <c r="AC338" s="12"/>
    </row>
    <row r="339" spans="1:29" ht="15" thickBot="1" x14ac:dyDescent="0.35">
      <c r="A339" s="7"/>
      <c r="B339" s="41">
        <v>331</v>
      </c>
      <c r="C339" s="38">
        <v>31.104783683560861</v>
      </c>
      <c r="D339" s="39">
        <v>26.176171067148683</v>
      </c>
      <c r="E339" s="39">
        <v>32.130786374123439</v>
      </c>
      <c r="F339" s="39">
        <v>22.522588590877973</v>
      </c>
      <c r="G339" s="39">
        <v>19.81824097305455</v>
      </c>
      <c r="H339" s="39">
        <v>28.852990378445661</v>
      </c>
      <c r="I339" s="39">
        <v>30.957721340771673</v>
      </c>
      <c r="J339" s="39">
        <v>35.058449210335397</v>
      </c>
      <c r="K339" s="39">
        <v>28.21724660450797</v>
      </c>
      <c r="L339" s="39">
        <v>26.633559503943488</v>
      </c>
      <c r="M339" s="39">
        <v>33.817906724414676</v>
      </c>
      <c r="N339" s="39">
        <v>30.29151392947092</v>
      </c>
      <c r="O339" s="39">
        <v>34.384084147353846</v>
      </c>
      <c r="P339" s="39">
        <v>32.057024636219644</v>
      </c>
      <c r="Q339" s="39">
        <v>31.141026071599843</v>
      </c>
      <c r="R339" s="39">
        <v>36.883963500413216</v>
      </c>
      <c r="S339" s="40">
        <v>25.862755297230187</v>
      </c>
      <c r="T339" s="8"/>
      <c r="U339" s="50">
        <f t="shared" si="33"/>
        <v>29.75945953138071</v>
      </c>
      <c r="V339" s="49">
        <f t="shared" si="34"/>
        <v>19.131251368853025</v>
      </c>
      <c r="W339" s="49">
        <f t="shared" si="35"/>
        <v>20.326954579406333</v>
      </c>
      <c r="X339" s="49">
        <f t="shared" si="30"/>
        <v>13.048595538409757</v>
      </c>
      <c r="Y339" s="49">
        <f t="shared" si="31"/>
        <v>13.009250930820057</v>
      </c>
      <c r="Z339" s="51">
        <f t="shared" si="32"/>
        <v>-0.2199765847132335</v>
      </c>
      <c r="AA339" s="12"/>
      <c r="AB339" s="12"/>
      <c r="AC339" s="12"/>
    </row>
    <row r="340" spans="1:29" ht="15" thickBot="1" x14ac:dyDescent="0.35">
      <c r="A340" s="7"/>
      <c r="B340" s="41">
        <v>332</v>
      </c>
      <c r="C340" s="38">
        <v>33.477387006046889</v>
      </c>
      <c r="D340" s="39">
        <v>26.964803628105777</v>
      </c>
      <c r="E340" s="39">
        <v>24.779014297300002</v>
      </c>
      <c r="F340" s="39">
        <v>32.765852479790581</v>
      </c>
      <c r="G340" s="39">
        <v>26.723097004416701</v>
      </c>
      <c r="H340" s="39">
        <v>14.361302051914448</v>
      </c>
      <c r="I340" s="39">
        <v>32.708384731162198</v>
      </c>
      <c r="J340" s="39">
        <v>25.85477778242231</v>
      </c>
      <c r="K340" s="39">
        <v>30.160515961140923</v>
      </c>
      <c r="L340" s="39">
        <v>29.329836117145209</v>
      </c>
      <c r="M340" s="39">
        <v>23.813282062826342</v>
      </c>
      <c r="N340" s="39">
        <v>33.706642777405307</v>
      </c>
      <c r="O340" s="39">
        <v>32.815749464073413</v>
      </c>
      <c r="P340" s="39">
        <v>27.917008777363485</v>
      </c>
      <c r="Q340" s="39">
        <v>29.674944425527649</v>
      </c>
      <c r="R340" s="39">
        <v>28.7959528057211</v>
      </c>
      <c r="S340" s="40">
        <v>27.132522331174521</v>
      </c>
      <c r="T340" s="8"/>
      <c r="U340" s="50">
        <f t="shared" si="33"/>
        <v>28.293004335502165</v>
      </c>
      <c r="V340" s="49">
        <f t="shared" si="34"/>
        <v>21.237526497940184</v>
      </c>
      <c r="W340" s="49">
        <f t="shared" si="35"/>
        <v>22.56487190406142</v>
      </c>
      <c r="X340" s="49">
        <f t="shared" si="30"/>
        <v>16.422925273657054</v>
      </c>
      <c r="Y340" s="49">
        <f t="shared" si="31"/>
        <v>14.441518018599325</v>
      </c>
      <c r="Z340" s="51">
        <f t="shared" si="32"/>
        <v>-1.4816323182494071</v>
      </c>
      <c r="AA340" s="12"/>
      <c r="AB340" s="12"/>
      <c r="AC340" s="12"/>
    </row>
    <row r="341" spans="1:29" ht="15" thickBot="1" x14ac:dyDescent="0.35">
      <c r="A341" s="7"/>
      <c r="B341" s="41">
        <v>333</v>
      </c>
      <c r="C341" s="38">
        <v>30.008852252812076</v>
      </c>
      <c r="D341" s="39">
        <v>34.150048862138355</v>
      </c>
      <c r="E341" s="39">
        <v>18.702734872681106</v>
      </c>
      <c r="F341" s="39">
        <v>36.571067853093957</v>
      </c>
      <c r="G341" s="39">
        <v>25.78795071385181</v>
      </c>
      <c r="H341" s="39">
        <v>27.982601976693896</v>
      </c>
      <c r="I341" s="39">
        <v>29.042433873423491</v>
      </c>
      <c r="J341" s="39">
        <v>37.956082060482146</v>
      </c>
      <c r="K341" s="39">
        <v>24.719730839973685</v>
      </c>
      <c r="L341" s="39">
        <v>28.744797319344094</v>
      </c>
      <c r="M341" s="39">
        <v>29.147433416900888</v>
      </c>
      <c r="N341" s="39">
        <v>33.231485442609056</v>
      </c>
      <c r="O341" s="39">
        <v>31.065668253466526</v>
      </c>
      <c r="P341" s="39">
        <v>29.712575517651825</v>
      </c>
      <c r="Q341" s="39">
        <v>26.834539377292892</v>
      </c>
      <c r="R341" s="39">
        <v>31.751834397570363</v>
      </c>
      <c r="S341" s="40">
        <v>28.04190509206234</v>
      </c>
      <c r="T341" s="8"/>
      <c r="U341" s="50">
        <f t="shared" si="33"/>
        <v>29.614808360120499</v>
      </c>
      <c r="V341" s="49">
        <f t="shared" si="34"/>
        <v>19.429577446176616</v>
      </c>
      <c r="W341" s="49">
        <f t="shared" si="35"/>
        <v>20.643926036562675</v>
      </c>
      <c r="X341" s="49">
        <f t="shared" si="30"/>
        <v>13.313006031014513</v>
      </c>
      <c r="Y341" s="49">
        <f t="shared" si="31"/>
        <v>13.212112663400099</v>
      </c>
      <c r="Z341" s="51">
        <f t="shared" si="32"/>
        <v>-0.34954666764983916</v>
      </c>
      <c r="AA341" s="12"/>
      <c r="AB341" s="12"/>
      <c r="AC341" s="12"/>
    </row>
    <row r="342" spans="1:29" ht="15" thickBot="1" x14ac:dyDescent="0.35">
      <c r="A342" s="7"/>
      <c r="B342" s="41">
        <v>334</v>
      </c>
      <c r="C342" s="38">
        <v>22.836925821183414</v>
      </c>
      <c r="D342" s="39">
        <v>29.799499329341337</v>
      </c>
      <c r="E342" s="39">
        <v>27.453768050060475</v>
      </c>
      <c r="F342" s="39">
        <v>36.503855577338285</v>
      </c>
      <c r="G342" s="39">
        <v>28.864088838873322</v>
      </c>
      <c r="H342" s="39">
        <v>32.962200071122339</v>
      </c>
      <c r="I342" s="39">
        <v>23.964364699704966</v>
      </c>
      <c r="J342" s="39">
        <v>32.310748994365568</v>
      </c>
      <c r="K342" s="39">
        <v>28.449642999965349</v>
      </c>
      <c r="L342" s="39">
        <v>35.304242989577965</v>
      </c>
      <c r="M342" s="39">
        <v>28.889718778270144</v>
      </c>
      <c r="N342" s="39">
        <v>32.576183231224846</v>
      </c>
      <c r="O342" s="39">
        <v>28.721639586599455</v>
      </c>
      <c r="P342" s="39">
        <v>30.938137895371305</v>
      </c>
      <c r="Q342" s="39">
        <v>31.196820831590085</v>
      </c>
      <c r="R342" s="39">
        <v>36.746667625515592</v>
      </c>
      <c r="S342" s="40">
        <v>28.473448909110097</v>
      </c>
      <c r="T342" s="8"/>
      <c r="U342" s="50">
        <f t="shared" si="33"/>
        <v>30.352467895836153</v>
      </c>
      <c r="V342" s="49">
        <f t="shared" si="34"/>
        <v>14.121016967056962</v>
      </c>
      <c r="W342" s="49">
        <f t="shared" si="35"/>
        <v>15.003580527498116</v>
      </c>
      <c r="X342" s="49">
        <f t="shared" si="30"/>
        <v>9.6867703975635671</v>
      </c>
      <c r="Y342" s="49">
        <f t="shared" si="31"/>
        <v>9.6022915375987345</v>
      </c>
      <c r="Z342" s="51">
        <f t="shared" si="32"/>
        <v>0.37518595282496775</v>
      </c>
      <c r="AA342" s="12"/>
      <c r="AB342" s="12"/>
      <c r="AC342" s="12"/>
    </row>
    <row r="343" spans="1:29" ht="15" thickBot="1" x14ac:dyDescent="0.35">
      <c r="A343" s="7"/>
      <c r="B343" s="41">
        <v>335</v>
      </c>
      <c r="C343" s="38">
        <v>33.787781656285944</v>
      </c>
      <c r="D343" s="39">
        <v>29.132316634917551</v>
      </c>
      <c r="E343" s="39">
        <v>26.801683080712245</v>
      </c>
      <c r="F343" s="39">
        <v>26.336462252350746</v>
      </c>
      <c r="G343" s="39">
        <v>31.972482845016835</v>
      </c>
      <c r="H343" s="39">
        <v>27.041009365726907</v>
      </c>
      <c r="I343" s="39">
        <v>26.317175603681751</v>
      </c>
      <c r="J343" s="39">
        <v>26.898203641291587</v>
      </c>
      <c r="K343" s="39">
        <v>25.943795202941462</v>
      </c>
      <c r="L343" s="39">
        <v>28.095038254138426</v>
      </c>
      <c r="M343" s="39">
        <v>33.852027469137724</v>
      </c>
      <c r="N343" s="39">
        <v>24.778265536509021</v>
      </c>
      <c r="O343" s="39">
        <v>36.03736365403234</v>
      </c>
      <c r="P343" s="39">
        <v>26.814075811038041</v>
      </c>
      <c r="Q343" s="39">
        <v>32.009513106969649</v>
      </c>
      <c r="R343" s="39">
        <v>19.175604290886959</v>
      </c>
      <c r="S343" s="40">
        <v>39.052010289652017</v>
      </c>
      <c r="T343" s="8"/>
      <c r="U343" s="50">
        <f t="shared" si="33"/>
        <v>29.061459335017013</v>
      </c>
      <c r="V343" s="49">
        <f t="shared" si="34"/>
        <v>21.855159427317069</v>
      </c>
      <c r="W343" s="49">
        <f t="shared" si="35"/>
        <v>23.221106891524414</v>
      </c>
      <c r="X343" s="49">
        <f t="shared" si="30"/>
        <v>15.460492244857621</v>
      </c>
      <c r="Y343" s="49">
        <f t="shared" si="31"/>
        <v>14.861508410575606</v>
      </c>
      <c r="Z343" s="51">
        <f t="shared" si="32"/>
        <v>-0.80303799925443997</v>
      </c>
      <c r="AA343" s="12"/>
      <c r="AB343" s="12"/>
      <c r="AC343" s="12"/>
    </row>
    <row r="344" spans="1:29" ht="15" thickBot="1" x14ac:dyDescent="0.35">
      <c r="A344" s="7"/>
      <c r="B344" s="41">
        <v>336</v>
      </c>
      <c r="C344" s="38">
        <v>34.996612750845635</v>
      </c>
      <c r="D344" s="39">
        <v>29.544863442004882</v>
      </c>
      <c r="E344" s="39">
        <v>28.999729463773956</v>
      </c>
      <c r="F344" s="39">
        <v>31.246212147327995</v>
      </c>
      <c r="G344" s="39">
        <v>33.803870270022081</v>
      </c>
      <c r="H344" s="39">
        <v>26.1712359750837</v>
      </c>
      <c r="I344" s="39">
        <v>26.325446497245231</v>
      </c>
      <c r="J344" s="39">
        <v>29.255762449639622</v>
      </c>
      <c r="K344" s="39">
        <v>34.336398412551183</v>
      </c>
      <c r="L344" s="39">
        <v>35.224510841835517</v>
      </c>
      <c r="M344" s="39">
        <v>30.942564019602951</v>
      </c>
      <c r="N344" s="39">
        <v>28.319946340817424</v>
      </c>
      <c r="O344" s="39">
        <v>34.291474168516352</v>
      </c>
      <c r="P344" s="39">
        <v>37.675445370350204</v>
      </c>
      <c r="Q344" s="39">
        <v>32.420049115060188</v>
      </c>
      <c r="R344" s="39">
        <v>24.647320320106981</v>
      </c>
      <c r="S344" s="40">
        <v>25.24276464414158</v>
      </c>
      <c r="T344" s="8"/>
      <c r="U344" s="50">
        <f t="shared" si="33"/>
        <v>30.79083566052503</v>
      </c>
      <c r="V344" s="49">
        <f t="shared" si="34"/>
        <v>14.385823659895706</v>
      </c>
      <c r="W344" s="49">
        <f t="shared" si="35"/>
        <v>15.284937638639235</v>
      </c>
      <c r="X344" s="49">
        <f t="shared" si="30"/>
        <v>10.20764639726055</v>
      </c>
      <c r="Y344" s="49">
        <f t="shared" si="31"/>
        <v>9.7823600887290816</v>
      </c>
      <c r="Z344" s="51">
        <f t="shared" si="32"/>
        <v>0.8340246171033201</v>
      </c>
      <c r="AA344" s="12"/>
      <c r="AB344" s="12"/>
      <c r="AC344" s="12"/>
    </row>
    <row r="345" spans="1:29" ht="15" thickBot="1" x14ac:dyDescent="0.35">
      <c r="A345" s="7"/>
      <c r="B345" s="41">
        <v>337</v>
      </c>
      <c r="C345" s="38">
        <v>23.26277250803189</v>
      </c>
      <c r="D345" s="39">
        <v>37.262190348586671</v>
      </c>
      <c r="E345" s="39">
        <v>38.324820568195939</v>
      </c>
      <c r="F345" s="39">
        <v>29.862714954146355</v>
      </c>
      <c r="G345" s="39">
        <v>25.047711825618215</v>
      </c>
      <c r="H345" s="39">
        <v>31.053934563110936</v>
      </c>
      <c r="I345" s="39">
        <v>34.595010811509368</v>
      </c>
      <c r="J345" s="39">
        <v>34.323221541328358</v>
      </c>
      <c r="K345" s="39">
        <v>36.049356937534945</v>
      </c>
      <c r="L345" s="39">
        <v>30.49711667600549</v>
      </c>
      <c r="M345" s="39">
        <v>31.643850549768032</v>
      </c>
      <c r="N345" s="39">
        <v>33.362666573802386</v>
      </c>
      <c r="O345" s="39">
        <v>26.816050088096919</v>
      </c>
      <c r="P345" s="39">
        <v>28.972402177105799</v>
      </c>
      <c r="Q345" s="39">
        <v>31.179498052959314</v>
      </c>
      <c r="R345" s="39">
        <v>26.830602755192427</v>
      </c>
      <c r="S345" s="40">
        <v>43.056391758720039</v>
      </c>
      <c r="T345" s="8"/>
      <c r="U345" s="50">
        <f t="shared" si="33"/>
        <v>31.890606628806648</v>
      </c>
      <c r="V345" s="49">
        <f t="shared" si="34"/>
        <v>24.475147915893285</v>
      </c>
      <c r="W345" s="49">
        <f t="shared" si="35"/>
        <v>26.004844660636763</v>
      </c>
      <c r="X345" s="49">
        <f t="shared" si="30"/>
        <v>19.07368811173103</v>
      </c>
      <c r="Y345" s="49">
        <f t="shared" si="31"/>
        <v>16.643100582807435</v>
      </c>
      <c r="Z345" s="51">
        <f t="shared" si="32"/>
        <v>1.5286163660648695</v>
      </c>
      <c r="AA345" s="12"/>
      <c r="AB345" s="12"/>
      <c r="AC345" s="12"/>
    </row>
    <row r="346" spans="1:29" ht="15" thickBot="1" x14ac:dyDescent="0.35">
      <c r="A346" s="7"/>
      <c r="B346" s="41">
        <v>338</v>
      </c>
      <c r="C346" s="38">
        <v>39.097856983756678</v>
      </c>
      <c r="D346" s="39">
        <v>28.638108139203922</v>
      </c>
      <c r="E346" s="39">
        <v>34.679996116670701</v>
      </c>
      <c r="F346" s="39">
        <v>32.479523225417765</v>
      </c>
      <c r="G346" s="39">
        <v>26.540952801880959</v>
      </c>
      <c r="H346" s="39">
        <v>30.580492823554138</v>
      </c>
      <c r="I346" s="39">
        <v>31.542915973741962</v>
      </c>
      <c r="J346" s="39">
        <v>36.256561941959646</v>
      </c>
      <c r="K346" s="39">
        <v>24.78304981810026</v>
      </c>
      <c r="L346" s="39">
        <v>22.720223644089764</v>
      </c>
      <c r="M346" s="39">
        <v>25.433573473804458</v>
      </c>
      <c r="N346" s="39">
        <v>37.73350822762221</v>
      </c>
      <c r="O346" s="39">
        <v>30.46920400848833</v>
      </c>
      <c r="P346" s="39">
        <v>33.938319435817689</v>
      </c>
      <c r="Q346" s="39">
        <v>39.85034372484057</v>
      </c>
      <c r="R346" s="39">
        <v>29.903237421912383</v>
      </c>
      <c r="S346" s="40">
        <v>23.514841817221637</v>
      </c>
      <c r="T346" s="8"/>
      <c r="U346" s="50">
        <f t="shared" si="33"/>
        <v>31.068394681063712</v>
      </c>
      <c r="V346" s="49">
        <f t="shared" si="34"/>
        <v>27.223287154627346</v>
      </c>
      <c r="W346" s="49">
        <f t="shared" si="35"/>
        <v>28.924742601791422</v>
      </c>
      <c r="X346" s="49">
        <f t="shared" si="30"/>
        <v>19.288032957423564</v>
      </c>
      <c r="Y346" s="49">
        <f t="shared" si="31"/>
        <v>18.511835265146598</v>
      </c>
      <c r="Z346" s="51">
        <f t="shared" si="32"/>
        <v>0.81907076782905619</v>
      </c>
      <c r="AA346" s="12"/>
      <c r="AB346" s="12"/>
      <c r="AC346" s="12"/>
    </row>
    <row r="347" spans="1:29" ht="15" thickBot="1" x14ac:dyDescent="0.35">
      <c r="A347" s="7"/>
      <c r="B347" s="41">
        <v>339</v>
      </c>
      <c r="C347" s="38">
        <v>18.325709409814635</v>
      </c>
      <c r="D347" s="39">
        <v>25.441796978635203</v>
      </c>
      <c r="E347" s="39">
        <v>33.024701168074671</v>
      </c>
      <c r="F347" s="39">
        <v>33.849486250922219</v>
      </c>
      <c r="G347" s="39">
        <v>31.111823921345096</v>
      </c>
      <c r="H347" s="39">
        <v>32.891023594373848</v>
      </c>
      <c r="I347" s="39">
        <v>28.214853450011308</v>
      </c>
      <c r="J347" s="39">
        <v>23.040103105171632</v>
      </c>
      <c r="K347" s="39">
        <v>21.97800696308763</v>
      </c>
      <c r="L347" s="39">
        <v>25.452630908577685</v>
      </c>
      <c r="M347" s="39">
        <v>36.704080944819303</v>
      </c>
      <c r="N347" s="39">
        <v>32.782039733297651</v>
      </c>
      <c r="O347" s="39">
        <v>26.856990281030036</v>
      </c>
      <c r="P347" s="39">
        <v>39.44942606524215</v>
      </c>
      <c r="Q347" s="39">
        <v>29.563769882716826</v>
      </c>
      <c r="R347" s="39">
        <v>40.444048652148062</v>
      </c>
      <c r="S347" s="40">
        <v>35.053731056466205</v>
      </c>
      <c r="T347" s="8"/>
      <c r="U347" s="50">
        <f t="shared" si="33"/>
        <v>30.246130727396128</v>
      </c>
      <c r="V347" s="49">
        <f t="shared" si="34"/>
        <v>36.054061659628076</v>
      </c>
      <c r="W347" s="49">
        <f t="shared" si="35"/>
        <v>38.307440513354777</v>
      </c>
      <c r="X347" s="49">
        <f t="shared" si="30"/>
        <v>24.557956556325578</v>
      </c>
      <c r="Y347" s="49">
        <f t="shared" si="31"/>
        <v>24.516761928547094</v>
      </c>
      <c r="Z347" s="51">
        <f t="shared" si="32"/>
        <v>0.16396408430361681</v>
      </c>
      <c r="AA347" s="12"/>
      <c r="AB347" s="12"/>
      <c r="AC347" s="12"/>
    </row>
    <row r="348" spans="1:29" ht="15" thickBot="1" x14ac:dyDescent="0.35">
      <c r="A348" s="7"/>
      <c r="B348" s="41">
        <v>340</v>
      </c>
      <c r="C348" s="38">
        <v>19.173201576822677</v>
      </c>
      <c r="D348" s="39">
        <v>34.818410541181059</v>
      </c>
      <c r="E348" s="39">
        <v>17.709342569404285</v>
      </c>
      <c r="F348" s="39">
        <v>36.531652268987017</v>
      </c>
      <c r="G348" s="39">
        <v>32.678401510033709</v>
      </c>
      <c r="H348" s="39">
        <v>41.29668245789312</v>
      </c>
      <c r="I348" s="39">
        <v>29.672084124227762</v>
      </c>
      <c r="J348" s="39">
        <v>27.591584240276173</v>
      </c>
      <c r="K348" s="39">
        <v>34.153340043700524</v>
      </c>
      <c r="L348" s="39">
        <v>28.530054029300334</v>
      </c>
      <c r="M348" s="39">
        <v>25.259516255166805</v>
      </c>
      <c r="N348" s="39">
        <v>28.931666179351438</v>
      </c>
      <c r="O348" s="39">
        <v>23.766779738364868</v>
      </c>
      <c r="P348" s="39">
        <v>22.98073424743653</v>
      </c>
      <c r="Q348" s="39">
        <v>29.823697114155159</v>
      </c>
      <c r="R348" s="39">
        <v>25.503215889855717</v>
      </c>
      <c r="S348" s="40">
        <v>34.447431776465095</v>
      </c>
      <c r="T348" s="8"/>
      <c r="U348" s="50">
        <f t="shared" si="33"/>
        <v>28.992223209566017</v>
      </c>
      <c r="V348" s="49">
        <f t="shared" si="34"/>
        <v>36.986484418334726</v>
      </c>
      <c r="W348" s="49">
        <f t="shared" si="35"/>
        <v>39.298139694480597</v>
      </c>
      <c r="X348" s="49">
        <f t="shared" si="30"/>
        <v>25.841426964817071</v>
      </c>
      <c r="Y348" s="49">
        <f t="shared" si="31"/>
        <v>25.150809404467612</v>
      </c>
      <c r="Z348" s="51">
        <f t="shared" si="32"/>
        <v>-0.66283100760701619</v>
      </c>
      <c r="AA348" s="12"/>
      <c r="AB348" s="12"/>
      <c r="AC348" s="12"/>
    </row>
    <row r="349" spans="1:29" ht="15" thickBot="1" x14ac:dyDescent="0.35">
      <c r="A349" s="7"/>
      <c r="B349" s="41">
        <v>341</v>
      </c>
      <c r="C349" s="38">
        <v>29.907575560770333</v>
      </c>
      <c r="D349" s="39">
        <v>32.288217151704934</v>
      </c>
      <c r="E349" s="39">
        <v>27.85928482030803</v>
      </c>
      <c r="F349" s="39">
        <v>28.18349429754479</v>
      </c>
      <c r="G349" s="39">
        <v>33.797996057251048</v>
      </c>
      <c r="H349" s="39">
        <v>28.415934403189087</v>
      </c>
      <c r="I349" s="39">
        <v>25.168118090042363</v>
      </c>
      <c r="J349" s="39">
        <v>21.650410633312383</v>
      </c>
      <c r="K349" s="39">
        <v>22.938396688280736</v>
      </c>
      <c r="L349" s="39">
        <v>20.028503872113312</v>
      </c>
      <c r="M349" s="39">
        <v>29.818038741771705</v>
      </c>
      <c r="N349" s="39">
        <v>35.213691843483879</v>
      </c>
      <c r="O349" s="39">
        <v>30.519667081145229</v>
      </c>
      <c r="P349" s="39">
        <v>25.311881311455732</v>
      </c>
      <c r="Q349" s="39">
        <v>28.734146768124695</v>
      </c>
      <c r="R349" s="39">
        <v>26.968257419296808</v>
      </c>
      <c r="S349" s="40">
        <v>25.648522759154726</v>
      </c>
      <c r="T349" s="8"/>
      <c r="U349" s="50">
        <f t="shared" si="33"/>
        <v>27.791302205820578</v>
      </c>
      <c r="V349" s="49">
        <f t="shared" si="34"/>
        <v>15.804829287972639</v>
      </c>
      <c r="W349" s="49">
        <f t="shared" si="35"/>
        <v>16.792631118470922</v>
      </c>
      <c r="X349" s="49">
        <f t="shared" si="30"/>
        <v>14.064559159110365</v>
      </c>
      <c r="Y349" s="49">
        <f t="shared" si="31"/>
        <v>10.747283915821395</v>
      </c>
      <c r="Z349" s="51">
        <f t="shared" si="32"/>
        <v>-2.2222933369784488</v>
      </c>
      <c r="AA349" s="12"/>
      <c r="AB349" s="12"/>
      <c r="AC349" s="12"/>
    </row>
    <row r="350" spans="1:29" ht="15" thickBot="1" x14ac:dyDescent="0.35">
      <c r="A350" s="7"/>
      <c r="B350" s="41">
        <v>342</v>
      </c>
      <c r="C350" s="38">
        <v>28.200807490570565</v>
      </c>
      <c r="D350" s="39">
        <v>26.132742510527933</v>
      </c>
      <c r="E350" s="39">
        <v>35.966475108289949</v>
      </c>
      <c r="F350" s="39">
        <v>29.488880038990796</v>
      </c>
      <c r="G350" s="39">
        <v>29.569413874292124</v>
      </c>
      <c r="H350" s="39">
        <v>28.313976925791035</v>
      </c>
      <c r="I350" s="39">
        <v>28.502212950297061</v>
      </c>
      <c r="J350" s="39">
        <v>34.231565732645421</v>
      </c>
      <c r="K350" s="39">
        <v>26.308544204275087</v>
      </c>
      <c r="L350" s="39">
        <v>20.484223115554794</v>
      </c>
      <c r="M350" s="39">
        <v>32.912561495227123</v>
      </c>
      <c r="N350" s="39">
        <v>27.036397301594516</v>
      </c>
      <c r="O350" s="39">
        <v>29.015825033472701</v>
      </c>
      <c r="P350" s="39">
        <v>35.535753711058355</v>
      </c>
      <c r="Q350" s="39">
        <v>28.541235211167013</v>
      </c>
      <c r="R350" s="39">
        <v>28.053525908883348</v>
      </c>
      <c r="S350" s="40">
        <v>34.369146516669417</v>
      </c>
      <c r="T350" s="8"/>
      <c r="U350" s="50">
        <f t="shared" si="33"/>
        <v>29.568428654665134</v>
      </c>
      <c r="V350" s="49">
        <f t="shared" si="34"/>
        <v>14.830958746904773</v>
      </c>
      <c r="W350" s="49">
        <f t="shared" si="35"/>
        <v>15.757893668586348</v>
      </c>
      <c r="X350" s="49">
        <f t="shared" si="30"/>
        <v>10.211704549652813</v>
      </c>
      <c r="Y350" s="49">
        <f t="shared" si="31"/>
        <v>10.085051947895245</v>
      </c>
      <c r="Z350" s="51">
        <f t="shared" si="32"/>
        <v>-0.4482579280401438</v>
      </c>
      <c r="AA350" s="12"/>
      <c r="AB350" s="12"/>
      <c r="AC350" s="12"/>
    </row>
    <row r="351" spans="1:29" ht="15" thickBot="1" x14ac:dyDescent="0.35">
      <c r="A351" s="7"/>
      <c r="B351" s="41">
        <v>343</v>
      </c>
      <c r="C351" s="38">
        <v>29.072045477850537</v>
      </c>
      <c r="D351" s="39">
        <v>21.299420424051839</v>
      </c>
      <c r="E351" s="39">
        <v>28.410898119914943</v>
      </c>
      <c r="F351" s="39">
        <v>31.233940529384395</v>
      </c>
      <c r="G351" s="39">
        <v>29.753854786620309</v>
      </c>
      <c r="H351" s="39">
        <v>38.698940588462506</v>
      </c>
      <c r="I351" s="39">
        <v>31.014969665186694</v>
      </c>
      <c r="J351" s="39">
        <v>23.572123610317121</v>
      </c>
      <c r="K351" s="39">
        <v>34.774478236070401</v>
      </c>
      <c r="L351" s="39">
        <v>27.983539180171903</v>
      </c>
      <c r="M351" s="39">
        <v>37.052971578658742</v>
      </c>
      <c r="N351" s="39">
        <v>38.041560022399992</v>
      </c>
      <c r="O351" s="39">
        <v>34.160121194168482</v>
      </c>
      <c r="P351" s="39">
        <v>29.664964057278915</v>
      </c>
      <c r="Q351" s="39">
        <v>27.919828122372053</v>
      </c>
      <c r="R351" s="39">
        <v>18.065161416088209</v>
      </c>
      <c r="S351" s="40">
        <v>29.629363127704298</v>
      </c>
      <c r="T351" s="8"/>
      <c r="U351" s="50">
        <f t="shared" si="33"/>
        <v>30.020481184511844</v>
      </c>
      <c r="V351" s="49">
        <f t="shared" si="34"/>
        <v>29.663434652517857</v>
      </c>
      <c r="W351" s="49">
        <f t="shared" si="35"/>
        <v>31.517399318300249</v>
      </c>
      <c r="X351" s="49">
        <f t="shared" si="30"/>
        <v>20.171420809377135</v>
      </c>
      <c r="Y351" s="49">
        <f t="shared" si="31"/>
        <v>20.171135563712145</v>
      </c>
      <c r="Z351" s="51">
        <f t="shared" si="32"/>
        <v>1.5041957029442304E-2</v>
      </c>
      <c r="AA351" s="12"/>
      <c r="AB351" s="12"/>
      <c r="AC351" s="12"/>
    </row>
    <row r="352" spans="1:29" ht="15" thickBot="1" x14ac:dyDescent="0.35">
      <c r="A352" s="7"/>
      <c r="B352" s="41">
        <v>344</v>
      </c>
      <c r="C352" s="38">
        <v>24.945282909997669</v>
      </c>
      <c r="D352" s="39">
        <v>26.218719828324549</v>
      </c>
      <c r="E352" s="39">
        <v>26.704508776971124</v>
      </c>
      <c r="F352" s="39">
        <v>26.246748593801222</v>
      </c>
      <c r="G352" s="39">
        <v>18.250667156887058</v>
      </c>
      <c r="H352" s="39">
        <v>28.665710835816636</v>
      </c>
      <c r="I352" s="39">
        <v>32.480332738202435</v>
      </c>
      <c r="J352" s="39">
        <v>37.023879331240224</v>
      </c>
      <c r="K352" s="39">
        <v>32.874037678924381</v>
      </c>
      <c r="L352" s="39">
        <v>32.751723019977703</v>
      </c>
      <c r="M352" s="39">
        <v>38.884329386414848</v>
      </c>
      <c r="N352" s="39">
        <v>29.975089554447074</v>
      </c>
      <c r="O352" s="39">
        <v>31.978871519567576</v>
      </c>
      <c r="P352" s="39">
        <v>26.00594148795809</v>
      </c>
      <c r="Q352" s="39">
        <v>31.740104332646027</v>
      </c>
      <c r="R352" s="39">
        <v>33.914199864345946</v>
      </c>
      <c r="S352" s="40">
        <v>40.384642193589002</v>
      </c>
      <c r="T352" s="8"/>
      <c r="U352" s="50">
        <f t="shared" si="33"/>
        <v>30.532046424065385</v>
      </c>
      <c r="V352" s="49">
        <f t="shared" si="34"/>
        <v>29.183493583753165</v>
      </c>
      <c r="W352" s="49">
        <f t="shared" si="35"/>
        <v>31.007461932737783</v>
      </c>
      <c r="X352" s="49">
        <f t="shared" si="30"/>
        <v>20.037265547157432</v>
      </c>
      <c r="Y352" s="49">
        <f t="shared" si="31"/>
        <v>19.84477563695215</v>
      </c>
      <c r="Z352" s="51">
        <f t="shared" si="32"/>
        <v>0.39394979579131528</v>
      </c>
      <c r="AA352" s="12"/>
      <c r="AB352" s="12"/>
      <c r="AC352" s="12"/>
    </row>
    <row r="353" spans="1:29" ht="15" thickBot="1" x14ac:dyDescent="0.35">
      <c r="A353" s="7"/>
      <c r="B353" s="41">
        <v>345</v>
      </c>
      <c r="C353" s="38">
        <v>33.924234295941382</v>
      </c>
      <c r="D353" s="39">
        <v>22.108132373750244</v>
      </c>
      <c r="E353" s="39">
        <v>20.343319352465727</v>
      </c>
      <c r="F353" s="39">
        <v>24.539754834249933</v>
      </c>
      <c r="G353" s="39">
        <v>30.620842377868804</v>
      </c>
      <c r="H353" s="39">
        <v>25.049842814762886</v>
      </c>
      <c r="I353" s="39">
        <v>33.073570552829544</v>
      </c>
      <c r="J353" s="39">
        <v>39.938444961946935</v>
      </c>
      <c r="K353" s="39">
        <v>32.198663524967756</v>
      </c>
      <c r="L353" s="39">
        <v>34.052432208714436</v>
      </c>
      <c r="M353" s="39">
        <v>24.556455114709756</v>
      </c>
      <c r="N353" s="39">
        <v>30.858444092105646</v>
      </c>
      <c r="O353" s="39">
        <v>33.164109056238729</v>
      </c>
      <c r="P353" s="39">
        <v>26.451798493068658</v>
      </c>
      <c r="Q353" s="39">
        <v>27.748396728973042</v>
      </c>
      <c r="R353" s="39">
        <v>29.389740820465729</v>
      </c>
      <c r="S353" s="40">
        <v>32.453172753402029</v>
      </c>
      <c r="T353" s="8"/>
      <c r="U353" s="50">
        <f t="shared" si="33"/>
        <v>29.439491432733014</v>
      </c>
      <c r="V353" s="49">
        <f t="shared" si="34"/>
        <v>24.364825375868868</v>
      </c>
      <c r="W353" s="49">
        <f t="shared" si="35"/>
        <v>25.887626961860633</v>
      </c>
      <c r="X353" s="49">
        <f t="shared" si="30"/>
        <v>16.781716756296984</v>
      </c>
      <c r="Y353" s="49">
        <f t="shared" si="31"/>
        <v>16.56808125559083</v>
      </c>
      <c r="Z353" s="51">
        <f t="shared" si="32"/>
        <v>-0.45421408235148908</v>
      </c>
      <c r="AA353" s="12"/>
      <c r="AB353" s="12"/>
      <c r="AC353" s="12"/>
    </row>
    <row r="354" spans="1:29" ht="15" thickBot="1" x14ac:dyDescent="0.35">
      <c r="A354" s="7"/>
      <c r="B354" s="41">
        <v>346</v>
      </c>
      <c r="C354" s="38">
        <v>27.36194156507122</v>
      </c>
      <c r="D354" s="39">
        <v>39.411340338360972</v>
      </c>
      <c r="E354" s="39">
        <v>27.719565560613404</v>
      </c>
      <c r="F354" s="39">
        <v>30.665665225117277</v>
      </c>
      <c r="G354" s="39">
        <v>26.862136642166526</v>
      </c>
      <c r="H354" s="39">
        <v>37.585208672409522</v>
      </c>
      <c r="I354" s="39">
        <v>23.837034933226875</v>
      </c>
      <c r="J354" s="39">
        <v>35.869755338825954</v>
      </c>
      <c r="K354" s="39">
        <v>26.114826969573127</v>
      </c>
      <c r="L354" s="39">
        <v>28.044760918586956</v>
      </c>
      <c r="M354" s="39">
        <v>30.534585145729039</v>
      </c>
      <c r="N354" s="39">
        <v>32.88326300100001</v>
      </c>
      <c r="O354" s="39">
        <v>34.743699680789199</v>
      </c>
      <c r="P354" s="39">
        <v>35.115840611214168</v>
      </c>
      <c r="Q354" s="39">
        <v>25.017483731619805</v>
      </c>
      <c r="R354" s="39">
        <v>20.612601043723082</v>
      </c>
      <c r="S354" s="40">
        <v>37.92974361232212</v>
      </c>
      <c r="T354" s="8"/>
      <c r="U354" s="50">
        <f t="shared" si="33"/>
        <v>30.606438411197011</v>
      </c>
      <c r="V354" s="49">
        <f t="shared" si="34"/>
        <v>28.63308558066192</v>
      </c>
      <c r="W354" s="49">
        <f t="shared" si="35"/>
        <v>30.422653429453362</v>
      </c>
      <c r="X354" s="49">
        <f t="shared" si="30"/>
        <v>19.720580126521078</v>
      </c>
      <c r="Y354" s="49">
        <f t="shared" si="31"/>
        <v>19.470498194850105</v>
      </c>
      <c r="Z354" s="51">
        <f t="shared" si="32"/>
        <v>0.45332807584804852</v>
      </c>
      <c r="AA354" s="12"/>
      <c r="AB354" s="12"/>
      <c r="AC354" s="12"/>
    </row>
    <row r="355" spans="1:29" ht="15" thickBot="1" x14ac:dyDescent="0.35">
      <c r="A355" s="7"/>
      <c r="B355" s="41">
        <v>347</v>
      </c>
      <c r="C355" s="38">
        <v>22.922237663135103</v>
      </c>
      <c r="D355" s="39">
        <v>30.29609020511732</v>
      </c>
      <c r="E355" s="39">
        <v>25.616764660650809</v>
      </c>
      <c r="F355" s="39">
        <v>42.441892632414124</v>
      </c>
      <c r="G355" s="39">
        <v>33.003093153094049</v>
      </c>
      <c r="H355" s="39">
        <v>42.008584810434144</v>
      </c>
      <c r="I355" s="39">
        <v>25.341505338771015</v>
      </c>
      <c r="J355" s="39">
        <v>24.889152376356179</v>
      </c>
      <c r="K355" s="39">
        <v>32.906301867558511</v>
      </c>
      <c r="L355" s="39">
        <v>32.687156162005842</v>
      </c>
      <c r="M355" s="39">
        <v>35.434905970537685</v>
      </c>
      <c r="N355" s="39">
        <v>32.069843999251816</v>
      </c>
      <c r="O355" s="39">
        <v>24.445444728389685</v>
      </c>
      <c r="P355" s="39">
        <v>30.57702751043821</v>
      </c>
      <c r="Q355" s="39">
        <v>29.648210029342287</v>
      </c>
      <c r="R355" s="39">
        <v>38.535803502589644</v>
      </c>
      <c r="S355" s="40">
        <v>33.597678308702861</v>
      </c>
      <c r="T355" s="8"/>
      <c r="U355" s="50">
        <f t="shared" si="33"/>
        <v>31.554217230517018</v>
      </c>
      <c r="V355" s="49">
        <f t="shared" si="34"/>
        <v>32.398863783791612</v>
      </c>
      <c r="W355" s="49">
        <f t="shared" si="35"/>
        <v>34.423792770278624</v>
      </c>
      <c r="X355" s="49">
        <f t="shared" si="30"/>
        <v>23.673829388730972</v>
      </c>
      <c r="Y355" s="49">
        <f t="shared" si="31"/>
        <v>22.031227372978297</v>
      </c>
      <c r="Z355" s="51">
        <f t="shared" si="32"/>
        <v>1.0922116905853285</v>
      </c>
      <c r="AA355" s="12"/>
      <c r="AB355" s="12"/>
      <c r="AC355" s="12"/>
    </row>
    <row r="356" spans="1:29" ht="15" thickBot="1" x14ac:dyDescent="0.35">
      <c r="A356" s="7"/>
      <c r="B356" s="41">
        <v>348</v>
      </c>
      <c r="C356" s="38">
        <v>33.643835679359114</v>
      </c>
      <c r="D356" s="39">
        <v>31.161049917301774</v>
      </c>
      <c r="E356" s="39">
        <v>30.394087028410055</v>
      </c>
      <c r="F356" s="39">
        <v>26.983831965312419</v>
      </c>
      <c r="G356" s="39">
        <v>32.060888279208264</v>
      </c>
      <c r="H356" s="39">
        <v>27.131866406742738</v>
      </c>
      <c r="I356" s="39">
        <v>22.970121721930497</v>
      </c>
      <c r="J356" s="39">
        <v>23.217840688785696</v>
      </c>
      <c r="K356" s="39">
        <v>23.004818649893984</v>
      </c>
      <c r="L356" s="39">
        <v>23.426386944150629</v>
      </c>
      <c r="M356" s="39">
        <v>34.873680265686012</v>
      </c>
      <c r="N356" s="39">
        <v>31.039441771684317</v>
      </c>
      <c r="O356" s="39">
        <v>35.902955345487293</v>
      </c>
      <c r="P356" s="39">
        <v>31.628110349741455</v>
      </c>
      <c r="Q356" s="39">
        <v>32.697013021809198</v>
      </c>
      <c r="R356" s="39">
        <v>35.407303865685194</v>
      </c>
      <c r="S356" s="40">
        <v>29.839969562095153</v>
      </c>
      <c r="T356" s="8"/>
      <c r="U356" s="50">
        <f t="shared" si="33"/>
        <v>29.728423615487284</v>
      </c>
      <c r="V356" s="49">
        <f t="shared" si="34"/>
        <v>18.913344641470079</v>
      </c>
      <c r="W356" s="49">
        <f t="shared" si="35"/>
        <v>20.095428681561884</v>
      </c>
      <c r="X356" s="49">
        <f t="shared" si="30"/>
        <v>12.911226894384674</v>
      </c>
      <c r="Y356" s="49">
        <f t="shared" si="31"/>
        <v>12.861074356199653</v>
      </c>
      <c r="Z356" s="51">
        <f t="shared" si="32"/>
        <v>-0.24978584586343747</v>
      </c>
      <c r="AA356" s="12"/>
      <c r="AB356" s="12"/>
      <c r="AC356" s="12"/>
    </row>
    <row r="357" spans="1:29" ht="15" thickBot="1" x14ac:dyDescent="0.35">
      <c r="A357" s="7"/>
      <c r="B357" s="41">
        <v>349</v>
      </c>
      <c r="C357" s="38">
        <v>34.47149213766788</v>
      </c>
      <c r="D357" s="39">
        <v>35.21757651423431</v>
      </c>
      <c r="E357" s="39">
        <v>36.787544126742048</v>
      </c>
      <c r="F357" s="39">
        <v>43.414348270782142</v>
      </c>
      <c r="G357" s="39">
        <v>29.563196635813359</v>
      </c>
      <c r="H357" s="39">
        <v>27.333391304841246</v>
      </c>
      <c r="I357" s="39">
        <v>35.633672346118587</v>
      </c>
      <c r="J357" s="39">
        <v>33.368857661352799</v>
      </c>
      <c r="K357" s="39">
        <v>30.943157556856463</v>
      </c>
      <c r="L357" s="39">
        <v>30.694086671396512</v>
      </c>
      <c r="M357" s="39">
        <v>31.333075383321354</v>
      </c>
      <c r="N357" s="39">
        <v>26.847687883170895</v>
      </c>
      <c r="O357" s="39">
        <v>28.645022016188484</v>
      </c>
      <c r="P357" s="39">
        <v>24.470194912924566</v>
      </c>
      <c r="Q357" s="39">
        <v>33.273019937365511</v>
      </c>
      <c r="R357" s="39">
        <v>30.949073538951666</v>
      </c>
      <c r="S357" s="40">
        <v>24.902353657449261</v>
      </c>
      <c r="T357" s="8"/>
      <c r="U357" s="50">
        <f t="shared" si="33"/>
        <v>31.638102973833952</v>
      </c>
      <c r="V357" s="49">
        <f t="shared" si="34"/>
        <v>21.241411511084365</v>
      </c>
      <c r="W357" s="49">
        <f t="shared" si="35"/>
        <v>22.568999730527139</v>
      </c>
      <c r="X357" s="49">
        <f t="shared" si="30"/>
        <v>16.268859147498425</v>
      </c>
      <c r="Y357" s="49">
        <f t="shared" si="31"/>
        <v>14.444159827537369</v>
      </c>
      <c r="Z357" s="51">
        <f t="shared" si="32"/>
        <v>1.4217050424360509</v>
      </c>
      <c r="AA357" s="12"/>
      <c r="AB357" s="12"/>
      <c r="AC357" s="12"/>
    </row>
    <row r="358" spans="1:29" ht="15" thickBot="1" x14ac:dyDescent="0.35">
      <c r="A358" s="7"/>
      <c r="B358" s="41">
        <v>350</v>
      </c>
      <c r="C358" s="38">
        <v>30.487718313000851</v>
      </c>
      <c r="D358" s="39">
        <v>36.156343304372292</v>
      </c>
      <c r="E358" s="39">
        <v>26.229040466780766</v>
      </c>
      <c r="F358" s="39">
        <v>33.259320664118356</v>
      </c>
      <c r="G358" s="39">
        <v>32.055635863565584</v>
      </c>
      <c r="H358" s="39">
        <v>26.286713819128266</v>
      </c>
      <c r="I358" s="39">
        <v>33.241512991879809</v>
      </c>
      <c r="J358" s="39">
        <v>34.590456610311961</v>
      </c>
      <c r="K358" s="39">
        <v>32.930626180612038</v>
      </c>
      <c r="L358" s="39">
        <v>43.47487158230544</v>
      </c>
      <c r="M358" s="39">
        <v>33.836191821729777</v>
      </c>
      <c r="N358" s="39">
        <v>35.505928271613563</v>
      </c>
      <c r="O358" s="39">
        <v>38.680081457858606</v>
      </c>
      <c r="P358" s="39">
        <v>29.477210645942836</v>
      </c>
      <c r="Q358" s="39">
        <v>27.91389825560757</v>
      </c>
      <c r="R358" s="39">
        <v>28.491913259408342</v>
      </c>
      <c r="S358" s="40">
        <v>29.860681664318808</v>
      </c>
      <c r="T358" s="8"/>
      <c r="U358" s="50">
        <f t="shared" si="33"/>
        <v>32.49871442191499</v>
      </c>
      <c r="V358" s="49">
        <f t="shared" si="34"/>
        <v>19.052343695483309</v>
      </c>
      <c r="W358" s="49">
        <f t="shared" si="35"/>
        <v>20.243115176451056</v>
      </c>
      <c r="X358" s="49">
        <f t="shared" si="30"/>
        <v>17.20122387128297</v>
      </c>
      <c r="Y358" s="49">
        <f t="shared" si="31"/>
        <v>12.955593712928652</v>
      </c>
      <c r="Z358" s="51">
        <f t="shared" si="32"/>
        <v>2.2898256245405517</v>
      </c>
      <c r="AA358" s="12"/>
      <c r="AB358" s="12"/>
      <c r="AC358" s="12"/>
    </row>
    <row r="359" spans="1:29" ht="15" thickBot="1" x14ac:dyDescent="0.35">
      <c r="A359" s="7"/>
      <c r="B359" s="41">
        <v>351</v>
      </c>
      <c r="C359" s="38">
        <v>28.275818445613439</v>
      </c>
      <c r="D359" s="39">
        <v>31.447147955640709</v>
      </c>
      <c r="E359" s="39">
        <v>29.321761396519648</v>
      </c>
      <c r="F359" s="39">
        <v>27.848297258794442</v>
      </c>
      <c r="G359" s="39">
        <v>22.986311508062371</v>
      </c>
      <c r="H359" s="39">
        <v>31.598305545969271</v>
      </c>
      <c r="I359" s="39">
        <v>28.952927051983334</v>
      </c>
      <c r="J359" s="39">
        <v>32.23064775522748</v>
      </c>
      <c r="K359" s="39">
        <v>24.304108092507192</v>
      </c>
      <c r="L359" s="39">
        <v>25.366393540536741</v>
      </c>
      <c r="M359" s="39">
        <v>31.396576136102944</v>
      </c>
      <c r="N359" s="39">
        <v>37.525036044731358</v>
      </c>
      <c r="O359" s="39">
        <v>36.93095810639862</v>
      </c>
      <c r="P359" s="39">
        <v>21.745792426670768</v>
      </c>
      <c r="Q359" s="39">
        <v>31.904535690037271</v>
      </c>
      <c r="R359" s="39">
        <v>25.408885261771509</v>
      </c>
      <c r="S359" s="40">
        <v>30.517471320404322</v>
      </c>
      <c r="T359" s="8"/>
      <c r="U359" s="50">
        <f t="shared" si="33"/>
        <v>29.280057266880675</v>
      </c>
      <c r="V359" s="49">
        <f t="shared" si="34"/>
        <v>18.399859263011816</v>
      </c>
      <c r="W359" s="49">
        <f t="shared" si="35"/>
        <v>19.549850466950033</v>
      </c>
      <c r="X359" s="49">
        <f t="shared" si="30"/>
        <v>12.864360225348506</v>
      </c>
      <c r="Y359" s="49">
        <f t="shared" si="31"/>
        <v>12.511904298848036</v>
      </c>
      <c r="Z359" s="51">
        <f t="shared" si="32"/>
        <v>-0.67135262780034344</v>
      </c>
      <c r="AA359" s="12"/>
      <c r="AB359" s="12"/>
      <c r="AC359" s="12"/>
    </row>
    <row r="360" spans="1:29" ht="15" thickBot="1" x14ac:dyDescent="0.35">
      <c r="A360" s="7"/>
      <c r="B360" s="41">
        <v>352</v>
      </c>
      <c r="C360" s="38">
        <v>33.557720296499099</v>
      </c>
      <c r="D360" s="39">
        <v>33.643699593594526</v>
      </c>
      <c r="E360" s="39">
        <v>26.609173776856654</v>
      </c>
      <c r="F360" s="39">
        <v>33.288233409007304</v>
      </c>
      <c r="G360" s="39">
        <v>32.818894270284446</v>
      </c>
      <c r="H360" s="39">
        <v>36.434716178346747</v>
      </c>
      <c r="I360" s="39">
        <v>19.878450779269848</v>
      </c>
      <c r="J360" s="39">
        <v>34.550395068865164</v>
      </c>
      <c r="K360" s="39">
        <v>26.725399980951849</v>
      </c>
      <c r="L360" s="39">
        <v>32.993157943434312</v>
      </c>
      <c r="M360" s="39">
        <v>27.56351380955628</v>
      </c>
      <c r="N360" s="39">
        <v>22.016474416207565</v>
      </c>
      <c r="O360" s="39">
        <v>39.492064804158829</v>
      </c>
      <c r="P360" s="39">
        <v>38.613781683495219</v>
      </c>
      <c r="Q360" s="39">
        <v>33.926989670836051</v>
      </c>
      <c r="R360" s="39">
        <v>21.784288369844603</v>
      </c>
      <c r="S360" s="40">
        <v>19.980786706776165</v>
      </c>
      <c r="T360" s="8"/>
      <c r="U360" s="50">
        <f t="shared" si="33"/>
        <v>30.228102397528513</v>
      </c>
      <c r="V360" s="49">
        <f t="shared" si="34"/>
        <v>38.636390946651801</v>
      </c>
      <c r="W360" s="49">
        <f t="shared" si="35"/>
        <v>41.051165380817451</v>
      </c>
      <c r="X360" s="49">
        <f t="shared" si="30"/>
        <v>26.308126722279081</v>
      </c>
      <c r="Y360" s="49">
        <f t="shared" si="31"/>
        <v>26.272745843723225</v>
      </c>
      <c r="Z360" s="51">
        <f t="shared" si="32"/>
        <v>0.14678834212810762</v>
      </c>
      <c r="AA360" s="12"/>
      <c r="AB360" s="12"/>
      <c r="AC360" s="12"/>
    </row>
    <row r="361" spans="1:29" ht="15" thickBot="1" x14ac:dyDescent="0.35">
      <c r="A361" s="7"/>
      <c r="B361" s="41">
        <v>353</v>
      </c>
      <c r="C361" s="38">
        <v>28.782524418276633</v>
      </c>
      <c r="D361" s="39">
        <v>30.688642584732268</v>
      </c>
      <c r="E361" s="39">
        <v>25.288025972260773</v>
      </c>
      <c r="F361" s="39">
        <v>19.954912613331771</v>
      </c>
      <c r="G361" s="39">
        <v>29.885805611372668</v>
      </c>
      <c r="H361" s="39">
        <v>25.559530456296699</v>
      </c>
      <c r="I361" s="39">
        <v>28.014670402621711</v>
      </c>
      <c r="J361" s="39">
        <v>20.106718166255988</v>
      </c>
      <c r="K361" s="39">
        <v>23.242877818104073</v>
      </c>
      <c r="L361" s="39">
        <v>33.707685962204849</v>
      </c>
      <c r="M361" s="39">
        <v>44.12717005025776</v>
      </c>
      <c r="N361" s="39">
        <v>28.62557498703524</v>
      </c>
      <c r="O361" s="39">
        <v>33.170918522170517</v>
      </c>
      <c r="P361" s="39">
        <v>19.246068991898738</v>
      </c>
      <c r="Q361" s="39">
        <v>34.563074016428047</v>
      </c>
      <c r="R361" s="39">
        <v>30.499255923810768</v>
      </c>
      <c r="S361" s="40">
        <v>21.502905657440209</v>
      </c>
      <c r="T361" s="8"/>
      <c r="U361" s="50">
        <f t="shared" si="33"/>
        <v>28.056844832617571</v>
      </c>
      <c r="V361" s="49">
        <f t="shared" si="34"/>
        <v>38.956924887803851</v>
      </c>
      <c r="W361" s="49">
        <f t="shared" si="35"/>
        <v>41.391732693291601</v>
      </c>
      <c r="X361" s="49">
        <f t="shared" si="30"/>
        <v>29.058288286783519</v>
      </c>
      <c r="Y361" s="49">
        <f t="shared" si="31"/>
        <v>26.49070892370662</v>
      </c>
      <c r="Z361" s="51">
        <f t="shared" si="32"/>
        <v>-1.2453033005932121</v>
      </c>
      <c r="AA361" s="12"/>
      <c r="AB361" s="12"/>
      <c r="AC361" s="12"/>
    </row>
    <row r="362" spans="1:29" ht="15" thickBot="1" x14ac:dyDescent="0.35">
      <c r="A362" s="7"/>
      <c r="B362" s="41">
        <v>354</v>
      </c>
      <c r="C362" s="38">
        <v>28.392130447510766</v>
      </c>
      <c r="D362" s="39">
        <v>31.176422459107485</v>
      </c>
      <c r="E362" s="39">
        <v>25.531073277471517</v>
      </c>
      <c r="F362" s="39">
        <v>32.500467797920621</v>
      </c>
      <c r="G362" s="39">
        <v>34.702631871955731</v>
      </c>
      <c r="H362" s="39">
        <v>25.166803636743595</v>
      </c>
      <c r="I362" s="39">
        <v>23.253162791618763</v>
      </c>
      <c r="J362" s="39">
        <v>36.304076806707073</v>
      </c>
      <c r="K362" s="39">
        <v>34.436558579976321</v>
      </c>
      <c r="L362" s="39">
        <v>20.248628001280242</v>
      </c>
      <c r="M362" s="39">
        <v>27.998035400822125</v>
      </c>
      <c r="N362" s="39">
        <v>36.055289170842904</v>
      </c>
      <c r="O362" s="39">
        <v>29.77905615487245</v>
      </c>
      <c r="P362" s="39">
        <v>36.260403292476674</v>
      </c>
      <c r="Q362" s="39">
        <v>19.156594161205206</v>
      </c>
      <c r="R362" s="39">
        <v>28.183065407831759</v>
      </c>
      <c r="S362" s="40">
        <v>29.184590963886755</v>
      </c>
      <c r="T362" s="8"/>
      <c r="U362" s="50">
        <f t="shared" si="33"/>
        <v>29.313470013072347</v>
      </c>
      <c r="V362" s="49">
        <f t="shared" si="34"/>
        <v>27.597049866478216</v>
      </c>
      <c r="W362" s="49">
        <f t="shared" si="35"/>
        <v>29.321865483133138</v>
      </c>
      <c r="X362" s="49">
        <f t="shared" si="30"/>
        <v>19.086493836811613</v>
      </c>
      <c r="Y362" s="49">
        <f t="shared" si="31"/>
        <v>18.765993909205186</v>
      </c>
      <c r="Z362" s="51">
        <f t="shared" si="32"/>
        <v>-0.52274293711661102</v>
      </c>
      <c r="AA362" s="12"/>
      <c r="AB362" s="12"/>
      <c r="AC362" s="12"/>
    </row>
    <row r="363" spans="1:29" ht="15" thickBot="1" x14ac:dyDescent="0.35">
      <c r="A363" s="7"/>
      <c r="B363" s="41">
        <v>355</v>
      </c>
      <c r="C363" s="38">
        <v>40.283283043491338</v>
      </c>
      <c r="D363" s="39">
        <v>27.046462690558407</v>
      </c>
      <c r="E363" s="39">
        <v>30.618626577766097</v>
      </c>
      <c r="F363" s="39">
        <v>22.71858576887378</v>
      </c>
      <c r="G363" s="39">
        <v>19.912745106956066</v>
      </c>
      <c r="H363" s="39">
        <v>29.819037600340049</v>
      </c>
      <c r="I363" s="39">
        <v>27.353803315725333</v>
      </c>
      <c r="J363" s="39">
        <v>34.801907595027814</v>
      </c>
      <c r="K363" s="39">
        <v>33.181210597856044</v>
      </c>
      <c r="L363" s="39">
        <v>31.120623020317986</v>
      </c>
      <c r="M363" s="39">
        <v>32.130060542473871</v>
      </c>
      <c r="N363" s="39">
        <v>20.463054183950515</v>
      </c>
      <c r="O363" s="39">
        <v>30.63570710274255</v>
      </c>
      <c r="P363" s="39">
        <v>24.533864031899135</v>
      </c>
      <c r="Q363" s="39">
        <v>22.390019783159403</v>
      </c>
      <c r="R363" s="39">
        <v>30.071485323237237</v>
      </c>
      <c r="S363" s="40">
        <v>22.150415017101899</v>
      </c>
      <c r="T363" s="8"/>
      <c r="U363" s="50">
        <f t="shared" si="33"/>
        <v>28.190052429498682</v>
      </c>
      <c r="V363" s="49">
        <f t="shared" si="34"/>
        <v>29.453452532138666</v>
      </c>
      <c r="W363" s="49">
        <f t="shared" si="35"/>
        <v>31.29429331539734</v>
      </c>
      <c r="X363" s="49">
        <f t="shared" si="30"/>
        <v>22.255966663269593</v>
      </c>
      <c r="Y363" s="49">
        <f t="shared" si="31"/>
        <v>20.028347721854292</v>
      </c>
      <c r="Z363" s="51">
        <f t="shared" si="32"/>
        <v>-1.3340063011014569</v>
      </c>
      <c r="AA363" s="12"/>
      <c r="AB363" s="12"/>
      <c r="AC363" s="12"/>
    </row>
    <row r="364" spans="1:29" ht="15" thickBot="1" x14ac:dyDescent="0.35">
      <c r="A364" s="7"/>
      <c r="B364" s="41">
        <v>356</v>
      </c>
      <c r="C364" s="38">
        <v>38.605795229726141</v>
      </c>
      <c r="D364" s="39">
        <v>33.771815811004252</v>
      </c>
      <c r="E364" s="39">
        <v>22.440495103760682</v>
      </c>
      <c r="F364" s="39">
        <v>30.100996279193353</v>
      </c>
      <c r="G364" s="39">
        <v>38.382998159555392</v>
      </c>
      <c r="H364" s="39">
        <v>29.174170327761381</v>
      </c>
      <c r="I364" s="39">
        <v>27.556304984388049</v>
      </c>
      <c r="J364" s="39">
        <v>31.036028239232561</v>
      </c>
      <c r="K364" s="39">
        <v>23.957074277105782</v>
      </c>
      <c r="L364" s="39">
        <v>33.684084243129412</v>
      </c>
      <c r="M364" s="39">
        <v>31.14641182782043</v>
      </c>
      <c r="N364" s="39">
        <v>31.114606226580989</v>
      </c>
      <c r="O364" s="39">
        <v>28.431991432505935</v>
      </c>
      <c r="P364" s="39">
        <v>24.124974224884916</v>
      </c>
      <c r="Q364" s="39">
        <v>34.832316658073132</v>
      </c>
      <c r="R364" s="39">
        <v>25.600815425571611</v>
      </c>
      <c r="S364" s="40">
        <v>26.527715216367493</v>
      </c>
      <c r="T364" s="8"/>
      <c r="U364" s="50">
        <f t="shared" si="33"/>
        <v>30.028740803921263</v>
      </c>
      <c r="V364" s="49">
        <f t="shared" si="34"/>
        <v>21.635983253007225</v>
      </c>
      <c r="W364" s="49">
        <f t="shared" si="35"/>
        <v>22.988232206320163</v>
      </c>
      <c r="X364" s="49">
        <f t="shared" si="30"/>
        <v>14.713030315035462</v>
      </c>
      <c r="Y364" s="49">
        <f t="shared" si="31"/>
        <v>14.712468612044914</v>
      </c>
      <c r="Z364" s="51">
        <f t="shared" si="32"/>
        <v>2.4715567384843058E-2</v>
      </c>
      <c r="AA364" s="12"/>
      <c r="AB364" s="12"/>
      <c r="AC364" s="12"/>
    </row>
    <row r="365" spans="1:29" ht="15" thickBot="1" x14ac:dyDescent="0.35">
      <c r="A365" s="7"/>
      <c r="B365" s="41">
        <v>357</v>
      </c>
      <c r="C365" s="38">
        <v>27.352021784175683</v>
      </c>
      <c r="D365" s="39">
        <v>31.217697386062802</v>
      </c>
      <c r="E365" s="39">
        <v>19.956649478497219</v>
      </c>
      <c r="F365" s="39">
        <v>29.57404587014566</v>
      </c>
      <c r="G365" s="39">
        <v>19.820704309089049</v>
      </c>
      <c r="H365" s="39">
        <v>28.856501807714817</v>
      </c>
      <c r="I365" s="39">
        <v>33.982045531057693</v>
      </c>
      <c r="J365" s="39">
        <v>26.919786177254757</v>
      </c>
      <c r="K365" s="39">
        <v>27.836603613677646</v>
      </c>
      <c r="L365" s="39">
        <v>25.679702196530997</v>
      </c>
      <c r="M365" s="39">
        <v>31.604595326625443</v>
      </c>
      <c r="N365" s="39">
        <v>28.173080988013325</v>
      </c>
      <c r="O365" s="39">
        <v>36.162964598172408</v>
      </c>
      <c r="P365" s="39">
        <v>25.428688490484198</v>
      </c>
      <c r="Q365" s="39">
        <v>35.369681879594481</v>
      </c>
      <c r="R365" s="39">
        <v>34.304357979495293</v>
      </c>
      <c r="S365" s="40">
        <v>27.900846160674448</v>
      </c>
      <c r="T365" s="8"/>
      <c r="U365" s="50">
        <f t="shared" si="33"/>
        <v>28.831763151603887</v>
      </c>
      <c r="V365" s="49">
        <f t="shared" si="34"/>
        <v>20.971635644391295</v>
      </c>
      <c r="W365" s="49">
        <f t="shared" si="35"/>
        <v>22.282362872165777</v>
      </c>
      <c r="X365" s="49">
        <f t="shared" si="30"/>
        <v>15.188760825272848</v>
      </c>
      <c r="Y365" s="49">
        <f t="shared" si="31"/>
        <v>14.26071223818608</v>
      </c>
      <c r="Z365" s="51">
        <f t="shared" si="32"/>
        <v>-1.0204100798469902</v>
      </c>
      <c r="AA365" s="12"/>
      <c r="AB365" s="12"/>
      <c r="AC365" s="12"/>
    </row>
    <row r="366" spans="1:29" ht="15" thickBot="1" x14ac:dyDescent="0.35">
      <c r="A366" s="7"/>
      <c r="B366" s="41">
        <v>358</v>
      </c>
      <c r="C366" s="38">
        <v>28.634788294466045</v>
      </c>
      <c r="D366" s="39">
        <v>22.137572454787275</v>
      </c>
      <c r="E366" s="39">
        <v>21.954625066877668</v>
      </c>
      <c r="F366" s="39">
        <v>37.486709264804432</v>
      </c>
      <c r="G366" s="39">
        <v>27.184304869378089</v>
      </c>
      <c r="H366" s="39">
        <v>37.214965458869983</v>
      </c>
      <c r="I366" s="39">
        <v>31.416982227216003</v>
      </c>
      <c r="J366" s="39">
        <v>29.319833069017662</v>
      </c>
      <c r="K366" s="39">
        <v>33.666109609006185</v>
      </c>
      <c r="L366" s="39">
        <v>29.965250867789795</v>
      </c>
      <c r="M366" s="39">
        <v>32.721222314405075</v>
      </c>
      <c r="N366" s="39">
        <v>31.293615480950603</v>
      </c>
      <c r="O366" s="39">
        <v>30.196671145763887</v>
      </c>
      <c r="P366" s="39">
        <v>30.391331668885588</v>
      </c>
      <c r="Q366" s="39">
        <v>30.488078514835625</v>
      </c>
      <c r="R366" s="39">
        <v>25.946964894887394</v>
      </c>
      <c r="S366" s="40">
        <v>32.96228060664189</v>
      </c>
      <c r="T366" s="8"/>
      <c r="U366" s="50">
        <f t="shared" si="33"/>
        <v>30.17537092991666</v>
      </c>
      <c r="V366" s="49">
        <f t="shared" si="34"/>
        <v>17.32613176246219</v>
      </c>
      <c r="W366" s="49">
        <f t="shared" si="35"/>
        <v>18.409014997616055</v>
      </c>
      <c r="X366" s="49">
        <f t="shared" si="30"/>
        <v>11.802682973354965</v>
      </c>
      <c r="Y366" s="49">
        <f t="shared" si="31"/>
        <v>11.781769598474289</v>
      </c>
      <c r="Z366" s="51">
        <f t="shared" si="32"/>
        <v>0.16852595224937894</v>
      </c>
      <c r="AA366" s="12"/>
      <c r="AB366" s="12"/>
      <c r="AC366" s="12"/>
    </row>
    <row r="367" spans="1:29" ht="15" thickBot="1" x14ac:dyDescent="0.35">
      <c r="A367" s="7"/>
      <c r="B367" s="41">
        <v>359</v>
      </c>
      <c r="C367" s="38">
        <v>41.498324348577725</v>
      </c>
      <c r="D367" s="39">
        <v>33.056775106372605</v>
      </c>
      <c r="E367" s="39">
        <v>24.700425019462021</v>
      </c>
      <c r="F367" s="39">
        <v>27.525630590515128</v>
      </c>
      <c r="G367" s="39">
        <v>23.228066354607417</v>
      </c>
      <c r="H367" s="39">
        <v>26.873701858459945</v>
      </c>
      <c r="I367" s="39">
        <v>26.774544445585597</v>
      </c>
      <c r="J367" s="39">
        <v>32.188398767334341</v>
      </c>
      <c r="K367" s="39">
        <v>28.928366872577072</v>
      </c>
      <c r="L367" s="39">
        <v>27.654414245918023</v>
      </c>
      <c r="M367" s="39">
        <v>31.435819106971014</v>
      </c>
      <c r="N367" s="39">
        <v>23.922756786563717</v>
      </c>
      <c r="O367" s="39">
        <v>25.775055197611088</v>
      </c>
      <c r="P367" s="39">
        <v>39.437157671041867</v>
      </c>
      <c r="Q367" s="39">
        <v>34.244327605347635</v>
      </c>
      <c r="R367" s="39">
        <v>26.577238951230733</v>
      </c>
      <c r="S367" s="40">
        <v>27.414709396658775</v>
      </c>
      <c r="T367" s="8"/>
      <c r="U367" s="50">
        <f t="shared" si="33"/>
        <v>29.484453666166747</v>
      </c>
      <c r="V367" s="49">
        <f t="shared" si="34"/>
        <v>25.355205305732056</v>
      </c>
      <c r="W367" s="49">
        <f t="shared" si="35"/>
        <v>26.939905637340303</v>
      </c>
      <c r="X367" s="49">
        <f t="shared" si="30"/>
        <v>17.422275463081448</v>
      </c>
      <c r="Y367" s="49">
        <f t="shared" si="31"/>
        <v>17.241539607897799</v>
      </c>
      <c r="Z367" s="51">
        <f t="shared" si="32"/>
        <v>-0.40953792774551567</v>
      </c>
      <c r="AA367" s="12"/>
      <c r="AB367" s="12"/>
      <c r="AC367" s="12"/>
    </row>
    <row r="368" spans="1:29" ht="15" thickBot="1" x14ac:dyDescent="0.35">
      <c r="A368" s="7"/>
      <c r="B368" s="41">
        <v>360</v>
      </c>
      <c r="C368" s="38">
        <v>33.368847175933887</v>
      </c>
      <c r="D368" s="39">
        <v>26.279185931903921</v>
      </c>
      <c r="E368" s="39">
        <v>23.486748933059133</v>
      </c>
      <c r="F368" s="39">
        <v>29.969500091913797</v>
      </c>
      <c r="G368" s="39">
        <v>35.116731051495492</v>
      </c>
      <c r="H368" s="39">
        <v>31.775475529291409</v>
      </c>
      <c r="I368" s="39">
        <v>24.606570897650741</v>
      </c>
      <c r="J368" s="39">
        <v>29.772353421562038</v>
      </c>
      <c r="K368" s="39">
        <v>30.226474447552377</v>
      </c>
      <c r="L368" s="39">
        <v>24.566096490978744</v>
      </c>
      <c r="M368" s="39">
        <v>18.441909821487776</v>
      </c>
      <c r="N368" s="39">
        <v>26.985612706206734</v>
      </c>
      <c r="O368" s="39">
        <v>27.267756998848693</v>
      </c>
      <c r="P368" s="39">
        <v>25.480622885638976</v>
      </c>
      <c r="Q368" s="39">
        <v>33.729381246089531</v>
      </c>
      <c r="R368" s="39">
        <v>34.515904861290061</v>
      </c>
      <c r="S368" s="40">
        <v>28.961982422107766</v>
      </c>
      <c r="T368" s="8"/>
      <c r="U368" s="50">
        <f t="shared" si="33"/>
        <v>28.503009112530066</v>
      </c>
      <c r="V368" s="49">
        <f t="shared" si="34"/>
        <v>19.030475291253005</v>
      </c>
      <c r="W368" s="49">
        <f t="shared" si="35"/>
        <v>20.219879996956251</v>
      </c>
      <c r="X368" s="49">
        <f t="shared" si="30"/>
        <v>14.46459076572617</v>
      </c>
      <c r="Y368" s="49">
        <f t="shared" si="31"/>
        <v>12.940723198052044</v>
      </c>
      <c r="Z368" s="51">
        <f t="shared" si="32"/>
        <v>-1.3726326674550542</v>
      </c>
      <c r="AA368" s="12"/>
      <c r="AB368" s="12"/>
      <c r="AC368" s="12"/>
    </row>
    <row r="369" spans="1:29" ht="15" thickBot="1" x14ac:dyDescent="0.35">
      <c r="A369" s="7"/>
      <c r="B369" s="41">
        <v>361</v>
      </c>
      <c r="C369" s="38">
        <v>29.704976555033465</v>
      </c>
      <c r="D369" s="39">
        <v>20.740727030453463</v>
      </c>
      <c r="E369" s="39">
        <v>31.783398296471788</v>
      </c>
      <c r="F369" s="39">
        <v>34.055763224042046</v>
      </c>
      <c r="G369" s="39">
        <v>26.68556248152224</v>
      </c>
      <c r="H369" s="39">
        <v>30.179153021579907</v>
      </c>
      <c r="I369" s="39">
        <v>28.95884162010919</v>
      </c>
      <c r="J369" s="39">
        <v>38.591660381144848</v>
      </c>
      <c r="K369" s="39">
        <v>31.146879691051485</v>
      </c>
      <c r="L369" s="39">
        <v>23.131971082010132</v>
      </c>
      <c r="M369" s="39">
        <v>34.140586234882271</v>
      </c>
      <c r="N369" s="39">
        <v>35.79159053351497</v>
      </c>
      <c r="O369" s="39">
        <v>29.869692684381238</v>
      </c>
      <c r="P369" s="39">
        <v>31.506250325655689</v>
      </c>
      <c r="Q369" s="39">
        <v>33.530465676304743</v>
      </c>
      <c r="R369" s="39">
        <v>33.417695754883795</v>
      </c>
      <c r="S369" s="40">
        <v>31.077216315925394</v>
      </c>
      <c r="T369" s="8"/>
      <c r="U369" s="50">
        <f t="shared" si="33"/>
        <v>30.841907700527447</v>
      </c>
      <c r="V369" s="49">
        <f t="shared" si="34"/>
        <v>18.004853602224248</v>
      </c>
      <c r="W369" s="49">
        <f t="shared" si="35"/>
        <v>19.130156952363336</v>
      </c>
      <c r="X369" s="49">
        <f t="shared" si="30"/>
        <v>12.725290281333319</v>
      </c>
      <c r="Y369" s="49">
        <f t="shared" si="31"/>
        <v>12.243300449512489</v>
      </c>
      <c r="Z369" s="51">
        <f t="shared" si="32"/>
        <v>0.79365119757982394</v>
      </c>
      <c r="AA369" s="12"/>
      <c r="AB369" s="12"/>
      <c r="AC369" s="12"/>
    </row>
    <row r="370" spans="1:29" ht="15" thickBot="1" x14ac:dyDescent="0.35">
      <c r="A370" s="7"/>
      <c r="B370" s="41">
        <v>362</v>
      </c>
      <c r="C370" s="38">
        <v>24.788178427438424</v>
      </c>
      <c r="D370" s="39">
        <v>33.919066449640859</v>
      </c>
      <c r="E370" s="39">
        <v>31.104241029118771</v>
      </c>
      <c r="F370" s="39">
        <v>35.819619501785866</v>
      </c>
      <c r="G370" s="39">
        <v>32.846200353699608</v>
      </c>
      <c r="H370" s="39">
        <v>31.719183926962998</v>
      </c>
      <c r="I370" s="39">
        <v>26.045631727136637</v>
      </c>
      <c r="J370" s="39">
        <v>32.074355575618853</v>
      </c>
      <c r="K370" s="39">
        <v>25.678577985558864</v>
      </c>
      <c r="L370" s="39">
        <v>26.29854146702915</v>
      </c>
      <c r="M370" s="39">
        <v>30.086043643085063</v>
      </c>
      <c r="N370" s="39">
        <v>32.75857826880948</v>
      </c>
      <c r="O370" s="39">
        <v>24.467000224173422</v>
      </c>
      <c r="P370" s="39">
        <v>28.27280616144591</v>
      </c>
      <c r="Q370" s="39">
        <v>31.625267205716714</v>
      </c>
      <c r="R370" s="39">
        <v>29.778747604036475</v>
      </c>
      <c r="S370" s="40">
        <v>32.169512453102676</v>
      </c>
      <c r="T370" s="8"/>
      <c r="U370" s="50">
        <f t="shared" si="33"/>
        <v>29.967738353197635</v>
      </c>
      <c r="V370" s="49">
        <f t="shared" si="34"/>
        <v>11.1514927861746</v>
      </c>
      <c r="W370" s="49">
        <f t="shared" si="35"/>
        <v>11.848461085310532</v>
      </c>
      <c r="X370" s="49">
        <f t="shared" si="30"/>
        <v>7.5837228480198231</v>
      </c>
      <c r="Y370" s="49">
        <f t="shared" si="31"/>
        <v>7.5830150945987285</v>
      </c>
      <c r="Z370" s="51">
        <f t="shared" si="32"/>
        <v>-3.8643817257315624E-2</v>
      </c>
      <c r="AA370" s="12"/>
      <c r="AB370" s="12"/>
      <c r="AC370" s="12"/>
    </row>
    <row r="371" spans="1:29" ht="15" thickBot="1" x14ac:dyDescent="0.35">
      <c r="A371" s="7"/>
      <c r="B371" s="41">
        <v>363</v>
      </c>
      <c r="C371" s="38">
        <v>34.990295334068215</v>
      </c>
      <c r="D371" s="39">
        <v>25.289998454467767</v>
      </c>
      <c r="E371" s="39">
        <v>33.783961991200293</v>
      </c>
      <c r="F371" s="39">
        <v>30.020255761484243</v>
      </c>
      <c r="G371" s="39">
        <v>33.451057144864734</v>
      </c>
      <c r="H371" s="39">
        <v>29.958468689336843</v>
      </c>
      <c r="I371" s="39">
        <v>32.949388894876449</v>
      </c>
      <c r="J371" s="39">
        <v>29.741021611667719</v>
      </c>
      <c r="K371" s="39">
        <v>29.149980175004469</v>
      </c>
      <c r="L371" s="39">
        <v>38.3336210188682</v>
      </c>
      <c r="M371" s="39">
        <v>28.996939896331909</v>
      </c>
      <c r="N371" s="39">
        <v>31.924044415679106</v>
      </c>
      <c r="O371" s="39">
        <v>32.402399166312925</v>
      </c>
      <c r="P371" s="39">
        <v>36.00508794214312</v>
      </c>
      <c r="Q371" s="39">
        <v>35.585964904008968</v>
      </c>
      <c r="R371" s="39">
        <v>30.010914392463018</v>
      </c>
      <c r="S371" s="40">
        <v>34.339756082586206</v>
      </c>
      <c r="T371" s="8"/>
      <c r="U371" s="50">
        <f t="shared" si="33"/>
        <v>32.172538580903783</v>
      </c>
      <c r="V371" s="49">
        <f t="shared" si="34"/>
        <v>9.9172810534832081</v>
      </c>
      <c r="W371" s="49">
        <f t="shared" si="35"/>
        <v>10.537111119325909</v>
      </c>
      <c r="X371" s="49">
        <f t="shared" si="30"/>
        <v>9.9532993585190486</v>
      </c>
      <c r="Y371" s="49">
        <f t="shared" si="31"/>
        <v>6.7437511163685819</v>
      </c>
      <c r="Z371" s="51">
        <f t="shared" si="32"/>
        <v>2.7595049554935294</v>
      </c>
      <c r="AA371" s="12"/>
      <c r="AB371" s="12"/>
      <c r="AC371" s="12"/>
    </row>
    <row r="372" spans="1:29" ht="15" thickBot="1" x14ac:dyDescent="0.35">
      <c r="A372" s="7"/>
      <c r="B372" s="41">
        <v>364</v>
      </c>
      <c r="C372" s="38">
        <v>26.833166296390722</v>
      </c>
      <c r="D372" s="39">
        <v>23.06361767153896</v>
      </c>
      <c r="E372" s="39">
        <v>19.580961794671175</v>
      </c>
      <c r="F372" s="39">
        <v>37.22498056181098</v>
      </c>
      <c r="G372" s="39">
        <v>29.093372699191786</v>
      </c>
      <c r="H372" s="39">
        <v>23.488637814775259</v>
      </c>
      <c r="I372" s="39">
        <v>32.752359913992322</v>
      </c>
      <c r="J372" s="39">
        <v>34.04586987501925</v>
      </c>
      <c r="K372" s="39">
        <v>40.891799241555347</v>
      </c>
      <c r="L372" s="39">
        <v>36.797093761907803</v>
      </c>
      <c r="M372" s="39">
        <v>35.793440437334205</v>
      </c>
      <c r="N372" s="39">
        <v>18.614725934800621</v>
      </c>
      <c r="O372" s="39">
        <v>21.512857281889598</v>
      </c>
      <c r="P372" s="39">
        <v>24.275755219531472</v>
      </c>
      <c r="Q372" s="39">
        <v>30.36057572286505</v>
      </c>
      <c r="R372" s="39">
        <v>32.53609692362415</v>
      </c>
      <c r="S372" s="40">
        <v>22.006982016544725</v>
      </c>
      <c r="T372" s="8"/>
      <c r="U372" s="50">
        <f t="shared" si="33"/>
        <v>28.757193715731969</v>
      </c>
      <c r="V372" s="49">
        <f t="shared" si="34"/>
        <v>44.886738198622517</v>
      </c>
      <c r="W372" s="49">
        <f t="shared" si="35"/>
        <v>47.692159336036411</v>
      </c>
      <c r="X372" s="49">
        <f t="shared" si="30"/>
        <v>31.573287848010359</v>
      </c>
      <c r="Y372" s="49">
        <f t="shared" si="31"/>
        <v>30.522981975063313</v>
      </c>
      <c r="Z372" s="51">
        <f t="shared" si="32"/>
        <v>-0.74200085921316572</v>
      </c>
      <c r="AA372" s="12"/>
      <c r="AB372" s="12"/>
      <c r="AC372" s="12"/>
    </row>
    <row r="373" spans="1:29" ht="15" thickBot="1" x14ac:dyDescent="0.35">
      <c r="A373" s="7"/>
      <c r="B373" s="41">
        <v>365</v>
      </c>
      <c r="C373" s="38">
        <v>31.06325449404887</v>
      </c>
      <c r="D373" s="39">
        <v>40.11508662798451</v>
      </c>
      <c r="E373" s="39">
        <v>26.456453662067116</v>
      </c>
      <c r="F373" s="39">
        <v>25.70350083164444</v>
      </c>
      <c r="G373" s="39">
        <v>28.618611993637572</v>
      </c>
      <c r="H373" s="39">
        <v>27.377898612759317</v>
      </c>
      <c r="I373" s="39">
        <v>37.248387818059953</v>
      </c>
      <c r="J373" s="39">
        <v>40.115223137559738</v>
      </c>
      <c r="K373" s="39">
        <v>36.539855855362802</v>
      </c>
      <c r="L373" s="39">
        <v>29.35867382607071</v>
      </c>
      <c r="M373" s="39">
        <v>22.745724309150322</v>
      </c>
      <c r="N373" s="39">
        <v>26.851101941061266</v>
      </c>
      <c r="O373" s="39">
        <v>27.86688415014105</v>
      </c>
      <c r="P373" s="39">
        <v>24.175282537514143</v>
      </c>
      <c r="Q373" s="39">
        <v>33.312553485221997</v>
      </c>
      <c r="R373" s="39">
        <v>37.107711821545642</v>
      </c>
      <c r="S373" s="40">
        <v>21.211103625026293</v>
      </c>
      <c r="T373" s="8"/>
      <c r="U373" s="50">
        <f t="shared" si="33"/>
        <v>30.345135807579748</v>
      </c>
      <c r="V373" s="49">
        <f t="shared" si="34"/>
        <v>34.059617143636935</v>
      </c>
      <c r="W373" s="49">
        <f t="shared" si="35"/>
        <v>36.188343215114173</v>
      </c>
      <c r="X373" s="49">
        <f t="shared" si="30"/>
        <v>23.241540391131156</v>
      </c>
      <c r="Y373" s="49">
        <f t="shared" si="31"/>
        <v>23.160539657673116</v>
      </c>
      <c r="Z373" s="51">
        <f t="shared" si="32"/>
        <v>0.23655390937862036</v>
      </c>
      <c r="AA373" s="12"/>
      <c r="AB373" s="12"/>
      <c r="AC373" s="12"/>
    </row>
    <row r="374" spans="1:29" ht="15" thickBot="1" x14ac:dyDescent="0.35">
      <c r="A374" s="7"/>
      <c r="B374" s="41">
        <v>366</v>
      </c>
      <c r="C374" s="38">
        <v>31.700847440753865</v>
      </c>
      <c r="D374" s="39">
        <v>15.724358799184355</v>
      </c>
      <c r="E374" s="39">
        <v>32.774216299609563</v>
      </c>
      <c r="F374" s="39">
        <v>26.744248704998899</v>
      </c>
      <c r="G374" s="39">
        <v>32.051950504675538</v>
      </c>
      <c r="H374" s="39">
        <v>23.328958396233794</v>
      </c>
      <c r="I374" s="39">
        <v>31.516116814140908</v>
      </c>
      <c r="J374" s="39">
        <v>31.639924189622299</v>
      </c>
      <c r="K374" s="39">
        <v>38.421912694896214</v>
      </c>
      <c r="L374" s="39">
        <v>29.258938612973996</v>
      </c>
      <c r="M374" s="39">
        <v>35.938260280782757</v>
      </c>
      <c r="N374" s="39">
        <v>34.399949200982299</v>
      </c>
      <c r="O374" s="39">
        <v>23.207444823599975</v>
      </c>
      <c r="P374" s="39">
        <v>24.685324279096857</v>
      </c>
      <c r="Q374" s="39">
        <v>31.402528017695055</v>
      </c>
      <c r="R374" s="39">
        <v>21.044290858707924</v>
      </c>
      <c r="S374" s="40">
        <v>22.064339879584615</v>
      </c>
      <c r="T374" s="8"/>
      <c r="U374" s="50">
        <f t="shared" si="33"/>
        <v>28.582565282208169</v>
      </c>
      <c r="V374" s="49">
        <f t="shared" si="34"/>
        <v>34.715327925765692</v>
      </c>
      <c r="W374" s="49">
        <f t="shared" si="35"/>
        <v>36.885035921126018</v>
      </c>
      <c r="X374" s="49">
        <f t="shared" si="30"/>
        <v>24.972625391377715</v>
      </c>
      <c r="Y374" s="49">
        <f t="shared" si="31"/>
        <v>23.60642298952067</v>
      </c>
      <c r="Z374" s="51">
        <f t="shared" si="32"/>
        <v>-0.96228213086819792</v>
      </c>
      <c r="AA374" s="12"/>
      <c r="AB374" s="12"/>
      <c r="AC374" s="12"/>
    </row>
    <row r="375" spans="1:29" ht="15" thickBot="1" x14ac:dyDescent="0.35">
      <c r="A375" s="7"/>
      <c r="B375" s="41">
        <v>367</v>
      </c>
      <c r="C375" s="38">
        <v>29.265781167531703</v>
      </c>
      <c r="D375" s="39">
        <v>27.458330490557298</v>
      </c>
      <c r="E375" s="39">
        <v>34.233021286267103</v>
      </c>
      <c r="F375" s="39">
        <v>31.294372573174254</v>
      </c>
      <c r="G375" s="39">
        <v>29.981774756264681</v>
      </c>
      <c r="H375" s="39">
        <v>33.227411689294215</v>
      </c>
      <c r="I375" s="39">
        <v>22.539795336000775</v>
      </c>
      <c r="J375" s="39">
        <v>24.008854998135618</v>
      </c>
      <c r="K375" s="39">
        <v>18.671905104232572</v>
      </c>
      <c r="L375" s="39">
        <v>30.373194150332981</v>
      </c>
      <c r="M375" s="39">
        <v>27.220548298605049</v>
      </c>
      <c r="N375" s="39">
        <v>27.329275728361875</v>
      </c>
      <c r="O375" s="39">
        <v>31.991639967415889</v>
      </c>
      <c r="P375" s="39">
        <v>36.171513854975274</v>
      </c>
      <c r="Q375" s="39">
        <v>24.477693251615861</v>
      </c>
      <c r="R375" s="39">
        <v>29.686329178234775</v>
      </c>
      <c r="S375" s="40">
        <v>35.726296488069949</v>
      </c>
      <c r="T375" s="8"/>
      <c r="U375" s="50">
        <f t="shared" si="33"/>
        <v>29.038690489357048</v>
      </c>
      <c r="V375" s="49">
        <f t="shared" si="34"/>
        <v>21.271183708686081</v>
      </c>
      <c r="W375" s="49">
        <f t="shared" si="35"/>
        <v>22.60063269047896</v>
      </c>
      <c r="X375" s="49">
        <f t="shared" si="30"/>
        <v>15.09280378507831</v>
      </c>
      <c r="Y375" s="49">
        <f t="shared" si="31"/>
        <v>14.464404921906535</v>
      </c>
      <c r="Z375" s="51">
        <f t="shared" si="32"/>
        <v>-0.83373378607400783</v>
      </c>
      <c r="AA375" s="12"/>
      <c r="AB375" s="12"/>
      <c r="AC375" s="12"/>
    </row>
    <row r="376" spans="1:29" ht="15" thickBot="1" x14ac:dyDescent="0.35">
      <c r="A376" s="7"/>
      <c r="B376" s="41">
        <v>368</v>
      </c>
      <c r="C376" s="38">
        <v>30.156010828272887</v>
      </c>
      <c r="D376" s="39">
        <v>33.699588760613338</v>
      </c>
      <c r="E376" s="39">
        <v>30.046509621751774</v>
      </c>
      <c r="F376" s="39">
        <v>28.252848280356826</v>
      </c>
      <c r="G376" s="39">
        <v>24.048771847018308</v>
      </c>
      <c r="H376" s="39">
        <v>24.19276469583416</v>
      </c>
      <c r="I376" s="39">
        <v>25.729883489574089</v>
      </c>
      <c r="J376" s="39">
        <v>25.721111451092078</v>
      </c>
      <c r="K376" s="39">
        <v>25.612416635552581</v>
      </c>
      <c r="L376" s="39">
        <v>32.787434022214981</v>
      </c>
      <c r="M376" s="39">
        <v>35.343798572634363</v>
      </c>
      <c r="N376" s="39">
        <v>28.353826288472145</v>
      </c>
      <c r="O376" s="39">
        <v>22.999056180379124</v>
      </c>
      <c r="P376" s="39">
        <v>23.578314030464902</v>
      </c>
      <c r="Q376" s="39">
        <v>33.865129614640402</v>
      </c>
      <c r="R376" s="39">
        <v>29.897405287038922</v>
      </c>
      <c r="S376" s="40">
        <v>30.089657750066124</v>
      </c>
      <c r="T376" s="8"/>
      <c r="U376" s="50">
        <f t="shared" si="33"/>
        <v>28.492619256233944</v>
      </c>
      <c r="V376" s="49">
        <f t="shared" si="34"/>
        <v>14.548137572710806</v>
      </c>
      <c r="W376" s="49">
        <f t="shared" si="35"/>
        <v>15.457396171005144</v>
      </c>
      <c r="X376" s="49">
        <f t="shared" si="30"/>
        <v>11.4378273099836</v>
      </c>
      <c r="Y376" s="49">
        <f t="shared" si="31"/>
        <v>9.8927335494433475</v>
      </c>
      <c r="Z376" s="51">
        <f t="shared" si="32"/>
        <v>-1.580808471863403</v>
      </c>
      <c r="AA376" s="12"/>
      <c r="AB376" s="12"/>
      <c r="AC376" s="12"/>
    </row>
    <row r="377" spans="1:29" ht="15" thickBot="1" x14ac:dyDescent="0.35">
      <c r="A377" s="7"/>
      <c r="B377" s="41">
        <v>369</v>
      </c>
      <c r="C377" s="38">
        <v>32.201995393260745</v>
      </c>
      <c r="D377" s="39">
        <v>24.175434573827307</v>
      </c>
      <c r="E377" s="39">
        <v>39.476398068740387</v>
      </c>
      <c r="F377" s="39">
        <v>37.566577137124554</v>
      </c>
      <c r="G377" s="39">
        <v>26.92491191465966</v>
      </c>
      <c r="H377" s="39">
        <v>29.296117012797023</v>
      </c>
      <c r="I377" s="39">
        <v>16.741351034616109</v>
      </c>
      <c r="J377" s="39">
        <v>34.436782954669866</v>
      </c>
      <c r="K377" s="39">
        <v>25.387533853673137</v>
      </c>
      <c r="L377" s="39">
        <v>32.345915747965599</v>
      </c>
      <c r="M377" s="39">
        <v>19.15462865161496</v>
      </c>
      <c r="N377" s="39">
        <v>24.125467465339497</v>
      </c>
      <c r="O377" s="39">
        <v>26.686024752003231</v>
      </c>
      <c r="P377" s="39">
        <v>33.43785637051198</v>
      </c>
      <c r="Q377" s="39">
        <v>30.685755548836521</v>
      </c>
      <c r="R377" s="39">
        <v>35.894618821143055</v>
      </c>
      <c r="S377" s="40">
        <v>27.706424506640907</v>
      </c>
      <c r="T377" s="8"/>
      <c r="U377" s="50">
        <f t="shared" si="33"/>
        <v>29.19081140043674</v>
      </c>
      <c r="V377" s="49">
        <f t="shared" si="34"/>
        <v>36.606798214794608</v>
      </c>
      <c r="W377" s="49">
        <f t="shared" si="35"/>
        <v>38.894723103219349</v>
      </c>
      <c r="X377" s="49">
        <f t="shared" si="30"/>
        <v>25.337877395031505</v>
      </c>
      <c r="Y377" s="49">
        <f t="shared" si="31"/>
        <v>24.892622786060333</v>
      </c>
      <c r="Z377" s="51">
        <f t="shared" si="32"/>
        <v>-0.53496931730521524</v>
      </c>
      <c r="AA377" s="12"/>
      <c r="AB377" s="12"/>
      <c r="AC377" s="12"/>
    </row>
    <row r="378" spans="1:29" ht="15" thickBot="1" x14ac:dyDescent="0.35">
      <c r="A378" s="7"/>
      <c r="B378" s="41">
        <v>370</v>
      </c>
      <c r="C378" s="38">
        <v>27.15687720038062</v>
      </c>
      <c r="D378" s="39">
        <v>28.926327742102742</v>
      </c>
      <c r="E378" s="39">
        <v>27.226660380024079</v>
      </c>
      <c r="F378" s="39">
        <v>27.965026333081116</v>
      </c>
      <c r="G378" s="39">
        <v>29.626011349048703</v>
      </c>
      <c r="H378" s="39">
        <v>28.893613164439422</v>
      </c>
      <c r="I378" s="39">
        <v>25.247767481822262</v>
      </c>
      <c r="J378" s="39">
        <v>27.353165852460648</v>
      </c>
      <c r="K378" s="39">
        <v>29.782172930249438</v>
      </c>
      <c r="L378" s="39">
        <v>22.159599647436437</v>
      </c>
      <c r="M378" s="39">
        <v>26.825047832788655</v>
      </c>
      <c r="N378" s="39">
        <v>26.324204719193393</v>
      </c>
      <c r="O378" s="39">
        <v>26.134631471872368</v>
      </c>
      <c r="P378" s="39">
        <v>29.600559387416517</v>
      </c>
      <c r="Q378" s="39">
        <v>32.249204474620974</v>
      </c>
      <c r="R378" s="39">
        <v>31.84976409296311</v>
      </c>
      <c r="S378" s="40">
        <v>22.66523736841318</v>
      </c>
      <c r="T378" s="8"/>
      <c r="U378" s="50">
        <f t="shared" si="33"/>
        <v>27.646227731077268</v>
      </c>
      <c r="V378" s="49">
        <f t="shared" si="34"/>
        <v>7.078173171856978</v>
      </c>
      <c r="W378" s="49">
        <f t="shared" si="35"/>
        <v>7.5205589950980389</v>
      </c>
      <c r="X378" s="49">
        <f t="shared" si="30"/>
        <v>8.5805236047484978</v>
      </c>
      <c r="Y378" s="49">
        <f t="shared" si="31"/>
        <v>4.8131577568627453</v>
      </c>
      <c r="Z378" s="51">
        <f t="shared" si="32"/>
        <v>-3.5388637434164973</v>
      </c>
      <c r="AA378" s="12"/>
      <c r="AB378" s="12"/>
      <c r="AC378" s="12"/>
    </row>
    <row r="379" spans="1:29" ht="15" thickBot="1" x14ac:dyDescent="0.35">
      <c r="A379" s="7"/>
      <c r="B379" s="41">
        <v>371</v>
      </c>
      <c r="C379" s="38">
        <v>24.074653533223845</v>
      </c>
      <c r="D379" s="39">
        <v>34.820748455777085</v>
      </c>
      <c r="E379" s="39">
        <v>36.23091760966993</v>
      </c>
      <c r="F379" s="39">
        <v>29.611812076425352</v>
      </c>
      <c r="G379" s="39">
        <v>28.4071742655827</v>
      </c>
      <c r="H379" s="39">
        <v>31.826798670267408</v>
      </c>
      <c r="I379" s="39">
        <v>37.628252126743341</v>
      </c>
      <c r="J379" s="39">
        <v>30.612014992420974</v>
      </c>
      <c r="K379" s="39">
        <v>29.020299728746192</v>
      </c>
      <c r="L379" s="39">
        <v>26.43667628083422</v>
      </c>
      <c r="M379" s="39">
        <v>24.963995091063101</v>
      </c>
      <c r="N379" s="39">
        <v>18.294275228456421</v>
      </c>
      <c r="O379" s="39">
        <v>31.96446382240805</v>
      </c>
      <c r="P379" s="39">
        <v>22.801638822209114</v>
      </c>
      <c r="Q379" s="39">
        <v>33.773815949724842</v>
      </c>
      <c r="R379" s="39">
        <v>21.831451862819222</v>
      </c>
      <c r="S379" s="40">
        <v>28.242910415682509</v>
      </c>
      <c r="T379" s="8"/>
      <c r="U379" s="50">
        <f t="shared" si="33"/>
        <v>28.855405819532603</v>
      </c>
      <c r="V379" s="49">
        <f t="shared" si="34"/>
        <v>26.780235225769911</v>
      </c>
      <c r="W379" s="49">
        <f t="shared" si="35"/>
        <v>28.453999927380551</v>
      </c>
      <c r="X379" s="49">
        <f t="shared" si="30"/>
        <v>19.101425123336156</v>
      </c>
      <c r="Y379" s="49">
        <f t="shared" si="31"/>
        <v>18.210559953523539</v>
      </c>
      <c r="Z379" s="51">
        <f t="shared" si="32"/>
        <v>-0.88471691591327173</v>
      </c>
      <c r="AA379" s="12"/>
      <c r="AB379" s="12"/>
      <c r="AC379" s="12"/>
    </row>
    <row r="380" spans="1:29" ht="15" thickBot="1" x14ac:dyDescent="0.35">
      <c r="A380" s="7"/>
      <c r="B380" s="41">
        <v>372</v>
      </c>
      <c r="C380" s="38">
        <v>32.314552018849177</v>
      </c>
      <c r="D380" s="39">
        <v>38.502263048648089</v>
      </c>
      <c r="E380" s="39">
        <v>28.33960184282806</v>
      </c>
      <c r="F380" s="39">
        <v>26.706250225203732</v>
      </c>
      <c r="G380" s="39">
        <v>27.894218353199552</v>
      </c>
      <c r="H380" s="39">
        <v>31.767219219288691</v>
      </c>
      <c r="I380" s="39">
        <v>28.816232425330266</v>
      </c>
      <c r="J380" s="39">
        <v>31.981169190673732</v>
      </c>
      <c r="K380" s="39">
        <v>24.024136059442156</v>
      </c>
      <c r="L380" s="39">
        <v>26.140744833211574</v>
      </c>
      <c r="M380" s="39">
        <v>31.901214245881665</v>
      </c>
      <c r="N380" s="39">
        <v>25.376279851781995</v>
      </c>
      <c r="O380" s="39">
        <v>31.88556176758382</v>
      </c>
      <c r="P380" s="39">
        <v>32.546603512724516</v>
      </c>
      <c r="Q380" s="39">
        <v>27.744129752063223</v>
      </c>
      <c r="R380" s="39">
        <v>36.410388027677364</v>
      </c>
      <c r="S380" s="40">
        <v>36.764585569595198</v>
      </c>
      <c r="T380" s="8"/>
      <c r="U380" s="50">
        <f t="shared" si="33"/>
        <v>30.536185290822512</v>
      </c>
      <c r="V380" s="49">
        <f t="shared" si="34"/>
        <v>16.284001478466131</v>
      </c>
      <c r="W380" s="49">
        <f t="shared" si="35"/>
        <v>17.301751570870238</v>
      </c>
      <c r="X380" s="49">
        <f t="shared" si="30"/>
        <v>11.268617378300966</v>
      </c>
      <c r="Y380" s="49">
        <f t="shared" si="31"/>
        <v>11.073121005356969</v>
      </c>
      <c r="Z380" s="51">
        <f t="shared" si="32"/>
        <v>0.53148904897384019</v>
      </c>
      <c r="AA380" s="12"/>
      <c r="AB380" s="12"/>
      <c r="AC380" s="12"/>
    </row>
    <row r="381" spans="1:29" ht="15" thickBot="1" x14ac:dyDescent="0.35">
      <c r="A381" s="7"/>
      <c r="B381" s="41">
        <v>373</v>
      </c>
      <c r="C381" s="38">
        <v>29.033785819986001</v>
      </c>
      <c r="D381" s="39">
        <v>31.159859324339578</v>
      </c>
      <c r="E381" s="39">
        <v>24.654171150144023</v>
      </c>
      <c r="F381" s="39">
        <v>29.011038844219478</v>
      </c>
      <c r="G381" s="39">
        <v>40.756680810938093</v>
      </c>
      <c r="H381" s="39">
        <v>28.581395011767668</v>
      </c>
      <c r="I381" s="39">
        <v>20.728827580104863</v>
      </c>
      <c r="J381" s="39">
        <v>25.917843995696092</v>
      </c>
      <c r="K381" s="39">
        <v>20.821672922817235</v>
      </c>
      <c r="L381" s="39">
        <v>34.736498350785716</v>
      </c>
      <c r="M381" s="39">
        <v>25.484854264879349</v>
      </c>
      <c r="N381" s="39">
        <v>27.910534677433827</v>
      </c>
      <c r="O381" s="39">
        <v>29.164670641274192</v>
      </c>
      <c r="P381" s="39">
        <v>34.025411096488334</v>
      </c>
      <c r="Q381" s="39">
        <v>33.049831452067068</v>
      </c>
      <c r="R381" s="39">
        <v>28.833322886888023</v>
      </c>
      <c r="S381" s="40">
        <v>25.464117090234737</v>
      </c>
      <c r="T381" s="8"/>
      <c r="U381" s="50">
        <f t="shared" si="33"/>
        <v>28.784383289415548</v>
      </c>
      <c r="V381" s="49">
        <f t="shared" si="34"/>
        <v>23.918693265914825</v>
      </c>
      <c r="W381" s="49">
        <f t="shared" si="35"/>
        <v>25.413611595034467</v>
      </c>
      <c r="X381" s="49">
        <f t="shared" si="30"/>
        <v>17.269563732017517</v>
      </c>
      <c r="Y381" s="49">
        <f t="shared" si="31"/>
        <v>16.264711420822081</v>
      </c>
      <c r="Z381" s="51">
        <f t="shared" si="32"/>
        <v>-0.99423243736494515</v>
      </c>
      <c r="AA381" s="12"/>
      <c r="AB381" s="12"/>
      <c r="AC381" s="12"/>
    </row>
    <row r="382" spans="1:29" ht="15" thickBot="1" x14ac:dyDescent="0.35">
      <c r="A382" s="7"/>
      <c r="B382" s="41">
        <v>374</v>
      </c>
      <c r="C382" s="38">
        <v>24.857336900027882</v>
      </c>
      <c r="D382" s="39">
        <v>27.709730276016383</v>
      </c>
      <c r="E382" s="39">
        <v>30.960231010828643</v>
      </c>
      <c r="F382" s="39">
        <v>29.418415338437299</v>
      </c>
      <c r="G382" s="39">
        <v>28.520258872786229</v>
      </c>
      <c r="H382" s="39">
        <v>32.941793880339304</v>
      </c>
      <c r="I382" s="39">
        <v>34.608783502215758</v>
      </c>
      <c r="J382" s="39">
        <v>32.827336014216002</v>
      </c>
      <c r="K382" s="39">
        <v>42.459252541308295</v>
      </c>
      <c r="L382" s="39">
        <v>32.669530038090755</v>
      </c>
      <c r="M382" s="39">
        <v>27.436171279819625</v>
      </c>
      <c r="N382" s="39">
        <v>29.831511207923906</v>
      </c>
      <c r="O382" s="39">
        <v>31.723625319137149</v>
      </c>
      <c r="P382" s="39">
        <v>31.474884821837154</v>
      </c>
      <c r="Q382" s="39">
        <v>25.551241278608121</v>
      </c>
      <c r="R382" s="39">
        <v>31.43175742662245</v>
      </c>
      <c r="S382" s="40">
        <v>36.330352372603258</v>
      </c>
      <c r="T382" s="8"/>
      <c r="U382" s="50">
        <f t="shared" si="33"/>
        <v>31.220718357695183</v>
      </c>
      <c r="V382" s="49">
        <f t="shared" si="34"/>
        <v>16.689434199900912</v>
      </c>
      <c r="W382" s="49">
        <f t="shared" si="35"/>
        <v>17.732523837394865</v>
      </c>
      <c r="X382" s="49">
        <f t="shared" si="30"/>
        <v>12.362119505926133</v>
      </c>
      <c r="Y382" s="49">
        <f t="shared" si="31"/>
        <v>11.348815255932621</v>
      </c>
      <c r="Z382" s="51">
        <f t="shared" si="32"/>
        <v>1.1952387378837794</v>
      </c>
      <c r="AA382" s="12"/>
      <c r="AB382" s="12"/>
      <c r="AC382" s="12"/>
    </row>
    <row r="383" spans="1:29" ht="15" thickBot="1" x14ac:dyDescent="0.35">
      <c r="A383" s="7"/>
      <c r="B383" s="41">
        <v>375</v>
      </c>
      <c r="C383" s="38">
        <v>34.797043348276958</v>
      </c>
      <c r="D383" s="39">
        <v>24.493144878965776</v>
      </c>
      <c r="E383" s="39">
        <v>37.5091620384812</v>
      </c>
      <c r="F383" s="39">
        <v>39.163536183480723</v>
      </c>
      <c r="G383" s="39">
        <v>24.845957945297179</v>
      </c>
      <c r="H383" s="39">
        <v>37.266602042664559</v>
      </c>
      <c r="I383" s="39">
        <v>31.180183920627133</v>
      </c>
      <c r="J383" s="39">
        <v>21.982220305590076</v>
      </c>
      <c r="K383" s="39">
        <v>35.682067182388089</v>
      </c>
      <c r="L383" s="39">
        <v>28.253600794563283</v>
      </c>
      <c r="M383" s="39">
        <v>42.780698988673755</v>
      </c>
      <c r="N383" s="39">
        <v>33.887460873671856</v>
      </c>
      <c r="O383" s="39">
        <v>44.172105675702262</v>
      </c>
      <c r="P383" s="39">
        <v>30.001093444255776</v>
      </c>
      <c r="Q383" s="39">
        <v>28.383516072708783</v>
      </c>
      <c r="R383" s="39">
        <v>24.645126238941479</v>
      </c>
      <c r="S383" s="40">
        <v>33.105918852451794</v>
      </c>
      <c r="T383" s="8"/>
      <c r="U383" s="50">
        <f t="shared" si="33"/>
        <v>32.479378752161224</v>
      </c>
      <c r="V383" s="49">
        <f t="shared" si="34"/>
        <v>40.577251014651353</v>
      </c>
      <c r="W383" s="49">
        <f t="shared" si="35"/>
        <v>43.113329203067224</v>
      </c>
      <c r="X383" s="49">
        <f t="shared" si="30"/>
        <v>31.772707607697889</v>
      </c>
      <c r="Y383" s="49">
        <f t="shared" si="31"/>
        <v>27.592530689962917</v>
      </c>
      <c r="Z383" s="51">
        <f t="shared" si="32"/>
        <v>1.5569030004208551</v>
      </c>
      <c r="AA383" s="12"/>
      <c r="AB383" s="12"/>
      <c r="AC383" s="12"/>
    </row>
    <row r="384" spans="1:29" ht="15" thickBot="1" x14ac:dyDescent="0.35">
      <c r="A384" s="7"/>
      <c r="B384" s="41">
        <v>376</v>
      </c>
      <c r="C384" s="38">
        <v>27.696645158021536</v>
      </c>
      <c r="D384" s="39">
        <v>39.0867601789232</v>
      </c>
      <c r="E384" s="39">
        <v>41.29186506199509</v>
      </c>
      <c r="F384" s="39">
        <v>35.358460808024354</v>
      </c>
      <c r="G384" s="39">
        <v>39.81449223200935</v>
      </c>
      <c r="H384" s="39">
        <v>26.8804282740575</v>
      </c>
      <c r="I384" s="39">
        <v>31.272425374552316</v>
      </c>
      <c r="J384" s="39">
        <v>33.430157332256968</v>
      </c>
      <c r="K384" s="39">
        <v>33.237036169993559</v>
      </c>
      <c r="L384" s="39">
        <v>29.727582560480677</v>
      </c>
      <c r="M384" s="39">
        <v>31.761170136607454</v>
      </c>
      <c r="N384" s="39">
        <v>29.455218873620055</v>
      </c>
      <c r="O384" s="39">
        <v>36.346484853547409</v>
      </c>
      <c r="P384" s="39">
        <v>44.403930476881271</v>
      </c>
      <c r="Q384" s="39">
        <v>36.067447710924839</v>
      </c>
      <c r="R384" s="39">
        <v>27.718760203325306</v>
      </c>
      <c r="S384" s="40">
        <v>21.082671584484132</v>
      </c>
      <c r="T384" s="8"/>
      <c r="U384" s="50">
        <f t="shared" si="33"/>
        <v>33.213619822923825</v>
      </c>
      <c r="V384" s="49">
        <f t="shared" si="34"/>
        <v>33.600525940008495</v>
      </c>
      <c r="W384" s="49">
        <f t="shared" si="35"/>
        <v>35.700558811259043</v>
      </c>
      <c r="X384" s="49">
        <f t="shared" si="30"/>
        <v>29.870957248282465</v>
      </c>
      <c r="Y384" s="49">
        <f t="shared" si="31"/>
        <v>22.84835763920578</v>
      </c>
      <c r="Z384" s="51">
        <f t="shared" si="32"/>
        <v>2.217591004737645</v>
      </c>
      <c r="AA384" s="12"/>
      <c r="AB384" s="12"/>
      <c r="AC384" s="12"/>
    </row>
    <row r="385" spans="1:29" ht="15" thickBot="1" x14ac:dyDescent="0.35">
      <c r="A385" s="7"/>
      <c r="B385" s="41">
        <v>377</v>
      </c>
      <c r="C385" s="38">
        <v>29.266616386760901</v>
      </c>
      <c r="D385" s="39">
        <v>22.22442491994061</v>
      </c>
      <c r="E385" s="39">
        <v>35.989104656612412</v>
      </c>
      <c r="F385" s="39">
        <v>24.754191709249593</v>
      </c>
      <c r="G385" s="39">
        <v>22.309549639507679</v>
      </c>
      <c r="H385" s="39">
        <v>31.462916780729195</v>
      </c>
      <c r="I385" s="39">
        <v>25.230075903195491</v>
      </c>
      <c r="J385" s="39">
        <v>22.342000549302647</v>
      </c>
      <c r="K385" s="39">
        <v>25.413573228020141</v>
      </c>
      <c r="L385" s="39">
        <v>40.15542662044291</v>
      </c>
      <c r="M385" s="39">
        <v>29.870052738156449</v>
      </c>
      <c r="N385" s="39">
        <v>27.67558169674869</v>
      </c>
      <c r="O385" s="39">
        <v>19.222766807556901</v>
      </c>
      <c r="P385" s="39">
        <v>34.11582577100625</v>
      </c>
      <c r="Q385" s="39">
        <v>22.631817053173709</v>
      </c>
      <c r="R385" s="39">
        <v>36.988248042944676</v>
      </c>
      <c r="S385" s="40">
        <v>36.751773751272651</v>
      </c>
      <c r="T385" s="8"/>
      <c r="U385" s="50">
        <f t="shared" si="33"/>
        <v>28.611996838507114</v>
      </c>
      <c r="V385" s="49">
        <f t="shared" si="34"/>
        <v>37.982526394657214</v>
      </c>
      <c r="W385" s="49">
        <f t="shared" si="35"/>
        <v>40.356434294323321</v>
      </c>
      <c r="X385" s="49">
        <f t="shared" si="30"/>
        <v>27.138173836260812</v>
      </c>
      <c r="Y385" s="49">
        <f t="shared" si="31"/>
        <v>25.828117948366909</v>
      </c>
      <c r="Z385" s="51">
        <f t="shared" si="32"/>
        <v>-0.90086252796398292</v>
      </c>
      <c r="AA385" s="12"/>
      <c r="AB385" s="12"/>
      <c r="AC385" s="12"/>
    </row>
    <row r="386" spans="1:29" ht="15" thickBot="1" x14ac:dyDescent="0.35">
      <c r="A386" s="7"/>
      <c r="B386" s="41">
        <v>378</v>
      </c>
      <c r="C386" s="38">
        <v>27.364552940829768</v>
      </c>
      <c r="D386" s="39">
        <v>30.060284301828297</v>
      </c>
      <c r="E386" s="39">
        <v>29.688689937319772</v>
      </c>
      <c r="F386" s="39">
        <v>17.088305085191791</v>
      </c>
      <c r="G386" s="39">
        <v>21.159820827436</v>
      </c>
      <c r="H386" s="39">
        <v>47.086306655960044</v>
      </c>
      <c r="I386" s="39">
        <v>33.577893729270734</v>
      </c>
      <c r="J386" s="39">
        <v>25.52688878128329</v>
      </c>
      <c r="K386" s="39">
        <v>21.202011653577074</v>
      </c>
      <c r="L386" s="39">
        <v>25.030663089633478</v>
      </c>
      <c r="M386" s="39">
        <v>28.031213215405227</v>
      </c>
      <c r="N386" s="39">
        <v>31.673152691763114</v>
      </c>
      <c r="O386" s="39">
        <v>32.570676334797916</v>
      </c>
      <c r="P386" s="39">
        <v>28.979570448558253</v>
      </c>
      <c r="Q386" s="39">
        <v>42.260468772729276</v>
      </c>
      <c r="R386" s="39">
        <v>34.804563085084304</v>
      </c>
      <c r="S386" s="40">
        <v>33.355316611090124</v>
      </c>
      <c r="T386" s="8"/>
      <c r="U386" s="50">
        <f t="shared" si="33"/>
        <v>29.968257538926963</v>
      </c>
      <c r="V386" s="49">
        <f t="shared" si="34"/>
        <v>51.630985286997777</v>
      </c>
      <c r="W386" s="49">
        <f t="shared" si="35"/>
        <v>54.857921867435152</v>
      </c>
      <c r="X386" s="49">
        <f t="shared" si="30"/>
        <v>35.109755152166017</v>
      </c>
      <c r="Y386" s="49">
        <f t="shared" si="31"/>
        <v>35.109069995158485</v>
      </c>
      <c r="Z386" s="51">
        <f t="shared" si="32"/>
        <v>-1.7670359309882054E-2</v>
      </c>
      <c r="AA386" s="12"/>
      <c r="AB386" s="12"/>
      <c r="AC386" s="12"/>
    </row>
    <row r="387" spans="1:29" ht="15" thickBot="1" x14ac:dyDescent="0.35">
      <c r="A387" s="7"/>
      <c r="B387" s="41">
        <v>379</v>
      </c>
      <c r="C387" s="38">
        <v>24.752070253264343</v>
      </c>
      <c r="D387" s="39">
        <v>29.873659361532191</v>
      </c>
      <c r="E387" s="39">
        <v>20.855868157236692</v>
      </c>
      <c r="F387" s="39">
        <v>34.530451849343336</v>
      </c>
      <c r="G387" s="39">
        <v>19.280082617881796</v>
      </c>
      <c r="H387" s="39">
        <v>24.232646528839577</v>
      </c>
      <c r="I387" s="39">
        <v>31.35161166868669</v>
      </c>
      <c r="J387" s="39">
        <v>27.080499808473661</v>
      </c>
      <c r="K387" s="39">
        <v>24.377497240245734</v>
      </c>
      <c r="L387" s="39">
        <v>34.077080696509995</v>
      </c>
      <c r="M387" s="39">
        <v>27.629571166361021</v>
      </c>
      <c r="N387" s="39">
        <v>29.658329467728986</v>
      </c>
      <c r="O387" s="39">
        <v>33.020203854457201</v>
      </c>
      <c r="P387" s="39">
        <v>19.45318783257872</v>
      </c>
      <c r="Q387" s="39">
        <v>35.528660235944507</v>
      </c>
      <c r="R387" s="39">
        <v>36.212461552804214</v>
      </c>
      <c r="S387" s="40">
        <v>32.651735254040034</v>
      </c>
      <c r="T387" s="8"/>
      <c r="U387" s="50">
        <f t="shared" si="33"/>
        <v>28.503859855642862</v>
      </c>
      <c r="V387" s="49">
        <f t="shared" si="34"/>
        <v>29.570172693994387</v>
      </c>
      <c r="W387" s="49">
        <f t="shared" si="35"/>
        <v>31.418308487369018</v>
      </c>
      <c r="X387" s="49">
        <f t="shared" si="30"/>
        <v>21.62985345737486</v>
      </c>
      <c r="Y387" s="49">
        <f t="shared" si="31"/>
        <v>20.107717431916182</v>
      </c>
      <c r="Z387" s="51">
        <f t="shared" si="32"/>
        <v>-1.1005387456243345</v>
      </c>
      <c r="AA387" s="12"/>
      <c r="AB387" s="12"/>
      <c r="AC387" s="12"/>
    </row>
    <row r="388" spans="1:29" ht="15" thickBot="1" x14ac:dyDescent="0.35">
      <c r="A388" s="7"/>
      <c r="B388" s="41">
        <v>380</v>
      </c>
      <c r="C388" s="38">
        <v>34.913697866145071</v>
      </c>
      <c r="D388" s="39">
        <v>25.747545470009879</v>
      </c>
      <c r="E388" s="39">
        <v>28.415024235478906</v>
      </c>
      <c r="F388" s="39">
        <v>32.273460582972575</v>
      </c>
      <c r="G388" s="39">
        <v>32.231948399366054</v>
      </c>
      <c r="H388" s="39">
        <v>28.097145678377728</v>
      </c>
      <c r="I388" s="39">
        <v>22.95174150188279</v>
      </c>
      <c r="J388" s="39">
        <v>35.222824088021973</v>
      </c>
      <c r="K388" s="39">
        <v>32.245994310258787</v>
      </c>
      <c r="L388" s="39">
        <v>34.456176057467374</v>
      </c>
      <c r="M388" s="39">
        <v>25.897401433277992</v>
      </c>
      <c r="N388" s="39">
        <v>30.660536811778336</v>
      </c>
      <c r="O388" s="39">
        <v>20.222894245901102</v>
      </c>
      <c r="P388" s="39">
        <v>28.036173200917407</v>
      </c>
      <c r="Q388" s="39">
        <v>35.478071719996422</v>
      </c>
      <c r="R388" s="39">
        <v>25.493965199416884</v>
      </c>
      <c r="S388" s="40">
        <v>21.260854794179181</v>
      </c>
      <c r="T388" s="8"/>
      <c r="U388" s="50">
        <f t="shared" si="33"/>
        <v>29.035615035026382</v>
      </c>
      <c r="V388" s="49">
        <f t="shared" si="34"/>
        <v>22.821206657278793</v>
      </c>
      <c r="W388" s="49">
        <f t="shared" si="35"/>
        <v>24.247532073358684</v>
      </c>
      <c r="X388" s="49">
        <f t="shared" si="30"/>
        <v>16.150846612203168</v>
      </c>
      <c r="Y388" s="49">
        <f t="shared" si="31"/>
        <v>15.51842052694958</v>
      </c>
      <c r="Z388" s="51">
        <f t="shared" si="32"/>
        <v>-0.80749737729948579</v>
      </c>
      <c r="AA388" s="12"/>
      <c r="AB388" s="12"/>
      <c r="AC388" s="12"/>
    </row>
    <row r="389" spans="1:29" ht="15" thickBot="1" x14ac:dyDescent="0.35">
      <c r="A389" s="7"/>
      <c r="B389" s="41">
        <v>381</v>
      </c>
      <c r="C389" s="38">
        <v>38.408531860503793</v>
      </c>
      <c r="D389" s="39">
        <v>31.803475036301592</v>
      </c>
      <c r="E389" s="39">
        <v>32.968888168975631</v>
      </c>
      <c r="F389" s="39">
        <v>34.387086256492083</v>
      </c>
      <c r="G389" s="39">
        <v>29.103650074833848</v>
      </c>
      <c r="H389" s="39">
        <v>27.598663404904027</v>
      </c>
      <c r="I389" s="39">
        <v>26.044567905558242</v>
      </c>
      <c r="J389" s="39">
        <v>34.143500586994179</v>
      </c>
      <c r="K389" s="39">
        <v>31.816738113265792</v>
      </c>
      <c r="L389" s="39">
        <v>38.231524748874982</v>
      </c>
      <c r="M389" s="39">
        <v>24.681758424402624</v>
      </c>
      <c r="N389" s="39">
        <v>31.640083890897088</v>
      </c>
      <c r="O389" s="39">
        <v>21.33565482289513</v>
      </c>
      <c r="P389" s="39">
        <v>30.467980639746884</v>
      </c>
      <c r="Q389" s="39">
        <v>32.992668773839391</v>
      </c>
      <c r="R389" s="39">
        <v>31.268199187471332</v>
      </c>
      <c r="S389" s="40">
        <v>39.682662976948691</v>
      </c>
      <c r="T389" s="8"/>
      <c r="U389" s="50">
        <f t="shared" si="33"/>
        <v>31.563272639582664</v>
      </c>
      <c r="V389" s="49">
        <f t="shared" si="34"/>
        <v>22.440943398298398</v>
      </c>
      <c r="W389" s="49">
        <f t="shared" si="35"/>
        <v>23.843502360692128</v>
      </c>
      <c r="X389" s="49">
        <f t="shared" si="30"/>
        <v>16.921640025896927</v>
      </c>
      <c r="Y389" s="49">
        <f t="shared" si="31"/>
        <v>15.259841510842909</v>
      </c>
      <c r="Z389" s="51">
        <f t="shared" si="32"/>
        <v>1.3200007047703375</v>
      </c>
      <c r="AA389" s="12"/>
      <c r="AB389" s="12"/>
      <c r="AC389" s="12"/>
    </row>
    <row r="390" spans="1:29" ht="15" thickBot="1" x14ac:dyDescent="0.35">
      <c r="A390" s="7"/>
      <c r="B390" s="41">
        <v>382</v>
      </c>
      <c r="C390" s="38">
        <v>31.772179859134777</v>
      </c>
      <c r="D390" s="39">
        <v>29.498423002855915</v>
      </c>
      <c r="E390" s="39">
        <v>34.673814754044457</v>
      </c>
      <c r="F390" s="39">
        <v>33.992036043093059</v>
      </c>
      <c r="G390" s="39">
        <v>30.830276553878438</v>
      </c>
      <c r="H390" s="39">
        <v>20.728153179099223</v>
      </c>
      <c r="I390" s="39">
        <v>29.499797486119892</v>
      </c>
      <c r="J390" s="39">
        <v>17.323011480926741</v>
      </c>
      <c r="K390" s="39">
        <v>32.263321171962275</v>
      </c>
      <c r="L390" s="39">
        <v>31.334939866376132</v>
      </c>
      <c r="M390" s="39">
        <v>32.526923517555282</v>
      </c>
      <c r="N390" s="39">
        <v>31.629614804120809</v>
      </c>
      <c r="O390" s="39">
        <v>32.957725684123346</v>
      </c>
      <c r="P390" s="39">
        <v>31.002416085372086</v>
      </c>
      <c r="Q390" s="39">
        <v>29.604525562024811</v>
      </c>
      <c r="R390" s="39">
        <v>27.101232123669163</v>
      </c>
      <c r="S390" s="40">
        <v>29.415700104195221</v>
      </c>
      <c r="T390" s="8"/>
      <c r="U390" s="50">
        <f t="shared" si="33"/>
        <v>29.773770075208922</v>
      </c>
      <c r="V390" s="49">
        <f t="shared" si="34"/>
        <v>18.971476199601153</v>
      </c>
      <c r="W390" s="49">
        <f t="shared" si="35"/>
        <v>20.157193462076179</v>
      </c>
      <c r="X390" s="49">
        <f t="shared" si="30"/>
        <v>12.935406201361166</v>
      </c>
      <c r="Y390" s="49">
        <f t="shared" si="31"/>
        <v>12.900603815728784</v>
      </c>
      <c r="Z390" s="51">
        <f t="shared" si="32"/>
        <v>-0.20775882469482132</v>
      </c>
      <c r="AA390" s="12"/>
      <c r="AB390" s="12"/>
      <c r="AC390" s="12"/>
    </row>
    <row r="391" spans="1:29" ht="15" thickBot="1" x14ac:dyDescent="0.35">
      <c r="A391" s="7"/>
      <c r="B391" s="41">
        <v>383</v>
      </c>
      <c r="C391" s="38">
        <v>27.864474508688488</v>
      </c>
      <c r="D391" s="39">
        <v>27.600037886647101</v>
      </c>
      <c r="E391" s="39">
        <v>30.021782151720341</v>
      </c>
      <c r="F391" s="39">
        <v>31.920672312058148</v>
      </c>
      <c r="G391" s="39">
        <v>19.125668189756993</v>
      </c>
      <c r="H391" s="39">
        <v>26.870437233533117</v>
      </c>
      <c r="I391" s="39">
        <v>24.854346474450345</v>
      </c>
      <c r="J391" s="39">
        <v>25.759125922067064</v>
      </c>
      <c r="K391" s="39">
        <v>29.103411691936657</v>
      </c>
      <c r="L391" s="39">
        <v>30.303217852959889</v>
      </c>
      <c r="M391" s="39">
        <v>37.546335307520494</v>
      </c>
      <c r="N391" s="39">
        <v>30.545414168492446</v>
      </c>
      <c r="O391" s="39">
        <v>26.245086844917793</v>
      </c>
      <c r="P391" s="39">
        <v>23.489592550183232</v>
      </c>
      <c r="Q391" s="39">
        <v>36.623251261801833</v>
      </c>
      <c r="R391" s="39">
        <v>26.478057994496108</v>
      </c>
      <c r="S391" s="40">
        <v>33.429144577528589</v>
      </c>
      <c r="T391" s="8"/>
      <c r="U391" s="50">
        <f t="shared" si="33"/>
        <v>28.692944525221098</v>
      </c>
      <c r="V391" s="49">
        <f t="shared" si="34"/>
        <v>20.007698371448608</v>
      </c>
      <c r="W391" s="49">
        <f t="shared" si="35"/>
        <v>21.258179519664054</v>
      </c>
      <c r="X391" s="49">
        <f t="shared" si="30"/>
        <v>14.766942822206884</v>
      </c>
      <c r="Y391" s="49">
        <f t="shared" si="31"/>
        <v>13.605234892585054</v>
      </c>
      <c r="Z391" s="51">
        <f t="shared" si="32"/>
        <v>-1.1688410241214613</v>
      </c>
      <c r="AA391" s="12"/>
      <c r="AB391" s="12"/>
      <c r="AC391" s="12"/>
    </row>
    <row r="392" spans="1:29" ht="15" thickBot="1" x14ac:dyDescent="0.35">
      <c r="A392" s="7"/>
      <c r="B392" s="41">
        <v>384</v>
      </c>
      <c r="C392" s="38">
        <v>29.909361174348913</v>
      </c>
      <c r="D392" s="39">
        <v>24.968690315399321</v>
      </c>
      <c r="E392" s="39">
        <v>27.075691334998865</v>
      </c>
      <c r="F392" s="39">
        <v>20.918752536736324</v>
      </c>
      <c r="G392" s="39">
        <v>33.028019782951311</v>
      </c>
      <c r="H392" s="39">
        <v>30.440093896919358</v>
      </c>
      <c r="I392" s="39">
        <v>32.365079869405228</v>
      </c>
      <c r="J392" s="39">
        <v>28.679301106550842</v>
      </c>
      <c r="K392" s="39">
        <v>21.555018284305106</v>
      </c>
      <c r="L392" s="39">
        <v>32.612315562360564</v>
      </c>
      <c r="M392" s="39">
        <v>31.504296114932018</v>
      </c>
      <c r="N392" s="39">
        <v>27.977228948019619</v>
      </c>
      <c r="O392" s="39">
        <v>30.435772775753204</v>
      </c>
      <c r="P392" s="39">
        <v>23.716760050344355</v>
      </c>
      <c r="Q392" s="39">
        <v>30.246252777318105</v>
      </c>
      <c r="R392" s="39">
        <v>15.971254404470965</v>
      </c>
      <c r="S392" s="40">
        <v>27.252625406004199</v>
      </c>
      <c r="T392" s="8"/>
      <c r="U392" s="50">
        <f t="shared" si="33"/>
        <v>27.568030255342254</v>
      </c>
      <c r="V392" s="49">
        <f t="shared" si="34"/>
        <v>21.239828752437777</v>
      </c>
      <c r="W392" s="49">
        <f t="shared" si="35"/>
        <v>22.567318049465143</v>
      </c>
      <c r="X392" s="49">
        <f t="shared" si="30"/>
        <v>18.464927802130529</v>
      </c>
      <c r="Y392" s="49">
        <f t="shared" si="31"/>
        <v>14.44308355165769</v>
      </c>
      <c r="Z392" s="51">
        <f t="shared" si="32"/>
        <v>-2.1107784597312702</v>
      </c>
      <c r="AA392" s="12"/>
      <c r="AB392" s="12"/>
      <c r="AC392" s="12"/>
    </row>
    <row r="393" spans="1:29" ht="15" thickBot="1" x14ac:dyDescent="0.35">
      <c r="A393" s="7"/>
      <c r="B393" s="41">
        <v>385</v>
      </c>
      <c r="C393" s="38">
        <v>29.603751728287257</v>
      </c>
      <c r="D393" s="39">
        <v>33.321618092951155</v>
      </c>
      <c r="E393" s="39">
        <v>30.983792631805169</v>
      </c>
      <c r="F393" s="39">
        <v>28.883424075979036</v>
      </c>
      <c r="G393" s="39">
        <v>31.238391062477348</v>
      </c>
      <c r="H393" s="39">
        <v>34.012353845813685</v>
      </c>
      <c r="I393" s="39">
        <v>34.054205557957381</v>
      </c>
      <c r="J393" s="39">
        <v>24.768922021574085</v>
      </c>
      <c r="K393" s="39">
        <v>31.004457132882514</v>
      </c>
      <c r="L393" s="39">
        <v>26.337657074288416</v>
      </c>
      <c r="M393" s="39">
        <v>26.431831288718108</v>
      </c>
      <c r="N393" s="39">
        <v>28.64021034355509</v>
      </c>
      <c r="O393" s="39">
        <v>30.94420735055267</v>
      </c>
      <c r="P393" s="39">
        <v>30.743350008802665</v>
      </c>
      <c r="Q393" s="39">
        <v>29.684811794863315</v>
      </c>
      <c r="R393" s="39">
        <v>31.43365920779268</v>
      </c>
      <c r="S393" s="40">
        <v>35.404672793059163</v>
      </c>
      <c r="T393" s="8"/>
      <c r="U393" s="50">
        <f t="shared" si="33"/>
        <v>30.440665647727048</v>
      </c>
      <c r="V393" s="49">
        <f t="shared" si="34"/>
        <v>7.8440465692307404</v>
      </c>
      <c r="W393" s="49">
        <f t="shared" si="35"/>
        <v>8.3342994798076617</v>
      </c>
      <c r="X393" s="49">
        <f t="shared" si="30"/>
        <v>5.4659982919758558</v>
      </c>
      <c r="Y393" s="49">
        <f t="shared" si="31"/>
        <v>5.3339516670769038</v>
      </c>
      <c r="Z393" s="51">
        <f t="shared" si="32"/>
        <v>0.62935995465534467</v>
      </c>
      <c r="AA393" s="12"/>
      <c r="AB393" s="12"/>
      <c r="AC393" s="12"/>
    </row>
    <row r="394" spans="1:29" ht="15" thickBot="1" x14ac:dyDescent="0.35">
      <c r="A394" s="7"/>
      <c r="B394" s="41">
        <v>386</v>
      </c>
      <c r="C394" s="38">
        <v>29.401217445941736</v>
      </c>
      <c r="D394" s="39">
        <v>31.22325408328355</v>
      </c>
      <c r="E394" s="39">
        <v>27.014040528658871</v>
      </c>
      <c r="F394" s="39">
        <v>25.762328745683178</v>
      </c>
      <c r="G394" s="39">
        <v>35.414653673222368</v>
      </c>
      <c r="H394" s="39">
        <v>30.114425470637315</v>
      </c>
      <c r="I394" s="39">
        <v>29.105778361871845</v>
      </c>
      <c r="J394" s="39">
        <v>22.048874494970207</v>
      </c>
      <c r="K394" s="39">
        <v>23.227843561958434</v>
      </c>
      <c r="L394" s="39">
        <v>29.577782855492448</v>
      </c>
      <c r="M394" s="39">
        <v>28.011506469900553</v>
      </c>
      <c r="N394" s="39">
        <v>22.987403307137082</v>
      </c>
      <c r="O394" s="39">
        <v>32.389703900848907</v>
      </c>
      <c r="P394" s="39">
        <v>29.589185704860412</v>
      </c>
      <c r="Q394" s="39">
        <v>34.323265424094032</v>
      </c>
      <c r="R394" s="39">
        <v>27.222752018838577</v>
      </c>
      <c r="S394" s="40">
        <v>24.660405078310212</v>
      </c>
      <c r="T394" s="8"/>
      <c r="U394" s="50">
        <f t="shared" si="33"/>
        <v>28.357318889747631</v>
      </c>
      <c r="V394" s="49">
        <f t="shared" si="34"/>
        <v>13.892524993819327</v>
      </c>
      <c r="W394" s="49">
        <f t="shared" si="35"/>
        <v>14.760807805933041</v>
      </c>
      <c r="X394" s="49">
        <f t="shared" ref="X394:X457" si="36">((C394-$D$2)^2+(D394-$D$2)^2+(E394-$D$2)^2+(F394-$D$2)^2+(G394-$D$2)^2+(H394-$D$2)^2+(I394-$D$2)^2+(J394-$D$2)^2+(K394-$D$2)^2+(L394-$D$2)^2+(M394-$D$2)^2+(N394-$D$2)^2+(O394-$D$2)^2+(P394-$D$2)^2+(Q394-$D$2)^2+(R394-$D$2)^2+(S394-$D$2)^2)/($D$3^2)</f>
        <v>11.28182983218346</v>
      </c>
      <c r="Y394" s="49">
        <f t="shared" ref="Y394:Y457" si="37">($D$5*V394)/($D$3^2)</f>
        <v>9.4469169957971424</v>
      </c>
      <c r="Z394" s="51">
        <f t="shared" ref="Z394:Z457" si="38">((U394-$D$2)/(SQRT(V394)))*SQRT($D$5-1)</f>
        <v>-1.7628796359311594</v>
      </c>
      <c r="AA394" s="12"/>
      <c r="AB394" s="12"/>
      <c r="AC394" s="12"/>
    </row>
    <row r="395" spans="1:29" ht="15" thickBot="1" x14ac:dyDescent="0.35">
      <c r="A395" s="7"/>
      <c r="B395" s="41">
        <v>387</v>
      </c>
      <c r="C395" s="38">
        <v>24.242449418371685</v>
      </c>
      <c r="D395" s="39">
        <v>35.393910876684195</v>
      </c>
      <c r="E395" s="39">
        <v>32.374606071643029</v>
      </c>
      <c r="F395" s="39">
        <v>21.463493885610141</v>
      </c>
      <c r="G395" s="39">
        <v>26.709836843024625</v>
      </c>
      <c r="H395" s="39">
        <v>31.240984337598071</v>
      </c>
      <c r="I395" s="39">
        <v>23.310652998583549</v>
      </c>
      <c r="J395" s="39">
        <v>35.374378751291808</v>
      </c>
      <c r="K395" s="39">
        <v>30.601344216269894</v>
      </c>
      <c r="L395" s="39">
        <v>23.335638461954822</v>
      </c>
      <c r="M395" s="39">
        <v>31.695151001484813</v>
      </c>
      <c r="N395" s="39">
        <v>20.981192621297232</v>
      </c>
      <c r="O395" s="39">
        <v>29.491968964083956</v>
      </c>
      <c r="P395" s="39">
        <v>28.448414344347661</v>
      </c>
      <c r="Q395" s="39">
        <v>24.874232416009573</v>
      </c>
      <c r="R395" s="39">
        <v>36.005871983821145</v>
      </c>
      <c r="S395" s="40">
        <v>23.495300482505854</v>
      </c>
      <c r="T395" s="8"/>
      <c r="U395" s="50">
        <f t="shared" ref="U395:U458" si="39">AVERAGE(C395:S395)</f>
        <v>28.17878986321071</v>
      </c>
      <c r="V395" s="49">
        <f t="shared" ref="V395:V458" si="40">_xlfn.VAR.P(C395:S395)</f>
        <v>23.921973279302605</v>
      </c>
      <c r="W395" s="49">
        <f t="shared" ref="W395:W458" si="41">_xlfn.VAR.S(C395:S395)</f>
        <v>25.417096609259033</v>
      </c>
      <c r="X395" s="49">
        <f t="shared" si="36"/>
        <v>18.522370156319877</v>
      </c>
      <c r="Y395" s="49">
        <f t="shared" si="37"/>
        <v>16.266941829925774</v>
      </c>
      <c r="Z395" s="51">
        <f t="shared" si="38"/>
        <v>-1.4894349818980053</v>
      </c>
      <c r="AA395" s="12"/>
      <c r="AB395" s="12"/>
      <c r="AC395" s="12"/>
    </row>
    <row r="396" spans="1:29" ht="15" thickBot="1" x14ac:dyDescent="0.35">
      <c r="A396" s="7"/>
      <c r="B396" s="41">
        <v>388</v>
      </c>
      <c r="C396" s="38">
        <v>30.425341790985748</v>
      </c>
      <c r="D396" s="39">
        <v>32.782853827299327</v>
      </c>
      <c r="E396" s="39">
        <v>27.837201211004015</v>
      </c>
      <c r="F396" s="39">
        <v>29.259535280001487</v>
      </c>
      <c r="G396" s="39">
        <v>27.610150410659422</v>
      </c>
      <c r="H396" s="39">
        <v>22.449743471464021</v>
      </c>
      <c r="I396" s="39">
        <v>25.126899554369206</v>
      </c>
      <c r="J396" s="39">
        <v>26.719609067299285</v>
      </c>
      <c r="K396" s="39">
        <v>25.098958123435558</v>
      </c>
      <c r="L396" s="39">
        <v>33.119945945195624</v>
      </c>
      <c r="M396" s="39">
        <v>33.175223759045238</v>
      </c>
      <c r="N396" s="39">
        <v>33.918134986084326</v>
      </c>
      <c r="O396" s="39">
        <v>26.630763120571583</v>
      </c>
      <c r="P396" s="39">
        <v>28.475457922499892</v>
      </c>
      <c r="Q396" s="39">
        <v>37.97458132306992</v>
      </c>
      <c r="R396" s="39">
        <v>29.486505666441477</v>
      </c>
      <c r="S396" s="40">
        <v>28.157025954363611</v>
      </c>
      <c r="T396" s="8"/>
      <c r="U396" s="50">
        <f t="shared" si="39"/>
        <v>29.308701847869987</v>
      </c>
      <c r="V396" s="49">
        <f t="shared" si="40"/>
        <v>14.257122723738764</v>
      </c>
      <c r="W396" s="49">
        <f t="shared" si="41"/>
        <v>15.148192893972464</v>
      </c>
      <c r="X396" s="49">
        <f t="shared" si="36"/>
        <v>10.019810784036679</v>
      </c>
      <c r="Y396" s="49">
        <f t="shared" si="37"/>
        <v>9.6948434521423597</v>
      </c>
      <c r="Z396" s="51">
        <f t="shared" si="38"/>
        <v>-0.73233441445256542</v>
      </c>
      <c r="AA396" s="12"/>
      <c r="AB396" s="12"/>
      <c r="AC396" s="12"/>
    </row>
    <row r="397" spans="1:29" ht="15" thickBot="1" x14ac:dyDescent="0.35">
      <c r="A397" s="7"/>
      <c r="B397" s="41">
        <v>389</v>
      </c>
      <c r="C397" s="38">
        <v>34.684957987708295</v>
      </c>
      <c r="D397" s="39">
        <v>29.459650801190936</v>
      </c>
      <c r="E397" s="39">
        <v>25.675017873252948</v>
      </c>
      <c r="F397" s="39">
        <v>31.091553114794326</v>
      </c>
      <c r="G397" s="39">
        <v>29.385566251806168</v>
      </c>
      <c r="H397" s="39">
        <v>34.044245614813157</v>
      </c>
      <c r="I397" s="39">
        <v>28.936098136342487</v>
      </c>
      <c r="J397" s="39">
        <v>29.767451904090038</v>
      </c>
      <c r="K397" s="39">
        <v>36.843520145237036</v>
      </c>
      <c r="L397" s="39">
        <v>29.405892365172651</v>
      </c>
      <c r="M397" s="39">
        <v>17.770439583477312</v>
      </c>
      <c r="N397" s="39">
        <v>36.089249385830541</v>
      </c>
      <c r="O397" s="39">
        <v>36.147308707224745</v>
      </c>
      <c r="P397" s="39">
        <v>28.91557080179679</v>
      </c>
      <c r="Q397" s="39">
        <v>35.056838044259479</v>
      </c>
      <c r="R397" s="39">
        <v>35.229409760781778</v>
      </c>
      <c r="S397" s="40">
        <v>29.840660743882861</v>
      </c>
      <c r="T397" s="8"/>
      <c r="U397" s="50">
        <f t="shared" si="39"/>
        <v>31.079025365980087</v>
      </c>
      <c r="V397" s="49">
        <f t="shared" si="40"/>
        <v>21.529477190233568</v>
      </c>
      <c r="W397" s="49">
        <f t="shared" si="41"/>
        <v>22.875069514623192</v>
      </c>
      <c r="X397" s="49">
        <f t="shared" si="36"/>
        <v>15.431765592850091</v>
      </c>
      <c r="Y397" s="49">
        <f t="shared" si="37"/>
        <v>14.640044489358827</v>
      </c>
      <c r="Z397" s="51">
        <f t="shared" si="38"/>
        <v>0.93019693404921455</v>
      </c>
      <c r="AA397" s="12"/>
      <c r="AB397" s="12"/>
      <c r="AC397" s="12"/>
    </row>
    <row r="398" spans="1:29" ht="15" thickBot="1" x14ac:dyDescent="0.35">
      <c r="A398" s="7"/>
      <c r="B398" s="41">
        <v>390</v>
      </c>
      <c r="C398" s="38">
        <v>37.732113665721371</v>
      </c>
      <c r="D398" s="39">
        <v>31.174656551957025</v>
      </c>
      <c r="E398" s="39">
        <v>18.604409438911794</v>
      </c>
      <c r="F398" s="39">
        <v>29.590612254799058</v>
      </c>
      <c r="G398" s="39">
        <v>31.085756430313417</v>
      </c>
      <c r="H398" s="39">
        <v>29.100361610572723</v>
      </c>
      <c r="I398" s="39">
        <v>31.992718718548382</v>
      </c>
      <c r="J398" s="39">
        <v>28.855707661320729</v>
      </c>
      <c r="K398" s="39">
        <v>34.250122391900398</v>
      </c>
      <c r="L398" s="39">
        <v>25.450633156434279</v>
      </c>
      <c r="M398" s="39">
        <v>27.919898099086961</v>
      </c>
      <c r="N398" s="39">
        <v>30.526600615252235</v>
      </c>
      <c r="O398" s="39">
        <v>26.419281561366397</v>
      </c>
      <c r="P398" s="39">
        <v>34.684226221707071</v>
      </c>
      <c r="Q398" s="39">
        <v>26.097851573926309</v>
      </c>
      <c r="R398" s="39">
        <v>30.878137984805708</v>
      </c>
      <c r="S398" s="40">
        <v>30.251625750170497</v>
      </c>
      <c r="T398" s="8"/>
      <c r="U398" s="50">
        <f t="shared" si="39"/>
        <v>29.683218452164375</v>
      </c>
      <c r="V398" s="49">
        <f t="shared" si="40"/>
        <v>17.11436513224681</v>
      </c>
      <c r="W398" s="49">
        <f t="shared" si="41"/>
        <v>18.184012953012257</v>
      </c>
      <c r="X398" s="49">
        <f t="shared" si="36"/>
        <v>11.706006663281419</v>
      </c>
      <c r="Y398" s="49">
        <f t="shared" si="37"/>
        <v>11.637768289927831</v>
      </c>
      <c r="Z398" s="51">
        <f t="shared" si="38"/>
        <v>-0.30629469233405432</v>
      </c>
      <c r="AA398" s="12"/>
      <c r="AB398" s="12"/>
      <c r="AC398" s="12"/>
    </row>
    <row r="399" spans="1:29" ht="15" thickBot="1" x14ac:dyDescent="0.35">
      <c r="A399" s="7"/>
      <c r="B399" s="41">
        <v>391</v>
      </c>
      <c r="C399" s="38">
        <v>28.897919912355505</v>
      </c>
      <c r="D399" s="39">
        <v>38.487938619139165</v>
      </c>
      <c r="E399" s="39">
        <v>37.268216368309346</v>
      </c>
      <c r="F399" s="39">
        <v>30.353675479192187</v>
      </c>
      <c r="G399" s="39">
        <v>30.515949708136315</v>
      </c>
      <c r="H399" s="39">
        <v>33.896514910554679</v>
      </c>
      <c r="I399" s="39">
        <v>29.973242847143418</v>
      </c>
      <c r="J399" s="39">
        <v>31.013639096365132</v>
      </c>
      <c r="K399" s="39">
        <v>40.905659269549773</v>
      </c>
      <c r="L399" s="39">
        <v>31.675714022291018</v>
      </c>
      <c r="M399" s="39">
        <v>22.4321603106978</v>
      </c>
      <c r="N399" s="39">
        <v>29.572337642900138</v>
      </c>
      <c r="O399" s="39">
        <v>24.533453805462308</v>
      </c>
      <c r="P399" s="39">
        <v>38.341485886113404</v>
      </c>
      <c r="Q399" s="39">
        <v>28.675454234218172</v>
      </c>
      <c r="R399" s="39">
        <v>27.527506249874229</v>
      </c>
      <c r="S399" s="40">
        <v>32.596595765079918</v>
      </c>
      <c r="T399" s="8"/>
      <c r="U399" s="50">
        <f t="shared" si="39"/>
        <v>31.568674360434269</v>
      </c>
      <c r="V399" s="49">
        <f t="shared" si="40"/>
        <v>23.183904014481875</v>
      </c>
      <c r="W399" s="49">
        <f t="shared" si="41"/>
        <v>24.6328980153869</v>
      </c>
      <c r="X399" s="49">
        <f t="shared" si="36"/>
        <v>17.438357419224868</v>
      </c>
      <c r="Y399" s="49">
        <f t="shared" si="37"/>
        <v>15.765054729847675</v>
      </c>
      <c r="Z399" s="51">
        <f t="shared" si="38"/>
        <v>1.3031652915411704</v>
      </c>
      <c r="AA399" s="12"/>
      <c r="AB399" s="12"/>
      <c r="AC399" s="12"/>
    </row>
    <row r="400" spans="1:29" ht="15" thickBot="1" x14ac:dyDescent="0.35">
      <c r="A400" s="7"/>
      <c r="B400" s="41">
        <v>392</v>
      </c>
      <c r="C400" s="38">
        <v>30.444422644035377</v>
      </c>
      <c r="D400" s="39">
        <v>24.064325854400245</v>
      </c>
      <c r="E400" s="39">
        <v>30.40999819645625</v>
      </c>
      <c r="F400" s="39">
        <v>32.066037544161674</v>
      </c>
      <c r="G400" s="39">
        <v>31.147833527171031</v>
      </c>
      <c r="H400" s="39">
        <v>38.299842790420897</v>
      </c>
      <c r="I400" s="39">
        <v>33.035071077166691</v>
      </c>
      <c r="J400" s="39">
        <v>25.544923226048258</v>
      </c>
      <c r="K400" s="39">
        <v>34.304661805523196</v>
      </c>
      <c r="L400" s="39">
        <v>38.426276853820085</v>
      </c>
      <c r="M400" s="39">
        <v>32.923965397093447</v>
      </c>
      <c r="N400" s="39">
        <v>31.044695375698229</v>
      </c>
      <c r="O400" s="39">
        <v>31.340951977460882</v>
      </c>
      <c r="P400" s="39">
        <v>33.26537904041998</v>
      </c>
      <c r="Q400" s="39">
        <v>31.932439465544491</v>
      </c>
      <c r="R400" s="39">
        <v>34.939750959642247</v>
      </c>
      <c r="S400" s="40">
        <v>31.649009981068218</v>
      </c>
      <c r="T400" s="8"/>
      <c r="U400" s="50">
        <f t="shared" si="39"/>
        <v>32.049387395066532</v>
      </c>
      <c r="V400" s="49">
        <f t="shared" si="40"/>
        <v>12.365857866253933</v>
      </c>
      <c r="W400" s="49">
        <f t="shared" si="41"/>
        <v>13.138723982894589</v>
      </c>
      <c r="X400" s="49">
        <f t="shared" si="36"/>
        <v>11.264775661691447</v>
      </c>
      <c r="Y400" s="49">
        <f t="shared" si="37"/>
        <v>8.4087833490526744</v>
      </c>
      <c r="Z400" s="51">
        <f t="shared" si="38"/>
        <v>2.3311591644930285</v>
      </c>
      <c r="AA400" s="12"/>
      <c r="AB400" s="12"/>
      <c r="AC400" s="12"/>
    </row>
    <row r="401" spans="1:29" ht="15" thickBot="1" x14ac:dyDescent="0.35">
      <c r="A401" s="7"/>
      <c r="B401" s="41">
        <v>393</v>
      </c>
      <c r="C401" s="38">
        <v>30.733279458992751</v>
      </c>
      <c r="D401" s="39">
        <v>32.433606416755104</v>
      </c>
      <c r="E401" s="39">
        <v>33.563095843106758</v>
      </c>
      <c r="F401" s="39">
        <v>22.275567491409582</v>
      </c>
      <c r="G401" s="39">
        <v>36.643124382379391</v>
      </c>
      <c r="H401" s="39">
        <v>26.799056827373768</v>
      </c>
      <c r="I401" s="39">
        <v>30.774909122205763</v>
      </c>
      <c r="J401" s="39">
        <v>32.534452459045212</v>
      </c>
      <c r="K401" s="39">
        <v>32.175280538781266</v>
      </c>
      <c r="L401" s="39">
        <v>24.968587648117335</v>
      </c>
      <c r="M401" s="39">
        <v>33.409018522579778</v>
      </c>
      <c r="N401" s="39">
        <v>21.78384304321386</v>
      </c>
      <c r="O401" s="39">
        <v>27.23622440326826</v>
      </c>
      <c r="P401" s="39">
        <v>34.285053763933696</v>
      </c>
      <c r="Q401" s="39">
        <v>26.941667647763456</v>
      </c>
      <c r="R401" s="39">
        <v>29.317871877842069</v>
      </c>
      <c r="S401" s="40">
        <v>26.911271284213804</v>
      </c>
      <c r="T401" s="8"/>
      <c r="U401" s="50">
        <f t="shared" si="39"/>
        <v>29.57564180770482</v>
      </c>
      <c r="V401" s="49">
        <f t="shared" si="40"/>
        <v>17.158531932624207</v>
      </c>
      <c r="W401" s="49">
        <f t="shared" si="41"/>
        <v>18.230940178413221</v>
      </c>
      <c r="X401" s="49">
        <f t="shared" si="36"/>
        <v>11.790256029434989</v>
      </c>
      <c r="Y401" s="49">
        <f t="shared" si="37"/>
        <v>11.667801714184462</v>
      </c>
      <c r="Z401" s="51">
        <f t="shared" si="38"/>
        <v>-0.40978166092399959</v>
      </c>
      <c r="AA401" s="12"/>
      <c r="AB401" s="12"/>
      <c r="AC401" s="12"/>
    </row>
    <row r="402" spans="1:29" ht="15" thickBot="1" x14ac:dyDescent="0.35">
      <c r="A402" s="7"/>
      <c r="B402" s="41">
        <v>394</v>
      </c>
      <c r="C402" s="38">
        <v>32.227704840688354</v>
      </c>
      <c r="D402" s="39">
        <v>30.971549585404514</v>
      </c>
      <c r="E402" s="39">
        <v>31.487193225312598</v>
      </c>
      <c r="F402" s="39">
        <v>36.912304333841305</v>
      </c>
      <c r="G402" s="39">
        <v>34.425015708236714</v>
      </c>
      <c r="H402" s="39">
        <v>30.150678381333876</v>
      </c>
      <c r="I402" s="39">
        <v>33.669872316931666</v>
      </c>
      <c r="J402" s="39">
        <v>32.845032800140714</v>
      </c>
      <c r="K402" s="39">
        <v>32.42192624466545</v>
      </c>
      <c r="L402" s="39">
        <v>20.70617733054679</v>
      </c>
      <c r="M402" s="39">
        <v>26.73236435024905</v>
      </c>
      <c r="N402" s="39">
        <v>22.958857843368556</v>
      </c>
      <c r="O402" s="39">
        <v>26.957880844979616</v>
      </c>
      <c r="P402" s="39">
        <v>33.708682352054069</v>
      </c>
      <c r="Q402" s="39">
        <v>22.569305729271772</v>
      </c>
      <c r="R402" s="39">
        <v>30.501249931616218</v>
      </c>
      <c r="S402" s="40">
        <v>34.096243236377987</v>
      </c>
      <c r="T402" s="8"/>
      <c r="U402" s="50">
        <f t="shared" si="39"/>
        <v>30.196590532648187</v>
      </c>
      <c r="V402" s="49">
        <f t="shared" si="40"/>
        <v>20.244552055648111</v>
      </c>
      <c r="W402" s="49">
        <f t="shared" si="41"/>
        <v>21.509836559126143</v>
      </c>
      <c r="X402" s="49">
        <f t="shared" si="36"/>
        <v>13.792575927358866</v>
      </c>
      <c r="Y402" s="49">
        <f t="shared" si="37"/>
        <v>13.766295397840715</v>
      </c>
      <c r="Z402" s="51">
        <f t="shared" si="38"/>
        <v>0.17477065136212236</v>
      </c>
      <c r="AA402" s="12"/>
      <c r="AB402" s="12"/>
      <c r="AC402" s="12"/>
    </row>
    <row r="403" spans="1:29" ht="15" thickBot="1" x14ac:dyDescent="0.35">
      <c r="A403" s="7"/>
      <c r="B403" s="41">
        <v>395</v>
      </c>
      <c r="C403" s="38">
        <v>37.031245046891051</v>
      </c>
      <c r="D403" s="39">
        <v>33.595189361614942</v>
      </c>
      <c r="E403" s="39">
        <v>31.858615577414888</v>
      </c>
      <c r="F403" s="39">
        <v>39.10910837362939</v>
      </c>
      <c r="G403" s="39">
        <v>36.852403164557003</v>
      </c>
      <c r="H403" s="39">
        <v>29.107851613346021</v>
      </c>
      <c r="I403" s="39">
        <v>26.583164560461693</v>
      </c>
      <c r="J403" s="39">
        <v>28.50686286230998</v>
      </c>
      <c r="K403" s="39">
        <v>25.640808983348467</v>
      </c>
      <c r="L403" s="39">
        <v>37.263689095657739</v>
      </c>
      <c r="M403" s="39">
        <v>27.306094645438471</v>
      </c>
      <c r="N403" s="39">
        <v>30.341415659140164</v>
      </c>
      <c r="O403" s="39">
        <v>32.208962730475932</v>
      </c>
      <c r="P403" s="39">
        <v>28.168251343431887</v>
      </c>
      <c r="Q403" s="39">
        <v>38.175303884965508</v>
      </c>
      <c r="R403" s="39">
        <v>33.689430506533654</v>
      </c>
      <c r="S403" s="40">
        <v>26.528709122481107</v>
      </c>
      <c r="T403" s="8"/>
      <c r="U403" s="50">
        <f t="shared" si="39"/>
        <v>31.880418031276349</v>
      </c>
      <c r="V403" s="49">
        <f t="shared" si="40"/>
        <v>19.423985010842998</v>
      </c>
      <c r="W403" s="49">
        <f t="shared" si="41"/>
        <v>20.637984074020778</v>
      </c>
      <c r="X403" s="49">
        <f t="shared" si="36"/>
        <v>15.612770748570867</v>
      </c>
      <c r="Y403" s="49">
        <f t="shared" si="37"/>
        <v>13.208309807373238</v>
      </c>
      <c r="Z403" s="51">
        <f t="shared" si="38"/>
        <v>1.7066530105300151</v>
      </c>
      <c r="AA403" s="12"/>
      <c r="AB403" s="12"/>
      <c r="AC403" s="12"/>
    </row>
    <row r="404" spans="1:29" ht="15" thickBot="1" x14ac:dyDescent="0.35">
      <c r="A404" s="7"/>
      <c r="B404" s="41">
        <v>396</v>
      </c>
      <c r="C404" s="38">
        <v>25.230860512407972</v>
      </c>
      <c r="D404" s="39">
        <v>15.186942017866009</v>
      </c>
      <c r="E404" s="39">
        <v>28.119109653698086</v>
      </c>
      <c r="F404" s="39">
        <v>21.50078367777143</v>
      </c>
      <c r="G404" s="39">
        <v>30.816449106255227</v>
      </c>
      <c r="H404" s="39">
        <v>22.629830992972281</v>
      </c>
      <c r="I404" s="39">
        <v>35.995923055745209</v>
      </c>
      <c r="J404" s="39">
        <v>33.520720079211124</v>
      </c>
      <c r="K404" s="39">
        <v>29.467103532226886</v>
      </c>
      <c r="L404" s="39">
        <v>28.584212799803886</v>
      </c>
      <c r="M404" s="39">
        <v>25.294220444019704</v>
      </c>
      <c r="N404" s="39">
        <v>33.095031113716182</v>
      </c>
      <c r="O404" s="39">
        <v>38.939540970928988</v>
      </c>
      <c r="P404" s="39">
        <v>34.729035667948374</v>
      </c>
      <c r="Q404" s="39">
        <v>27.913107289276432</v>
      </c>
      <c r="R404" s="39">
        <v>31.832522730762943</v>
      </c>
      <c r="S404" s="40">
        <v>31.639257065374128</v>
      </c>
      <c r="T404" s="8"/>
      <c r="U404" s="50">
        <f t="shared" si="39"/>
        <v>29.087920629999104</v>
      </c>
      <c r="V404" s="49">
        <f t="shared" si="40"/>
        <v>32.578108562799663</v>
      </c>
      <c r="W404" s="49">
        <f t="shared" si="41"/>
        <v>34.614240347974601</v>
      </c>
      <c r="X404" s="49">
        <f t="shared" si="36"/>
        <v>22.718798191186888</v>
      </c>
      <c r="Y404" s="49">
        <f t="shared" si="37"/>
        <v>22.153113822703773</v>
      </c>
      <c r="Z404" s="51">
        <f t="shared" si="38"/>
        <v>-0.63918958643157942</v>
      </c>
      <c r="AA404" s="12"/>
      <c r="AB404" s="12"/>
      <c r="AC404" s="12"/>
    </row>
    <row r="405" spans="1:29" ht="15" thickBot="1" x14ac:dyDescent="0.35">
      <c r="A405" s="7"/>
      <c r="B405" s="41">
        <v>397</v>
      </c>
      <c r="C405" s="38">
        <v>24.448656689325286</v>
      </c>
      <c r="D405" s="39">
        <v>27.152193697639106</v>
      </c>
      <c r="E405" s="39">
        <v>28.28920435423214</v>
      </c>
      <c r="F405" s="39">
        <v>34.937261712983336</v>
      </c>
      <c r="G405" s="39">
        <v>33.38996115387944</v>
      </c>
      <c r="H405" s="39">
        <v>21.461590110191715</v>
      </c>
      <c r="I405" s="39">
        <v>40.92063761773943</v>
      </c>
      <c r="J405" s="39">
        <v>27.04764464653589</v>
      </c>
      <c r="K405" s="39">
        <v>25.550316334006929</v>
      </c>
      <c r="L405" s="39">
        <v>28.133581401297679</v>
      </c>
      <c r="M405" s="39">
        <v>32.930436617750267</v>
      </c>
      <c r="N405" s="39">
        <v>25.7666032230191</v>
      </c>
      <c r="O405" s="39">
        <v>32.044351483684288</v>
      </c>
      <c r="P405" s="39">
        <v>36.792324561227566</v>
      </c>
      <c r="Q405" s="39">
        <v>37.300870842838037</v>
      </c>
      <c r="R405" s="39">
        <v>27.161454088424538</v>
      </c>
      <c r="S405" s="40">
        <v>28.499821973237577</v>
      </c>
      <c r="T405" s="8"/>
      <c r="U405" s="50">
        <f t="shared" si="39"/>
        <v>30.107465324000731</v>
      </c>
      <c r="V405" s="49">
        <f t="shared" si="40"/>
        <v>26.007377356601996</v>
      </c>
      <c r="W405" s="49">
        <f t="shared" si="41"/>
        <v>27.632838441389708</v>
      </c>
      <c r="X405" s="49">
        <f t="shared" si="36"/>
        <v>17.692869783676159</v>
      </c>
      <c r="Y405" s="49">
        <f t="shared" si="37"/>
        <v>17.685016602489355</v>
      </c>
      <c r="Z405" s="51">
        <f t="shared" si="38"/>
        <v>8.4290778344022807E-2</v>
      </c>
      <c r="AA405" s="12"/>
      <c r="AB405" s="12"/>
      <c r="AC405" s="12"/>
    </row>
    <row r="406" spans="1:29" ht="15" thickBot="1" x14ac:dyDescent="0.35">
      <c r="A406" s="7"/>
      <c r="B406" s="41">
        <v>398</v>
      </c>
      <c r="C406" s="38">
        <v>37.78084561298315</v>
      </c>
      <c r="D406" s="39">
        <v>27.079520697094207</v>
      </c>
      <c r="E406" s="39">
        <v>27.94126308391693</v>
      </c>
      <c r="F406" s="39">
        <v>32.204226809952587</v>
      </c>
      <c r="G406" s="39">
        <v>34.340346008454922</v>
      </c>
      <c r="H406" s="39">
        <v>20.676444380390816</v>
      </c>
      <c r="I406" s="39">
        <v>25.649542996450567</v>
      </c>
      <c r="J406" s="39">
        <v>24.857339557024645</v>
      </c>
      <c r="K406" s="39">
        <v>31.410488720682341</v>
      </c>
      <c r="L406" s="39">
        <v>31.133693044944046</v>
      </c>
      <c r="M406" s="39">
        <v>31.765754587593133</v>
      </c>
      <c r="N406" s="39">
        <v>35.844331904422432</v>
      </c>
      <c r="O406" s="39">
        <v>37.480662907894406</v>
      </c>
      <c r="P406" s="39">
        <v>26.881923517071897</v>
      </c>
      <c r="Q406" s="39">
        <v>24.751576534771139</v>
      </c>
      <c r="R406" s="39">
        <v>24.942755273167403</v>
      </c>
      <c r="S406" s="40">
        <v>27.358461616922568</v>
      </c>
      <c r="T406" s="8"/>
      <c r="U406" s="50">
        <f t="shared" si="39"/>
        <v>29.535245720808067</v>
      </c>
      <c r="V406" s="49">
        <f t="shared" si="40"/>
        <v>23.056912660755351</v>
      </c>
      <c r="W406" s="49">
        <f t="shared" si="41"/>
        <v>24.497969702052501</v>
      </c>
      <c r="X406" s="49">
        <f t="shared" si="36"/>
        <v>15.825578256532044</v>
      </c>
      <c r="Y406" s="49">
        <f t="shared" si="37"/>
        <v>15.678700609313639</v>
      </c>
      <c r="Z406" s="51">
        <f t="shared" si="38"/>
        <v>-0.38715316258771892</v>
      </c>
      <c r="AA406" s="12"/>
      <c r="AB406" s="12"/>
      <c r="AC406" s="12"/>
    </row>
    <row r="407" spans="1:29" ht="15" thickBot="1" x14ac:dyDescent="0.35">
      <c r="A407" s="7"/>
      <c r="B407" s="41">
        <v>399</v>
      </c>
      <c r="C407" s="38">
        <v>37.046592461002966</v>
      </c>
      <c r="D407" s="39">
        <v>33.840239460891674</v>
      </c>
      <c r="E407" s="39">
        <v>29.490764713252169</v>
      </c>
      <c r="F407" s="39">
        <v>23.115236955179633</v>
      </c>
      <c r="G407" s="39">
        <v>33.789084462661364</v>
      </c>
      <c r="H407" s="39">
        <v>29.186528433916955</v>
      </c>
      <c r="I407" s="39">
        <v>36.304381466349604</v>
      </c>
      <c r="J407" s="39">
        <v>32.336801887777156</v>
      </c>
      <c r="K407" s="39">
        <v>20.729919126129673</v>
      </c>
      <c r="L407" s="39">
        <v>31.306494378807152</v>
      </c>
      <c r="M407" s="39">
        <v>33.739631617499441</v>
      </c>
      <c r="N407" s="39">
        <v>31.716740471986682</v>
      </c>
      <c r="O407" s="39">
        <v>26.775947645265433</v>
      </c>
      <c r="P407" s="39">
        <v>38.313725997563132</v>
      </c>
      <c r="Q407" s="39">
        <v>35.640807611622172</v>
      </c>
      <c r="R407" s="39">
        <v>22.993648952903463</v>
      </c>
      <c r="S407" s="40">
        <v>35.060710740057345</v>
      </c>
      <c r="T407" s="8"/>
      <c r="U407" s="50">
        <f t="shared" si="39"/>
        <v>31.258073904874468</v>
      </c>
      <c r="V407" s="49">
        <f t="shared" si="40"/>
        <v>25.646093266425979</v>
      </c>
      <c r="W407" s="49">
        <f t="shared" si="41"/>
        <v>27.248974095577523</v>
      </c>
      <c r="X407" s="49">
        <f t="shared" si="36"/>
        <v>18.515613387255154</v>
      </c>
      <c r="Y407" s="49">
        <f t="shared" si="37"/>
        <v>17.439343421169664</v>
      </c>
      <c r="Z407" s="51">
        <f t="shared" si="38"/>
        <v>0.99370056538822937</v>
      </c>
      <c r="AA407" s="12"/>
      <c r="AB407" s="12"/>
      <c r="AC407" s="12"/>
    </row>
    <row r="408" spans="1:29" ht="15" thickBot="1" x14ac:dyDescent="0.35">
      <c r="A408" s="7"/>
      <c r="B408" s="41">
        <v>400</v>
      </c>
      <c r="C408" s="38">
        <v>31.080776695479251</v>
      </c>
      <c r="D408" s="39">
        <v>22.769841675845729</v>
      </c>
      <c r="E408" s="39">
        <v>27.832580127088878</v>
      </c>
      <c r="F408" s="39">
        <v>31.034610445197277</v>
      </c>
      <c r="G408" s="39">
        <v>30.674643915937452</v>
      </c>
      <c r="H408" s="39">
        <v>27.429979027087317</v>
      </c>
      <c r="I408" s="39">
        <v>40.661059673037002</v>
      </c>
      <c r="J408" s="39">
        <v>32.235815999513008</v>
      </c>
      <c r="K408" s="39">
        <v>29.009648425830434</v>
      </c>
      <c r="L408" s="39">
        <v>30.110968871956196</v>
      </c>
      <c r="M408" s="39">
        <v>33.433159506206877</v>
      </c>
      <c r="N408" s="39">
        <v>28.00876314800734</v>
      </c>
      <c r="O408" s="39">
        <v>26.087501139627751</v>
      </c>
      <c r="P408" s="39">
        <v>34.009020845588374</v>
      </c>
      <c r="Q408" s="39">
        <v>24.852942540263879</v>
      </c>
      <c r="R408" s="39">
        <v>32.363727937814808</v>
      </c>
      <c r="S408" s="40">
        <v>33.884819299053184</v>
      </c>
      <c r="T408" s="8"/>
      <c r="U408" s="50">
        <f t="shared" si="39"/>
        <v>30.32234466314911</v>
      </c>
      <c r="V408" s="49">
        <f t="shared" si="40"/>
        <v>16.379885655232048</v>
      </c>
      <c r="W408" s="49">
        <f t="shared" si="41"/>
        <v>17.403628508684164</v>
      </c>
      <c r="X408" s="49">
        <f t="shared" si="36"/>
        <v>11.208978381223433</v>
      </c>
      <c r="Y408" s="49">
        <f t="shared" si="37"/>
        <v>11.138322245557793</v>
      </c>
      <c r="Z408" s="51">
        <f t="shared" si="38"/>
        <v>0.31858479370132087</v>
      </c>
      <c r="AA408" s="12"/>
      <c r="AB408" s="12"/>
      <c r="AC408" s="12"/>
    </row>
    <row r="409" spans="1:29" ht="15" thickBot="1" x14ac:dyDescent="0.35">
      <c r="A409" s="7"/>
      <c r="B409" s="41">
        <v>401</v>
      </c>
      <c r="C409" s="38">
        <v>32.982978463564194</v>
      </c>
      <c r="D409" s="39">
        <v>32.845713781406765</v>
      </c>
      <c r="E409" s="39">
        <v>31.633131183112059</v>
      </c>
      <c r="F409" s="39">
        <v>20.619238193634416</v>
      </c>
      <c r="G409" s="39">
        <v>37.443332906467383</v>
      </c>
      <c r="H409" s="39">
        <v>38.038561323803876</v>
      </c>
      <c r="I409" s="39">
        <v>32.839716216082365</v>
      </c>
      <c r="J409" s="39">
        <v>23.8638614155124</v>
      </c>
      <c r="K409" s="39">
        <v>31.153004632036335</v>
      </c>
      <c r="L409" s="39">
        <v>33.050806301743954</v>
      </c>
      <c r="M409" s="39">
        <v>28.967450196424959</v>
      </c>
      <c r="N409" s="39">
        <v>29.384947642037574</v>
      </c>
      <c r="O409" s="39">
        <v>45.836010142696431</v>
      </c>
      <c r="P409" s="39">
        <v>30.004008859047936</v>
      </c>
      <c r="Q409" s="39">
        <v>32.901475614709888</v>
      </c>
      <c r="R409" s="39">
        <v>27.24410883907068</v>
      </c>
      <c r="S409" s="40">
        <v>25.15914763771725</v>
      </c>
      <c r="T409" s="8"/>
      <c r="U409" s="50">
        <f t="shared" si="39"/>
        <v>31.409852549945207</v>
      </c>
      <c r="V409" s="49">
        <f t="shared" si="40"/>
        <v>31.877479540796628</v>
      </c>
      <c r="W409" s="49">
        <f t="shared" si="41"/>
        <v>33.869822012096392</v>
      </c>
      <c r="X409" s="49">
        <f t="shared" si="36"/>
        <v>23.028311352300989</v>
      </c>
      <c r="Y409" s="49">
        <f t="shared" si="37"/>
        <v>21.676686087741711</v>
      </c>
      <c r="Z409" s="51">
        <f t="shared" si="38"/>
        <v>0.99883027521256329</v>
      </c>
      <c r="AA409" s="12"/>
      <c r="AB409" s="12"/>
      <c r="AC409" s="12"/>
    </row>
    <row r="410" spans="1:29" ht="15" thickBot="1" x14ac:dyDescent="0.35">
      <c r="A410" s="7"/>
      <c r="B410" s="41">
        <v>402</v>
      </c>
      <c r="C410" s="38">
        <v>32.23891797436201</v>
      </c>
      <c r="D410" s="39">
        <v>16.431178053538975</v>
      </c>
      <c r="E410" s="39">
        <v>37.521637859879682</v>
      </c>
      <c r="F410" s="39">
        <v>21.64343429521589</v>
      </c>
      <c r="G410" s="39">
        <v>34.127255984067475</v>
      </c>
      <c r="H410" s="39">
        <v>31.34035036608249</v>
      </c>
      <c r="I410" s="39">
        <v>45.834830029652267</v>
      </c>
      <c r="J410" s="39">
        <v>32.702098914395236</v>
      </c>
      <c r="K410" s="39">
        <v>28.901883774612326</v>
      </c>
      <c r="L410" s="39">
        <v>21.762090966405999</v>
      </c>
      <c r="M410" s="39">
        <v>37.225835734089635</v>
      </c>
      <c r="N410" s="39">
        <v>32.190713129493389</v>
      </c>
      <c r="O410" s="39">
        <v>22.963725847164515</v>
      </c>
      <c r="P410" s="39">
        <v>28.038094097976234</v>
      </c>
      <c r="Q410" s="39">
        <v>24.050054779144148</v>
      </c>
      <c r="R410" s="39">
        <v>25.589731545254686</v>
      </c>
      <c r="S410" s="40">
        <v>33.102412732573782</v>
      </c>
      <c r="T410" s="8"/>
      <c r="U410" s="50">
        <f t="shared" si="39"/>
        <v>29.74495565199463</v>
      </c>
      <c r="V410" s="49">
        <f t="shared" si="40"/>
        <v>49.130441255778656</v>
      </c>
      <c r="W410" s="49">
        <f t="shared" si="41"/>
        <v>52.201093834264725</v>
      </c>
      <c r="X410" s="49">
        <f t="shared" si="36"/>
        <v>33.45293243515497</v>
      </c>
      <c r="Y410" s="49">
        <f t="shared" si="37"/>
        <v>33.408700053929486</v>
      </c>
      <c r="Z410" s="51">
        <f t="shared" si="38"/>
        <v>-0.1455460295878428</v>
      </c>
      <c r="AA410" s="12"/>
      <c r="AB410" s="12"/>
      <c r="AC410" s="12"/>
    </row>
    <row r="411" spans="1:29" ht="15" thickBot="1" x14ac:dyDescent="0.35">
      <c r="A411" s="7"/>
      <c r="B411" s="41">
        <v>403</v>
      </c>
      <c r="C411" s="38">
        <v>33.13972860644536</v>
      </c>
      <c r="D411" s="39">
        <v>30.708796079795853</v>
      </c>
      <c r="E411" s="39">
        <v>22.491561739029088</v>
      </c>
      <c r="F411" s="39">
        <v>35.555763596696579</v>
      </c>
      <c r="G411" s="39">
        <v>20.525286635520171</v>
      </c>
      <c r="H411" s="39">
        <v>25.442268513550154</v>
      </c>
      <c r="I411" s="39">
        <v>32.504638110541691</v>
      </c>
      <c r="J411" s="39">
        <v>29.234541350644143</v>
      </c>
      <c r="K411" s="39">
        <v>35.183082027146689</v>
      </c>
      <c r="L411" s="39">
        <v>24.25320177378206</v>
      </c>
      <c r="M411" s="39">
        <v>31.5125074917148</v>
      </c>
      <c r="N411" s="39">
        <v>28.209198319665511</v>
      </c>
      <c r="O411" s="39">
        <v>28.040871843209953</v>
      </c>
      <c r="P411" s="39">
        <v>26.381968467213206</v>
      </c>
      <c r="Q411" s="39">
        <v>22.070060423514718</v>
      </c>
      <c r="R411" s="39">
        <v>32.219728166222069</v>
      </c>
      <c r="S411" s="40">
        <v>29.298001182018059</v>
      </c>
      <c r="T411" s="8"/>
      <c r="U411" s="50">
        <f t="shared" si="39"/>
        <v>28.633600254512359</v>
      </c>
      <c r="V411" s="49">
        <f t="shared" si="40"/>
        <v>19.64016595354024</v>
      </c>
      <c r="W411" s="49">
        <f t="shared" si="41"/>
        <v>20.867676325636467</v>
      </c>
      <c r="X411" s="49">
        <f t="shared" si="36"/>
        <v>14.624905668246155</v>
      </c>
      <c r="Y411" s="49">
        <f t="shared" si="37"/>
        <v>13.355312848407364</v>
      </c>
      <c r="Z411" s="51">
        <f t="shared" si="38"/>
        <v>-1.2332899350619659</v>
      </c>
      <c r="AA411" s="12"/>
      <c r="AB411" s="12"/>
      <c r="AC411" s="12"/>
    </row>
    <row r="412" spans="1:29" ht="15" thickBot="1" x14ac:dyDescent="0.35">
      <c r="A412" s="7"/>
      <c r="B412" s="41">
        <v>404</v>
      </c>
      <c r="C412" s="38">
        <v>31.71748911519412</v>
      </c>
      <c r="D412" s="39">
        <v>25.837410828473246</v>
      </c>
      <c r="E412" s="39">
        <v>36.77282487624813</v>
      </c>
      <c r="F412" s="39">
        <v>29.090766253318357</v>
      </c>
      <c r="G412" s="39">
        <v>35.142133689011196</v>
      </c>
      <c r="H412" s="39">
        <v>25.510000122985478</v>
      </c>
      <c r="I412" s="39">
        <v>33.635644831228511</v>
      </c>
      <c r="J412" s="39">
        <v>25.60754992601769</v>
      </c>
      <c r="K412" s="39">
        <v>30.475965024237329</v>
      </c>
      <c r="L412" s="39">
        <v>24.467548196939653</v>
      </c>
      <c r="M412" s="39">
        <v>24.038613086576625</v>
      </c>
      <c r="N412" s="39">
        <v>30.325647904637268</v>
      </c>
      <c r="O412" s="39">
        <v>29.527993966025118</v>
      </c>
      <c r="P412" s="39">
        <v>37.779681831497392</v>
      </c>
      <c r="Q412" s="39">
        <v>30.159902078628964</v>
      </c>
      <c r="R412" s="39">
        <v>26.521435627066403</v>
      </c>
      <c r="S412" s="40">
        <v>35.205908267766183</v>
      </c>
      <c r="T412" s="8"/>
      <c r="U412" s="50">
        <f t="shared" si="39"/>
        <v>30.106853860344216</v>
      </c>
      <c r="V412" s="49">
        <f t="shared" si="40"/>
        <v>18.373311308453665</v>
      </c>
      <c r="W412" s="49">
        <f t="shared" si="41"/>
        <v>19.521643265232115</v>
      </c>
      <c r="X412" s="49">
        <f t="shared" si="36"/>
        <v>12.501615758028557</v>
      </c>
      <c r="Y412" s="49">
        <f t="shared" si="37"/>
        <v>12.493851689748492</v>
      </c>
      <c r="Z412" s="51">
        <f t="shared" si="38"/>
        <v>9.9714081051805792E-2</v>
      </c>
      <c r="AA412" s="12"/>
      <c r="AB412" s="12"/>
      <c r="AC412" s="12"/>
    </row>
    <row r="413" spans="1:29" ht="15" thickBot="1" x14ac:dyDescent="0.35">
      <c r="A413" s="7"/>
      <c r="B413" s="41">
        <v>405</v>
      </c>
      <c r="C413" s="38">
        <v>36.112092018099496</v>
      </c>
      <c r="D413" s="39">
        <v>36.740499145035123</v>
      </c>
      <c r="E413" s="39">
        <v>31.854323606344924</v>
      </c>
      <c r="F413" s="39">
        <v>26.67582767110957</v>
      </c>
      <c r="G413" s="39">
        <v>29.498157285869318</v>
      </c>
      <c r="H413" s="39">
        <v>34.379243938852461</v>
      </c>
      <c r="I413" s="39">
        <v>29.894241374843887</v>
      </c>
      <c r="J413" s="39">
        <v>32.865685087374921</v>
      </c>
      <c r="K413" s="39">
        <v>33.91847425089346</v>
      </c>
      <c r="L413" s="39">
        <v>25.39460513660481</v>
      </c>
      <c r="M413" s="39">
        <v>22.217256447303434</v>
      </c>
      <c r="N413" s="39">
        <v>34.809525135105645</v>
      </c>
      <c r="O413" s="39">
        <v>17.512767131040832</v>
      </c>
      <c r="P413" s="39">
        <v>25.879304128864632</v>
      </c>
      <c r="Q413" s="39">
        <v>29.041740283189867</v>
      </c>
      <c r="R413" s="39">
        <v>30.575407649343415</v>
      </c>
      <c r="S413" s="40">
        <v>32.035856942091264</v>
      </c>
      <c r="T413" s="8"/>
      <c r="U413" s="50">
        <f t="shared" si="39"/>
        <v>29.96500042540983</v>
      </c>
      <c r="V413" s="49">
        <f t="shared" si="40"/>
        <v>24.9108641251342</v>
      </c>
      <c r="W413" s="49">
        <f t="shared" si="41"/>
        <v>26.467793132955194</v>
      </c>
      <c r="X413" s="49">
        <f t="shared" si="36"/>
        <v>16.940220584841995</v>
      </c>
      <c r="Y413" s="49">
        <f t="shared" si="37"/>
        <v>16.939387605091255</v>
      </c>
      <c r="Z413" s="51">
        <f t="shared" si="38"/>
        <v>-2.8049709030990428E-2</v>
      </c>
      <c r="AA413" s="12"/>
      <c r="AB413" s="12"/>
      <c r="AC413" s="12"/>
    </row>
    <row r="414" spans="1:29" ht="15" thickBot="1" x14ac:dyDescent="0.35">
      <c r="A414" s="7"/>
      <c r="B414" s="41">
        <v>406</v>
      </c>
      <c r="C414" s="38">
        <v>30.798288356933071</v>
      </c>
      <c r="D414" s="39">
        <v>35.082254369870142</v>
      </c>
      <c r="E414" s="39">
        <v>38.322326954557809</v>
      </c>
      <c r="F414" s="39">
        <v>36.276304911889426</v>
      </c>
      <c r="G414" s="39">
        <v>33.332782381932319</v>
      </c>
      <c r="H414" s="39">
        <v>27.712004228734287</v>
      </c>
      <c r="I414" s="39">
        <v>22.922350088468527</v>
      </c>
      <c r="J414" s="39">
        <v>33.963137005511456</v>
      </c>
      <c r="K414" s="39">
        <v>36.922548052451212</v>
      </c>
      <c r="L414" s="39">
        <v>35.038094167445742</v>
      </c>
      <c r="M414" s="39">
        <v>32.351563327038811</v>
      </c>
      <c r="N414" s="39">
        <v>31.997162586069997</v>
      </c>
      <c r="O414" s="39">
        <v>38.028972003307679</v>
      </c>
      <c r="P414" s="39">
        <v>28.442798606824102</v>
      </c>
      <c r="Q414" s="39">
        <v>32.195930956309994</v>
      </c>
      <c r="R414" s="39">
        <v>29.933817318524586</v>
      </c>
      <c r="S414" s="40">
        <v>34.96184289571886</v>
      </c>
      <c r="T414" s="8"/>
      <c r="U414" s="50">
        <f t="shared" si="39"/>
        <v>32.840128130093419</v>
      </c>
      <c r="V414" s="49">
        <f t="shared" si="40"/>
        <v>15.252487946615295</v>
      </c>
      <c r="W414" s="49">
        <f t="shared" si="41"/>
        <v>16.205768443278657</v>
      </c>
      <c r="X414" s="49">
        <f t="shared" si="36"/>
        <v>15.856794704535172</v>
      </c>
      <c r="Y414" s="49">
        <f t="shared" si="37"/>
        <v>10.3716918036984</v>
      </c>
      <c r="Z414" s="51">
        <f t="shared" si="38"/>
        <v>2.9088918805844113</v>
      </c>
      <c r="AA414" s="12"/>
      <c r="AB414" s="12"/>
      <c r="AC414" s="12"/>
    </row>
    <row r="415" spans="1:29" ht="15" thickBot="1" x14ac:dyDescent="0.35">
      <c r="A415" s="7"/>
      <c r="B415" s="41">
        <v>407</v>
      </c>
      <c r="C415" s="38">
        <v>24.593585114833743</v>
      </c>
      <c r="D415" s="39">
        <v>23.525084202632996</v>
      </c>
      <c r="E415" s="39">
        <v>32.282949368432661</v>
      </c>
      <c r="F415" s="39">
        <v>26.580578816450778</v>
      </c>
      <c r="G415" s="39">
        <v>32.366488105604802</v>
      </c>
      <c r="H415" s="39">
        <v>40.118809709682623</v>
      </c>
      <c r="I415" s="39">
        <v>33.213987530661107</v>
      </c>
      <c r="J415" s="39">
        <v>31.004794553671832</v>
      </c>
      <c r="K415" s="39">
        <v>30.854345442657202</v>
      </c>
      <c r="L415" s="39">
        <v>28.404674851465657</v>
      </c>
      <c r="M415" s="39">
        <v>29.546445038079483</v>
      </c>
      <c r="N415" s="39">
        <v>30.207320173592407</v>
      </c>
      <c r="O415" s="39">
        <v>24.805398711322919</v>
      </c>
      <c r="P415" s="39">
        <v>29.702785158171867</v>
      </c>
      <c r="Q415" s="39">
        <v>30.215151643886632</v>
      </c>
      <c r="R415" s="39">
        <v>32.392188930806711</v>
      </c>
      <c r="S415" s="40">
        <v>29.217371859720085</v>
      </c>
      <c r="T415" s="8"/>
      <c r="U415" s="50">
        <f t="shared" si="39"/>
        <v>29.943056424216088</v>
      </c>
      <c r="V415" s="49">
        <f t="shared" si="40"/>
        <v>14.37118717798692</v>
      </c>
      <c r="W415" s="49">
        <f t="shared" si="41"/>
        <v>15.269386376611124</v>
      </c>
      <c r="X415" s="49">
        <f t="shared" si="36"/>
        <v>9.7746122291906588</v>
      </c>
      <c r="Y415" s="49">
        <f t="shared" si="37"/>
        <v>9.7724072810311053</v>
      </c>
      <c r="Z415" s="51">
        <f t="shared" si="38"/>
        <v>-6.0083939985919231E-2</v>
      </c>
      <c r="AA415" s="12"/>
      <c r="AB415" s="12"/>
      <c r="AC415" s="12"/>
    </row>
    <row r="416" spans="1:29" ht="15" thickBot="1" x14ac:dyDescent="0.35">
      <c r="A416" s="7"/>
      <c r="B416" s="41">
        <v>408</v>
      </c>
      <c r="C416" s="38">
        <v>34.595125996667392</v>
      </c>
      <c r="D416" s="39">
        <v>30.215612475362224</v>
      </c>
      <c r="E416" s="39">
        <v>29.857587266321904</v>
      </c>
      <c r="F416" s="39">
        <v>18.946074917528591</v>
      </c>
      <c r="G416" s="39">
        <v>28.530551691893439</v>
      </c>
      <c r="H416" s="39">
        <v>31.339164272576546</v>
      </c>
      <c r="I416" s="39">
        <v>36.16235537257873</v>
      </c>
      <c r="J416" s="39">
        <v>26.292517218168697</v>
      </c>
      <c r="K416" s="39">
        <v>28.821684907343286</v>
      </c>
      <c r="L416" s="39">
        <v>28.671978272953265</v>
      </c>
      <c r="M416" s="39">
        <v>21.285327120030345</v>
      </c>
      <c r="N416" s="39">
        <v>42.769750246766463</v>
      </c>
      <c r="O416" s="39">
        <v>31.044418659380323</v>
      </c>
      <c r="P416" s="39">
        <v>29.736111327094921</v>
      </c>
      <c r="Q416" s="39">
        <v>24.740908980069364</v>
      </c>
      <c r="R416" s="39">
        <v>24.617275068461254</v>
      </c>
      <c r="S416" s="40">
        <v>25.858070054028076</v>
      </c>
      <c r="T416" s="8"/>
      <c r="U416" s="50">
        <f t="shared" si="39"/>
        <v>29.028500814542639</v>
      </c>
      <c r="V416" s="49">
        <f t="shared" si="40"/>
        <v>29.418296073798242</v>
      </c>
      <c r="W416" s="49">
        <f t="shared" si="41"/>
        <v>31.256939578410652</v>
      </c>
      <c r="X416" s="49">
        <f t="shared" si="36"/>
        <v>20.646232583977056</v>
      </c>
      <c r="Y416" s="49">
        <f t="shared" si="37"/>
        <v>20.004441330182804</v>
      </c>
      <c r="Z416" s="51">
        <f t="shared" si="38"/>
        <v>-0.71646284765800761</v>
      </c>
      <c r="AA416" s="12"/>
      <c r="AB416" s="12"/>
      <c r="AC416" s="12"/>
    </row>
    <row r="417" spans="1:29" ht="15" thickBot="1" x14ac:dyDescent="0.35">
      <c r="A417" s="7"/>
      <c r="B417" s="41">
        <v>409</v>
      </c>
      <c r="C417" s="38">
        <v>35.481429748105832</v>
      </c>
      <c r="D417" s="39">
        <v>32.392650441463601</v>
      </c>
      <c r="E417" s="39">
        <v>29.390889180007861</v>
      </c>
      <c r="F417" s="39">
        <v>27.420356958040863</v>
      </c>
      <c r="G417" s="39">
        <v>34.711191787064941</v>
      </c>
      <c r="H417" s="39">
        <v>32.41653235564447</v>
      </c>
      <c r="I417" s="39">
        <v>42.099220052479851</v>
      </c>
      <c r="J417" s="39">
        <v>32.891430950884512</v>
      </c>
      <c r="K417" s="39">
        <v>28.212887445093262</v>
      </c>
      <c r="L417" s="39">
        <v>26.390104358099713</v>
      </c>
      <c r="M417" s="39">
        <v>29.364515900239951</v>
      </c>
      <c r="N417" s="39">
        <v>31.535947230480382</v>
      </c>
      <c r="O417" s="39">
        <v>33.794602937773455</v>
      </c>
      <c r="P417" s="39">
        <v>29.751363385335196</v>
      </c>
      <c r="Q417" s="39">
        <v>33.544541200328823</v>
      </c>
      <c r="R417" s="39">
        <v>31.074548456545173</v>
      </c>
      <c r="S417" s="40">
        <v>29.846614306207403</v>
      </c>
      <c r="T417" s="8"/>
      <c r="U417" s="50">
        <f t="shared" si="39"/>
        <v>31.783460393752662</v>
      </c>
      <c r="V417" s="49">
        <f t="shared" si="40"/>
        <v>12.864784035675195</v>
      </c>
      <c r="W417" s="49">
        <f t="shared" si="41"/>
        <v>13.66883303790496</v>
      </c>
      <c r="X417" s="49">
        <f t="shared" si="36"/>
        <v>10.910950207996432</v>
      </c>
      <c r="Y417" s="49">
        <f t="shared" si="37"/>
        <v>8.7480531442591332</v>
      </c>
      <c r="Z417" s="51">
        <f t="shared" si="38"/>
        <v>1.9889424202181487</v>
      </c>
      <c r="AA417" s="12"/>
      <c r="AB417" s="12"/>
      <c r="AC417" s="12"/>
    </row>
    <row r="418" spans="1:29" ht="15" thickBot="1" x14ac:dyDescent="0.35">
      <c r="A418" s="7"/>
      <c r="B418" s="41">
        <v>410</v>
      </c>
      <c r="C418" s="38">
        <v>36.115864976636885</v>
      </c>
      <c r="D418" s="39">
        <v>36.536074159968365</v>
      </c>
      <c r="E418" s="39">
        <v>36.124583681813604</v>
      </c>
      <c r="F418" s="39">
        <v>37.040224684987749</v>
      </c>
      <c r="G418" s="39">
        <v>20.572812713663289</v>
      </c>
      <c r="H418" s="39">
        <v>23.851431517986921</v>
      </c>
      <c r="I418" s="39">
        <v>30.786955767878109</v>
      </c>
      <c r="J418" s="39">
        <v>32.856577749976957</v>
      </c>
      <c r="K418" s="39">
        <v>29.054198994956064</v>
      </c>
      <c r="L418" s="39">
        <v>34.126187420150643</v>
      </c>
      <c r="M418" s="39">
        <v>34.703587997265046</v>
      </c>
      <c r="N418" s="39">
        <v>32.483177967941948</v>
      </c>
      <c r="O418" s="39">
        <v>33.353106827283888</v>
      </c>
      <c r="P418" s="39">
        <v>32.893696871498747</v>
      </c>
      <c r="Q418" s="39">
        <v>28.163030116551404</v>
      </c>
      <c r="R418" s="39">
        <v>32.171751013787684</v>
      </c>
      <c r="S418" s="40">
        <v>34.4483509936438</v>
      </c>
      <c r="T418" s="8"/>
      <c r="U418" s="50">
        <f t="shared" si="39"/>
        <v>32.075389026823011</v>
      </c>
      <c r="V418" s="49">
        <f t="shared" si="40"/>
        <v>19.008108531813715</v>
      </c>
      <c r="W418" s="49">
        <f t="shared" si="41"/>
        <v>20.196115315052111</v>
      </c>
      <c r="X418" s="49">
        <f t="shared" si="36"/>
        <v>15.85443673824069</v>
      </c>
      <c r="Y418" s="49">
        <f t="shared" si="37"/>
        <v>12.925513801633326</v>
      </c>
      <c r="Z418" s="51">
        <f t="shared" si="38"/>
        <v>1.9041013282196135</v>
      </c>
      <c r="AA418" s="12"/>
      <c r="AB418" s="12"/>
      <c r="AC418" s="12"/>
    </row>
    <row r="419" spans="1:29" ht="15" thickBot="1" x14ac:dyDescent="0.35">
      <c r="A419" s="7"/>
      <c r="B419" s="41">
        <v>411</v>
      </c>
      <c r="C419" s="38">
        <v>28.645140155047883</v>
      </c>
      <c r="D419" s="39">
        <v>35.995858687998478</v>
      </c>
      <c r="E419" s="39">
        <v>33.368091388529479</v>
      </c>
      <c r="F419" s="39">
        <v>28.330727901592905</v>
      </c>
      <c r="G419" s="39">
        <v>35.619780586797376</v>
      </c>
      <c r="H419" s="39">
        <v>24.789166096471888</v>
      </c>
      <c r="I419" s="39">
        <v>32.978310848813614</v>
      </c>
      <c r="J419" s="39">
        <v>26.536881773133626</v>
      </c>
      <c r="K419" s="39">
        <v>33.199625455068798</v>
      </c>
      <c r="L419" s="39">
        <v>27.770047276599556</v>
      </c>
      <c r="M419" s="39">
        <v>29.805783299641565</v>
      </c>
      <c r="N419" s="39">
        <v>26.76742239570104</v>
      </c>
      <c r="O419" s="39">
        <v>39.558399654076794</v>
      </c>
      <c r="P419" s="39">
        <v>34.633779068420964</v>
      </c>
      <c r="Q419" s="39">
        <v>28.31282459444666</v>
      </c>
      <c r="R419" s="39">
        <v>37.552678359176952</v>
      </c>
      <c r="S419" s="40">
        <v>26.311524395290004</v>
      </c>
      <c r="T419" s="8"/>
      <c r="U419" s="50">
        <f t="shared" si="39"/>
        <v>31.186825996282799</v>
      </c>
      <c r="V419" s="49">
        <f t="shared" si="40"/>
        <v>18.799771640187927</v>
      </c>
      <c r="W419" s="49">
        <f t="shared" si="41"/>
        <v>19.974757367699794</v>
      </c>
      <c r="X419" s="49">
        <f t="shared" si="36"/>
        <v>13.741662758235599</v>
      </c>
      <c r="Y419" s="49">
        <f t="shared" si="37"/>
        <v>12.783844715327792</v>
      </c>
      <c r="Z419" s="51">
        <f t="shared" si="38"/>
        <v>1.0948906697992298</v>
      </c>
      <c r="AA419" s="12"/>
      <c r="AB419" s="12"/>
      <c r="AC419" s="12"/>
    </row>
    <row r="420" spans="1:29" ht="15" thickBot="1" x14ac:dyDescent="0.35">
      <c r="A420" s="7"/>
      <c r="B420" s="41">
        <v>412</v>
      </c>
      <c r="C420" s="38">
        <v>32.826443937220525</v>
      </c>
      <c r="D420" s="39">
        <v>34.801120150898647</v>
      </c>
      <c r="E420" s="39">
        <v>21.588595412932655</v>
      </c>
      <c r="F420" s="39">
        <v>32.805118177230618</v>
      </c>
      <c r="G420" s="39">
        <v>36.692297401476011</v>
      </c>
      <c r="H420" s="39">
        <v>26.745746473006761</v>
      </c>
      <c r="I420" s="39">
        <v>31.82547004223175</v>
      </c>
      <c r="J420" s="39">
        <v>26.587162576154594</v>
      </c>
      <c r="K420" s="39">
        <v>25.441698512303748</v>
      </c>
      <c r="L420" s="39">
        <v>28.695873909926089</v>
      </c>
      <c r="M420" s="39">
        <v>31.324783153702509</v>
      </c>
      <c r="N420" s="39">
        <v>31.116904548562083</v>
      </c>
      <c r="O420" s="39">
        <v>34.718457915309635</v>
      </c>
      <c r="P420" s="39">
        <v>37.719117797921577</v>
      </c>
      <c r="Q420" s="39">
        <v>33.851243426170583</v>
      </c>
      <c r="R420" s="39">
        <v>22.972127443014184</v>
      </c>
      <c r="S420" s="40">
        <v>32.720181573344064</v>
      </c>
      <c r="T420" s="8"/>
      <c r="U420" s="50">
        <f t="shared" si="39"/>
        <v>30.731314261847416</v>
      </c>
      <c r="V420" s="49">
        <f t="shared" si="40"/>
        <v>20.58101653239801</v>
      </c>
      <c r="W420" s="49">
        <f t="shared" si="41"/>
        <v>21.867330065672832</v>
      </c>
      <c r="X420" s="49">
        <f t="shared" si="36"/>
        <v>14.358769215746063</v>
      </c>
      <c r="Y420" s="49">
        <f t="shared" si="37"/>
        <v>13.995091242030647</v>
      </c>
      <c r="Z420" s="51">
        <f t="shared" si="38"/>
        <v>0.64480830660863364</v>
      </c>
      <c r="AA420" s="12"/>
      <c r="AB420" s="12"/>
      <c r="AC420" s="12"/>
    </row>
    <row r="421" spans="1:29" ht="15" thickBot="1" x14ac:dyDescent="0.35">
      <c r="A421" s="7"/>
      <c r="B421" s="41">
        <v>413</v>
      </c>
      <c r="C421" s="38">
        <v>30.5503538389044</v>
      </c>
      <c r="D421" s="39">
        <v>31.535250842352291</v>
      </c>
      <c r="E421" s="39">
        <v>31.447714248544202</v>
      </c>
      <c r="F421" s="39">
        <v>31.534720383464979</v>
      </c>
      <c r="G421" s="39">
        <v>26.457304501415045</v>
      </c>
      <c r="H421" s="39">
        <v>36.534593962547994</v>
      </c>
      <c r="I421" s="39">
        <v>29.395204148034519</v>
      </c>
      <c r="J421" s="39">
        <v>36.960063994596986</v>
      </c>
      <c r="K421" s="39">
        <v>29.633748865279887</v>
      </c>
      <c r="L421" s="39">
        <v>36.142888481287841</v>
      </c>
      <c r="M421" s="39">
        <v>32.457629108576583</v>
      </c>
      <c r="N421" s="39">
        <v>37.499579906562758</v>
      </c>
      <c r="O421" s="39">
        <v>26.083331989440811</v>
      </c>
      <c r="P421" s="39">
        <v>18.968630449465923</v>
      </c>
      <c r="Q421" s="39">
        <v>31.815087280242842</v>
      </c>
      <c r="R421" s="39">
        <v>27.160285848073759</v>
      </c>
      <c r="S421" s="40">
        <v>24.808975528540874</v>
      </c>
      <c r="T421" s="8"/>
      <c r="U421" s="50">
        <f t="shared" si="39"/>
        <v>30.528550786901867</v>
      </c>
      <c r="V421" s="49">
        <f t="shared" si="40"/>
        <v>22.465370560135607</v>
      </c>
      <c r="W421" s="49">
        <f t="shared" si="41"/>
        <v>23.869456220144116</v>
      </c>
      <c r="X421" s="49">
        <f t="shared" si="36"/>
        <v>15.466420816239774</v>
      </c>
      <c r="Y421" s="49">
        <f t="shared" si="37"/>
        <v>15.276451980892213</v>
      </c>
      <c r="Z421" s="51">
        <f t="shared" si="38"/>
        <v>0.44605655077190814</v>
      </c>
      <c r="AA421" s="12"/>
      <c r="AB421" s="12"/>
      <c r="AC421" s="12"/>
    </row>
    <row r="422" spans="1:29" ht="15" thickBot="1" x14ac:dyDescent="0.35">
      <c r="A422" s="7"/>
      <c r="B422" s="41">
        <v>414</v>
      </c>
      <c r="C422" s="38">
        <v>28.607873188167851</v>
      </c>
      <c r="D422" s="39">
        <v>29.091535376363414</v>
      </c>
      <c r="E422" s="39">
        <v>30.97212843343743</v>
      </c>
      <c r="F422" s="39">
        <v>22.916188292740834</v>
      </c>
      <c r="G422" s="39">
        <v>26.838684765488246</v>
      </c>
      <c r="H422" s="39">
        <v>25.798978395556603</v>
      </c>
      <c r="I422" s="39">
        <v>26.197912313141465</v>
      </c>
      <c r="J422" s="39">
        <v>32.991181704788325</v>
      </c>
      <c r="K422" s="39">
        <v>31.11883123443798</v>
      </c>
      <c r="L422" s="39">
        <v>28.465717883172019</v>
      </c>
      <c r="M422" s="39">
        <v>29.873196521570303</v>
      </c>
      <c r="N422" s="39">
        <v>29.087508474020872</v>
      </c>
      <c r="O422" s="39">
        <v>26.559521229794978</v>
      </c>
      <c r="P422" s="39">
        <v>30.442152811067881</v>
      </c>
      <c r="Q422" s="39">
        <v>28.865679981179678</v>
      </c>
      <c r="R422" s="39">
        <v>29.737320390431279</v>
      </c>
      <c r="S422" s="40">
        <v>30.26085609844942</v>
      </c>
      <c r="T422" s="8"/>
      <c r="U422" s="50">
        <f t="shared" si="39"/>
        <v>28.695603946694622</v>
      </c>
      <c r="V422" s="49">
        <f t="shared" si="40"/>
        <v>5.5247232211531774</v>
      </c>
      <c r="W422" s="49">
        <f t="shared" si="41"/>
        <v>5.8700184224752512</v>
      </c>
      <c r="X422" s="49">
        <f t="shared" si="36"/>
        <v>4.9137971538216405</v>
      </c>
      <c r="Y422" s="49">
        <f t="shared" si="37"/>
        <v>3.7568117903841607</v>
      </c>
      <c r="Z422" s="51">
        <f t="shared" si="38"/>
        <v>-2.2198018278270575</v>
      </c>
      <c r="AA422" s="12"/>
      <c r="AB422" s="12"/>
      <c r="AC422" s="12"/>
    </row>
    <row r="423" spans="1:29" ht="15" thickBot="1" x14ac:dyDescent="0.35">
      <c r="A423" s="7"/>
      <c r="B423" s="41">
        <v>415</v>
      </c>
      <c r="C423" s="38">
        <v>27.895205154177543</v>
      </c>
      <c r="D423" s="39">
        <v>38.548566728213665</v>
      </c>
      <c r="E423" s="39">
        <v>43.948747327218072</v>
      </c>
      <c r="F423" s="39">
        <v>27.906670180154606</v>
      </c>
      <c r="G423" s="39">
        <v>18.655850997225372</v>
      </c>
      <c r="H423" s="39">
        <v>32.639767638458075</v>
      </c>
      <c r="I423" s="39">
        <v>26.453654272086315</v>
      </c>
      <c r="J423" s="39">
        <v>29.168178599955546</v>
      </c>
      <c r="K423" s="39">
        <v>37.517883933564171</v>
      </c>
      <c r="L423" s="39">
        <v>26.963787610419331</v>
      </c>
      <c r="M423" s="39">
        <v>30.250961000094033</v>
      </c>
      <c r="N423" s="39">
        <v>31.034032245206706</v>
      </c>
      <c r="O423" s="39">
        <v>28.956446900551214</v>
      </c>
      <c r="P423" s="39">
        <v>38.248378092157473</v>
      </c>
      <c r="Q423" s="39">
        <v>33.637052472772822</v>
      </c>
      <c r="R423" s="39">
        <v>24.84119482744865</v>
      </c>
      <c r="S423" s="40">
        <v>32.185693170567276</v>
      </c>
      <c r="T423" s="8"/>
      <c r="U423" s="50">
        <f t="shared" si="39"/>
        <v>31.108945361780638</v>
      </c>
      <c r="V423" s="49">
        <f t="shared" si="40"/>
        <v>34.417128996700605</v>
      </c>
      <c r="W423" s="49">
        <f t="shared" si="41"/>
        <v>36.568199558994365</v>
      </c>
      <c r="X423" s="49">
        <f t="shared" si="36"/>
        <v>24.239884392238391</v>
      </c>
      <c r="Y423" s="49">
        <f t="shared" si="37"/>
        <v>23.403647717756414</v>
      </c>
      <c r="Z423" s="51">
        <f t="shared" si="38"/>
        <v>0.75610623670537747</v>
      </c>
      <c r="AA423" s="12"/>
      <c r="AB423" s="12"/>
      <c r="AC423" s="12"/>
    </row>
    <row r="424" spans="1:29" ht="15" thickBot="1" x14ac:dyDescent="0.35">
      <c r="A424" s="7"/>
      <c r="B424" s="41">
        <v>416</v>
      </c>
      <c r="C424" s="38">
        <v>29.87007571375602</v>
      </c>
      <c r="D424" s="39">
        <v>21.876589495672398</v>
      </c>
      <c r="E424" s="39">
        <v>33.541823636066027</v>
      </c>
      <c r="F424" s="39">
        <v>35.901551682478022</v>
      </c>
      <c r="G424" s="39">
        <v>28.775679488070931</v>
      </c>
      <c r="H424" s="39">
        <v>26.758086296695815</v>
      </c>
      <c r="I424" s="39">
        <v>30.098116402012067</v>
      </c>
      <c r="J424" s="39">
        <v>32.286485687386126</v>
      </c>
      <c r="K424" s="39">
        <v>20.780382153939222</v>
      </c>
      <c r="L424" s="39">
        <v>28.549582809201446</v>
      </c>
      <c r="M424" s="39">
        <v>22.856417267702795</v>
      </c>
      <c r="N424" s="39">
        <v>29.155282235457904</v>
      </c>
      <c r="O424" s="39">
        <v>30.528776908118306</v>
      </c>
      <c r="P424" s="39">
        <v>30.652373103365154</v>
      </c>
      <c r="Q424" s="39">
        <v>22.132842114725975</v>
      </c>
      <c r="R424" s="39">
        <v>26.597559500007446</v>
      </c>
      <c r="S424" s="40">
        <v>24.30894242593741</v>
      </c>
      <c r="T424" s="8"/>
      <c r="U424" s="50">
        <f t="shared" si="39"/>
        <v>27.921798054152529</v>
      </c>
      <c r="V424" s="49">
        <f t="shared" si="40"/>
        <v>17.800935873913637</v>
      </c>
      <c r="W424" s="49">
        <f t="shared" si="41"/>
        <v>18.913494366033319</v>
      </c>
      <c r="X424" s="49">
        <f t="shared" si="36"/>
        <v>15.041504257113592</v>
      </c>
      <c r="Y424" s="49">
        <f t="shared" si="37"/>
        <v>12.104636394261274</v>
      </c>
      <c r="Z424" s="51">
        <f t="shared" si="38"/>
        <v>-1.9702726128211585</v>
      </c>
      <c r="AA424" s="12"/>
      <c r="AB424" s="12"/>
      <c r="AC424" s="12"/>
    </row>
    <row r="425" spans="1:29" ht="15" thickBot="1" x14ac:dyDescent="0.35">
      <c r="A425" s="7"/>
      <c r="B425" s="41">
        <v>417</v>
      </c>
      <c r="C425" s="38">
        <v>35.912302696528144</v>
      </c>
      <c r="D425" s="39">
        <v>30.621758001405052</v>
      </c>
      <c r="E425" s="39">
        <v>34.050989989205426</v>
      </c>
      <c r="F425" s="39">
        <v>34.885954059278205</v>
      </c>
      <c r="G425" s="39">
        <v>36.557110615471181</v>
      </c>
      <c r="H425" s="39">
        <v>34.899641197558729</v>
      </c>
      <c r="I425" s="39">
        <v>28.274954307539716</v>
      </c>
      <c r="J425" s="39">
        <v>24.847966773108972</v>
      </c>
      <c r="K425" s="39">
        <v>26.309021138920222</v>
      </c>
      <c r="L425" s="39">
        <v>22.417571422563583</v>
      </c>
      <c r="M425" s="39">
        <v>30.535025208173145</v>
      </c>
      <c r="N425" s="39">
        <v>37.132745653379693</v>
      </c>
      <c r="O425" s="39">
        <v>27.950709851518486</v>
      </c>
      <c r="P425" s="39">
        <v>43.07421719040611</v>
      </c>
      <c r="Q425" s="39">
        <v>29.52378108978537</v>
      </c>
      <c r="R425" s="39">
        <v>26.656224630692645</v>
      </c>
      <c r="S425" s="40">
        <v>40.913095916056285</v>
      </c>
      <c r="T425" s="8"/>
      <c r="U425" s="50">
        <f t="shared" si="39"/>
        <v>32.033121749505348</v>
      </c>
      <c r="V425" s="49">
        <f t="shared" si="40"/>
        <v>31.164255490665933</v>
      </c>
      <c r="W425" s="49">
        <f t="shared" si="41"/>
        <v>33.112021458832487</v>
      </c>
      <c r="X425" s="49">
        <f t="shared" si="36"/>
        <v>24.002530886504413</v>
      </c>
      <c r="Y425" s="49">
        <f t="shared" si="37"/>
        <v>21.191693733652833</v>
      </c>
      <c r="Z425" s="51">
        <f t="shared" si="38"/>
        <v>1.4567834520349199</v>
      </c>
      <c r="AA425" s="12"/>
      <c r="AB425" s="12"/>
      <c r="AC425" s="12"/>
    </row>
    <row r="426" spans="1:29" ht="15" thickBot="1" x14ac:dyDescent="0.35">
      <c r="A426" s="7"/>
      <c r="B426" s="41">
        <v>418</v>
      </c>
      <c r="C426" s="38">
        <v>32.766339263914148</v>
      </c>
      <c r="D426" s="39">
        <v>31.800217058514718</v>
      </c>
      <c r="E426" s="39">
        <v>27.97474849131082</v>
      </c>
      <c r="F426" s="39">
        <v>25.256407015496176</v>
      </c>
      <c r="G426" s="39">
        <v>25.150803924279892</v>
      </c>
      <c r="H426" s="39">
        <v>28.373755992976108</v>
      </c>
      <c r="I426" s="39">
        <v>34.771767024069483</v>
      </c>
      <c r="J426" s="39">
        <v>29.850842761962969</v>
      </c>
      <c r="K426" s="39">
        <v>34.592084425301636</v>
      </c>
      <c r="L426" s="39">
        <v>37.795755613534197</v>
      </c>
      <c r="M426" s="39">
        <v>28.637558653343852</v>
      </c>
      <c r="N426" s="39">
        <v>34.168527587420002</v>
      </c>
      <c r="O426" s="39">
        <v>27.827071018488848</v>
      </c>
      <c r="P426" s="39">
        <v>26.7469686866724</v>
      </c>
      <c r="Q426" s="39">
        <v>29.351681058866969</v>
      </c>
      <c r="R426" s="39">
        <v>30.130586112772381</v>
      </c>
      <c r="S426" s="40">
        <v>29.576863826851469</v>
      </c>
      <c r="T426" s="8"/>
      <c r="U426" s="50">
        <f t="shared" si="39"/>
        <v>30.280704618575061</v>
      </c>
      <c r="V426" s="49">
        <f t="shared" si="40"/>
        <v>11.889573983842052</v>
      </c>
      <c r="W426" s="49">
        <f t="shared" si="41"/>
        <v>12.632672357832121</v>
      </c>
      <c r="X426" s="49">
        <f t="shared" si="36"/>
        <v>8.1384909653773843</v>
      </c>
      <c r="Y426" s="49">
        <f t="shared" si="37"/>
        <v>8.084910309012594</v>
      </c>
      <c r="Z426" s="51">
        <f t="shared" si="38"/>
        <v>0.32563149481297682</v>
      </c>
      <c r="AA426" s="12"/>
      <c r="AB426" s="12"/>
      <c r="AC426" s="12"/>
    </row>
    <row r="427" spans="1:29" ht="15" thickBot="1" x14ac:dyDescent="0.35">
      <c r="A427" s="7"/>
      <c r="B427" s="41">
        <v>419</v>
      </c>
      <c r="C427" s="38">
        <v>25.66397972895648</v>
      </c>
      <c r="D427" s="39">
        <v>41.038744003815609</v>
      </c>
      <c r="E427" s="39">
        <v>34.991972957547631</v>
      </c>
      <c r="F427" s="39">
        <v>28.011812585074729</v>
      </c>
      <c r="G427" s="39">
        <v>32.161503311768257</v>
      </c>
      <c r="H427" s="39">
        <v>29.852487110380082</v>
      </c>
      <c r="I427" s="39">
        <v>37.37505778594646</v>
      </c>
      <c r="J427" s="39">
        <v>33.527937031516458</v>
      </c>
      <c r="K427" s="39">
        <v>30.410673655068084</v>
      </c>
      <c r="L427" s="39">
        <v>38.900219783013526</v>
      </c>
      <c r="M427" s="39">
        <v>28.23740412422498</v>
      </c>
      <c r="N427" s="39">
        <v>30.446838680541529</v>
      </c>
      <c r="O427" s="39">
        <v>34.607027824552119</v>
      </c>
      <c r="P427" s="39">
        <v>17.584437360278216</v>
      </c>
      <c r="Q427" s="39">
        <v>21.1786580800871</v>
      </c>
      <c r="R427" s="39">
        <v>25.929463446586183</v>
      </c>
      <c r="S427" s="40">
        <v>31.146791672784222</v>
      </c>
      <c r="T427" s="8"/>
      <c r="U427" s="50">
        <f t="shared" si="39"/>
        <v>30.650882890714215</v>
      </c>
      <c r="V427" s="49">
        <f t="shared" si="40"/>
        <v>34.565742355832391</v>
      </c>
      <c r="W427" s="49">
        <f t="shared" si="41"/>
        <v>36.726101253071988</v>
      </c>
      <c r="X427" s="49">
        <f t="shared" si="36"/>
        <v>23.792785807414539</v>
      </c>
      <c r="Y427" s="49">
        <f t="shared" si="37"/>
        <v>23.504704801966028</v>
      </c>
      <c r="Z427" s="51">
        <f t="shared" si="38"/>
        <v>0.44283292420284381</v>
      </c>
      <c r="AA427" s="12"/>
      <c r="AB427" s="12"/>
      <c r="AC427" s="12"/>
    </row>
    <row r="428" spans="1:29" ht="15" thickBot="1" x14ac:dyDescent="0.35">
      <c r="A428" s="7"/>
      <c r="B428" s="41">
        <v>420</v>
      </c>
      <c r="C428" s="38">
        <v>25.72837185556337</v>
      </c>
      <c r="D428" s="39">
        <v>29.204404628240965</v>
      </c>
      <c r="E428" s="39">
        <v>30.444760291347713</v>
      </c>
      <c r="F428" s="39">
        <v>22.7326740886717</v>
      </c>
      <c r="G428" s="39">
        <v>23.403655425124171</v>
      </c>
      <c r="H428" s="39">
        <v>33.748004002027756</v>
      </c>
      <c r="I428" s="39">
        <v>28.293780172944579</v>
      </c>
      <c r="J428" s="39">
        <v>32.384716420288612</v>
      </c>
      <c r="K428" s="39">
        <v>29.345917521548948</v>
      </c>
      <c r="L428" s="39">
        <v>31.886838851792167</v>
      </c>
      <c r="M428" s="39">
        <v>32.444770701537387</v>
      </c>
      <c r="N428" s="39">
        <v>37.74999456771031</v>
      </c>
      <c r="O428" s="39">
        <v>32.144009629429981</v>
      </c>
      <c r="P428" s="39">
        <v>29.0735570147625</v>
      </c>
      <c r="Q428" s="39">
        <v>38.050040115534344</v>
      </c>
      <c r="R428" s="39">
        <v>37.26942144193923</v>
      </c>
      <c r="S428" s="40">
        <v>24.617850347146572</v>
      </c>
      <c r="T428" s="8"/>
      <c r="U428" s="50">
        <f t="shared" si="39"/>
        <v>30.501339239741782</v>
      </c>
      <c r="V428" s="49">
        <f t="shared" si="40"/>
        <v>20.933748257229635</v>
      </c>
      <c r="W428" s="49">
        <f t="shared" si="41"/>
        <v>22.242107523306458</v>
      </c>
      <c r="X428" s="49">
        <f t="shared" si="36"/>
        <v>14.40586071756354</v>
      </c>
      <c r="Y428" s="49">
        <f t="shared" si="37"/>
        <v>14.234948814916152</v>
      </c>
      <c r="Z428" s="51">
        <f t="shared" si="38"/>
        <v>0.43829668995328419</v>
      </c>
      <c r="AA428" s="12"/>
      <c r="AB428" s="12"/>
      <c r="AC428" s="12"/>
    </row>
    <row r="429" spans="1:29" ht="15" thickBot="1" x14ac:dyDescent="0.35">
      <c r="A429" s="7"/>
      <c r="B429" s="41">
        <v>421</v>
      </c>
      <c r="C429" s="38">
        <v>36.757334226739154</v>
      </c>
      <c r="D429" s="39">
        <v>32.085192205130696</v>
      </c>
      <c r="E429" s="39">
        <v>23.768445161969261</v>
      </c>
      <c r="F429" s="39">
        <v>33.435381285731559</v>
      </c>
      <c r="G429" s="39">
        <v>30.971369349480778</v>
      </c>
      <c r="H429" s="39">
        <v>32.40016664339894</v>
      </c>
      <c r="I429" s="39">
        <v>28.25655377456787</v>
      </c>
      <c r="J429" s="39">
        <v>26.085250234869147</v>
      </c>
      <c r="K429" s="39">
        <v>36.44285912965087</v>
      </c>
      <c r="L429" s="39">
        <v>27.446669795624693</v>
      </c>
      <c r="M429" s="39">
        <v>27.04682899315576</v>
      </c>
      <c r="N429" s="39">
        <v>29.531840399456307</v>
      </c>
      <c r="O429" s="39">
        <v>24.365311307795125</v>
      </c>
      <c r="P429" s="39">
        <v>32.267567304703526</v>
      </c>
      <c r="Q429" s="39">
        <v>26.640511534879522</v>
      </c>
      <c r="R429" s="39">
        <v>29.683280318964002</v>
      </c>
      <c r="S429" s="40">
        <v>35.444585618080843</v>
      </c>
      <c r="T429" s="8"/>
      <c r="U429" s="50">
        <f t="shared" si="39"/>
        <v>30.15465572259988</v>
      </c>
      <c r="V429" s="49">
        <f t="shared" si="40"/>
        <v>15.305777346038994</v>
      </c>
      <c r="W429" s="49">
        <f t="shared" si="41"/>
        <v>16.262388430166311</v>
      </c>
      <c r="X429" s="49">
        <f t="shared" si="36"/>
        <v>10.424193102228546</v>
      </c>
      <c r="Y429" s="49">
        <f t="shared" si="37"/>
        <v>10.407928595306517</v>
      </c>
      <c r="Z429" s="51">
        <f t="shared" si="38"/>
        <v>0.1581241813763703</v>
      </c>
      <c r="AA429" s="12"/>
      <c r="AB429" s="12"/>
      <c r="AC429" s="12"/>
    </row>
    <row r="430" spans="1:29" ht="15" thickBot="1" x14ac:dyDescent="0.35">
      <c r="A430" s="7"/>
      <c r="B430" s="41">
        <v>422</v>
      </c>
      <c r="C430" s="38">
        <v>28.085022540868433</v>
      </c>
      <c r="D430" s="39">
        <v>25.648288870503869</v>
      </c>
      <c r="E430" s="39">
        <v>26.037465913445029</v>
      </c>
      <c r="F430" s="39">
        <v>23.750493019705544</v>
      </c>
      <c r="G430" s="39">
        <v>29.727892031543373</v>
      </c>
      <c r="H430" s="39">
        <v>30.261152608620971</v>
      </c>
      <c r="I430" s="39">
        <v>30.467099619188144</v>
      </c>
      <c r="J430" s="39">
        <v>40.732683229972054</v>
      </c>
      <c r="K430" s="39">
        <v>29.400174600305384</v>
      </c>
      <c r="L430" s="39">
        <v>34.455114207776489</v>
      </c>
      <c r="M430" s="39">
        <v>22.860534410941916</v>
      </c>
      <c r="N430" s="39">
        <v>35.108570745042599</v>
      </c>
      <c r="O430" s="39">
        <v>27.802162922512789</v>
      </c>
      <c r="P430" s="39">
        <v>24.550809346094017</v>
      </c>
      <c r="Q430" s="39">
        <v>31.780168092128875</v>
      </c>
      <c r="R430" s="39">
        <v>28.402089939199989</v>
      </c>
      <c r="S430" s="40">
        <v>32.500402851693231</v>
      </c>
      <c r="T430" s="8"/>
      <c r="U430" s="50">
        <f t="shared" si="39"/>
        <v>29.504124997031919</v>
      </c>
      <c r="V430" s="49">
        <f t="shared" si="40"/>
        <v>19.559357993088515</v>
      </c>
      <c r="W430" s="49">
        <f t="shared" si="41"/>
        <v>20.781817867656628</v>
      </c>
      <c r="X430" s="49">
        <f t="shared" si="36"/>
        <v>13.467570007926692</v>
      </c>
      <c r="Y430" s="49">
        <f t="shared" si="37"/>
        <v>13.30036343530019</v>
      </c>
      <c r="Z430" s="51">
        <f t="shared" si="38"/>
        <v>-0.4484922157341254</v>
      </c>
      <c r="AA430" s="12"/>
      <c r="AB430" s="12"/>
      <c r="AC430" s="12"/>
    </row>
    <row r="431" spans="1:29" ht="15" thickBot="1" x14ac:dyDescent="0.35">
      <c r="A431" s="7"/>
      <c r="B431" s="41">
        <v>423</v>
      </c>
      <c r="C431" s="38">
        <v>26.759129822688926</v>
      </c>
      <c r="D431" s="39">
        <v>34.911601151261173</v>
      </c>
      <c r="E431" s="39">
        <v>25.559220148429116</v>
      </c>
      <c r="F431" s="39">
        <v>33.716648569797698</v>
      </c>
      <c r="G431" s="39">
        <v>35.467824078339106</v>
      </c>
      <c r="H431" s="39">
        <v>29.070572172678862</v>
      </c>
      <c r="I431" s="39">
        <v>26.436593160081873</v>
      </c>
      <c r="J431" s="39">
        <v>32.365003727111031</v>
      </c>
      <c r="K431" s="39">
        <v>34.278961061212399</v>
      </c>
      <c r="L431" s="39">
        <v>20.886010633655793</v>
      </c>
      <c r="M431" s="39">
        <v>26.705462371116919</v>
      </c>
      <c r="N431" s="39">
        <v>26.711976122055077</v>
      </c>
      <c r="O431" s="39">
        <v>28.419476470015354</v>
      </c>
      <c r="P431" s="39">
        <v>26.882227981989427</v>
      </c>
      <c r="Q431" s="39">
        <v>25.107273342145497</v>
      </c>
      <c r="R431" s="39">
        <v>27.131482917456527</v>
      </c>
      <c r="S431" s="40">
        <v>39.141348182098561</v>
      </c>
      <c r="T431" s="8"/>
      <c r="U431" s="50">
        <f t="shared" si="39"/>
        <v>29.38534187718432</v>
      </c>
      <c r="V431" s="49">
        <f t="shared" si="40"/>
        <v>21.281164330098303</v>
      </c>
      <c r="W431" s="49">
        <f t="shared" si="41"/>
        <v>22.611237100729454</v>
      </c>
      <c r="X431" s="49">
        <f t="shared" si="36"/>
        <v>14.728098877868593</v>
      </c>
      <c r="Y431" s="49">
        <f t="shared" si="37"/>
        <v>14.471191744466847</v>
      </c>
      <c r="Z431" s="51">
        <f t="shared" si="38"/>
        <v>-0.5329616059086455</v>
      </c>
      <c r="AA431" s="12"/>
      <c r="AB431" s="12"/>
      <c r="AC431" s="12"/>
    </row>
    <row r="432" spans="1:29" ht="15" thickBot="1" x14ac:dyDescent="0.35">
      <c r="A432" s="7"/>
      <c r="B432" s="41">
        <v>424</v>
      </c>
      <c r="C432" s="38">
        <v>29.699563907443935</v>
      </c>
      <c r="D432" s="39">
        <v>30.261896084246235</v>
      </c>
      <c r="E432" s="39">
        <v>37.44509201284982</v>
      </c>
      <c r="F432" s="39">
        <v>29.055143433004801</v>
      </c>
      <c r="G432" s="39">
        <v>28.603996075206037</v>
      </c>
      <c r="H432" s="39">
        <v>36.915110737195519</v>
      </c>
      <c r="I432" s="39">
        <v>28.516160858000706</v>
      </c>
      <c r="J432" s="39">
        <v>25.538620065743217</v>
      </c>
      <c r="K432" s="39">
        <v>24.538095879945551</v>
      </c>
      <c r="L432" s="39">
        <v>33.344759679113338</v>
      </c>
      <c r="M432" s="39">
        <v>38.188784358311821</v>
      </c>
      <c r="N432" s="39">
        <v>29.889148782160209</v>
      </c>
      <c r="O432" s="39">
        <v>35.011040600364083</v>
      </c>
      <c r="P432" s="39">
        <v>28.638494716265551</v>
      </c>
      <c r="Q432" s="39">
        <v>33.690325064925837</v>
      </c>
      <c r="R432" s="39">
        <v>30.16912753901239</v>
      </c>
      <c r="S432" s="40">
        <v>23.95575902672498</v>
      </c>
      <c r="T432" s="8"/>
      <c r="U432" s="50">
        <f t="shared" si="39"/>
        <v>30.791830518853764</v>
      </c>
      <c r="V432" s="49">
        <f t="shared" si="40"/>
        <v>17.819283327942749</v>
      </c>
      <c r="W432" s="49">
        <f t="shared" si="41"/>
        <v>18.93298853593933</v>
      </c>
      <c r="X432" s="49">
        <f t="shared" si="36"/>
        <v>12.543469651001002</v>
      </c>
      <c r="Y432" s="49">
        <f t="shared" si="37"/>
        <v>12.11711266300107</v>
      </c>
      <c r="Z432" s="51">
        <f t="shared" si="38"/>
        <v>0.75032101632006776</v>
      </c>
      <c r="AA432" s="12"/>
      <c r="AB432" s="12"/>
      <c r="AC432" s="12"/>
    </row>
    <row r="433" spans="1:29" ht="15" thickBot="1" x14ac:dyDescent="0.35">
      <c r="A433" s="7"/>
      <c r="B433" s="41">
        <v>425</v>
      </c>
      <c r="C433" s="38">
        <v>36.725638800338622</v>
      </c>
      <c r="D433" s="39">
        <v>32.829495883441339</v>
      </c>
      <c r="E433" s="39">
        <v>29.583966002985473</v>
      </c>
      <c r="F433" s="39">
        <v>32.865140939220552</v>
      </c>
      <c r="G433" s="39">
        <v>28.804389509081719</v>
      </c>
      <c r="H433" s="39">
        <v>22.152886957372409</v>
      </c>
      <c r="I433" s="39">
        <v>34.671457655484112</v>
      </c>
      <c r="J433" s="39">
        <v>37.172230767583244</v>
      </c>
      <c r="K433" s="39">
        <v>28.080162149734324</v>
      </c>
      <c r="L433" s="39">
        <v>34.935959491028271</v>
      </c>
      <c r="M433" s="39">
        <v>22.290923286152523</v>
      </c>
      <c r="N433" s="39">
        <v>26.73333612079735</v>
      </c>
      <c r="O433" s="39">
        <v>28.723718835632269</v>
      </c>
      <c r="P433" s="39">
        <v>28.448825923281518</v>
      </c>
      <c r="Q433" s="39">
        <v>27.685874306225458</v>
      </c>
      <c r="R433" s="39">
        <v>30.463175721516361</v>
      </c>
      <c r="S433" s="40">
        <v>23.034920888930596</v>
      </c>
      <c r="T433" s="8"/>
      <c r="U433" s="50">
        <f t="shared" si="39"/>
        <v>29.717770778753298</v>
      </c>
      <c r="V433" s="49">
        <f t="shared" si="40"/>
        <v>20.753285534288047</v>
      </c>
      <c r="W433" s="49">
        <f t="shared" si="41"/>
        <v>22.050365880181062</v>
      </c>
      <c r="X433" s="49">
        <f t="shared" si="36"/>
        <v>14.16639842997704</v>
      </c>
      <c r="Y433" s="49">
        <f t="shared" si="37"/>
        <v>14.112234163315872</v>
      </c>
      <c r="Z433" s="51">
        <f t="shared" si="38"/>
        <v>-0.24780983473649926</v>
      </c>
      <c r="AA433" s="12"/>
      <c r="AB433" s="12"/>
      <c r="AC433" s="12"/>
    </row>
    <row r="434" spans="1:29" ht="15" thickBot="1" x14ac:dyDescent="0.35">
      <c r="A434" s="7"/>
      <c r="B434" s="41">
        <v>426</v>
      </c>
      <c r="C434" s="38">
        <v>25.959309235234848</v>
      </c>
      <c r="D434" s="39">
        <v>33.351490977800701</v>
      </c>
      <c r="E434" s="39">
        <v>37.893645253302395</v>
      </c>
      <c r="F434" s="39">
        <v>29.149793281100173</v>
      </c>
      <c r="G434" s="39">
        <v>32.557486596132485</v>
      </c>
      <c r="H434" s="39">
        <v>29.4000344217094</v>
      </c>
      <c r="I434" s="39">
        <v>24.430618207752524</v>
      </c>
      <c r="J434" s="39">
        <v>22.787828175153564</v>
      </c>
      <c r="K434" s="39">
        <v>33.640301437268825</v>
      </c>
      <c r="L434" s="39">
        <v>23.667011572599218</v>
      </c>
      <c r="M434" s="39">
        <v>20.563617002649949</v>
      </c>
      <c r="N434" s="39">
        <v>37.34710900188221</v>
      </c>
      <c r="O434" s="39">
        <v>27.394411627292946</v>
      </c>
      <c r="P434" s="39">
        <v>37.691203144617958</v>
      </c>
      <c r="Q434" s="39">
        <v>30.589501151489365</v>
      </c>
      <c r="R434" s="39">
        <v>28.791340102134392</v>
      </c>
      <c r="S434" s="40">
        <v>25.503731415500564</v>
      </c>
      <c r="T434" s="8"/>
      <c r="U434" s="50">
        <f t="shared" si="39"/>
        <v>29.454025447271846</v>
      </c>
      <c r="V434" s="49">
        <f t="shared" si="40"/>
        <v>27.047715475895441</v>
      </c>
      <c r="W434" s="49">
        <f t="shared" si="41"/>
        <v>28.738197693138886</v>
      </c>
      <c r="X434" s="49">
        <f t="shared" si="36"/>
        <v>18.595146507922809</v>
      </c>
      <c r="Y434" s="49">
        <f t="shared" si="37"/>
        <v>18.3924465236089</v>
      </c>
      <c r="Z434" s="51">
        <f t="shared" si="38"/>
        <v>-0.41992052030176857</v>
      </c>
      <c r="AA434" s="12"/>
      <c r="AB434" s="12"/>
      <c r="AC434" s="12"/>
    </row>
    <row r="435" spans="1:29" ht="15" thickBot="1" x14ac:dyDescent="0.35">
      <c r="A435" s="7"/>
      <c r="B435" s="41">
        <v>427</v>
      </c>
      <c r="C435" s="38">
        <v>32.655223047537937</v>
      </c>
      <c r="D435" s="39">
        <v>40.122964548329136</v>
      </c>
      <c r="E435" s="39">
        <v>32.59625490639084</v>
      </c>
      <c r="F435" s="39">
        <v>28.236960201776981</v>
      </c>
      <c r="G435" s="39">
        <v>25.709911003184345</v>
      </c>
      <c r="H435" s="39">
        <v>25.146543629717264</v>
      </c>
      <c r="I435" s="39">
        <v>24.995839831584988</v>
      </c>
      <c r="J435" s="39">
        <v>24.210753500048376</v>
      </c>
      <c r="K435" s="39">
        <v>25.425574322729794</v>
      </c>
      <c r="L435" s="39">
        <v>35.187774865885387</v>
      </c>
      <c r="M435" s="39">
        <v>37.953086373808546</v>
      </c>
      <c r="N435" s="39">
        <v>32.655344717127662</v>
      </c>
      <c r="O435" s="39">
        <v>32.699449296712238</v>
      </c>
      <c r="P435" s="39">
        <v>31.103080102897106</v>
      </c>
      <c r="Q435" s="39">
        <v>33.57183899849133</v>
      </c>
      <c r="R435" s="39">
        <v>34.759774983278234</v>
      </c>
      <c r="S435" s="40">
        <v>27.603628746304395</v>
      </c>
      <c r="T435" s="8"/>
      <c r="U435" s="50">
        <f t="shared" si="39"/>
        <v>30.860823710341446</v>
      </c>
      <c r="V435" s="49">
        <f t="shared" si="40"/>
        <v>22.064399117022425</v>
      </c>
      <c r="W435" s="49">
        <f t="shared" si="41"/>
        <v>23.443424061836254</v>
      </c>
      <c r="X435" s="49">
        <f t="shared" si="36"/>
        <v>15.507683272569661</v>
      </c>
      <c r="Y435" s="49">
        <f t="shared" si="37"/>
        <v>15.003791399575251</v>
      </c>
      <c r="Z435" s="51">
        <f t="shared" si="38"/>
        <v>0.7330408203154849</v>
      </c>
      <c r="AA435" s="12"/>
      <c r="AB435" s="12"/>
      <c r="AC435" s="12"/>
    </row>
    <row r="436" spans="1:29" ht="15" thickBot="1" x14ac:dyDescent="0.35">
      <c r="A436" s="7"/>
      <c r="B436" s="41">
        <v>428</v>
      </c>
      <c r="C436" s="38">
        <v>24.330807192112907</v>
      </c>
      <c r="D436" s="39">
        <v>32.435672670454544</v>
      </c>
      <c r="E436" s="39">
        <v>28.768457760012662</v>
      </c>
      <c r="F436" s="39">
        <v>27.319820435535828</v>
      </c>
      <c r="G436" s="39">
        <v>33.889512462451428</v>
      </c>
      <c r="H436" s="39">
        <v>32.38193242423398</v>
      </c>
      <c r="I436" s="39">
        <v>27.565674398901816</v>
      </c>
      <c r="J436" s="39">
        <v>39.202272830976419</v>
      </c>
      <c r="K436" s="39">
        <v>31.536726109081251</v>
      </c>
      <c r="L436" s="39">
        <v>34.041458918726271</v>
      </c>
      <c r="M436" s="39">
        <v>33.578286602435028</v>
      </c>
      <c r="N436" s="39">
        <v>25.709797158556839</v>
      </c>
      <c r="O436" s="39">
        <v>26.210927157558285</v>
      </c>
      <c r="P436" s="39">
        <v>23.857926610220431</v>
      </c>
      <c r="Q436" s="39">
        <v>33.422888790382345</v>
      </c>
      <c r="R436" s="39">
        <v>28.143363500116667</v>
      </c>
      <c r="S436" s="40">
        <v>26.577797361252532</v>
      </c>
      <c r="T436" s="8"/>
      <c r="U436" s="50">
        <f t="shared" si="39"/>
        <v>29.939607199000541</v>
      </c>
      <c r="V436" s="49">
        <f t="shared" si="40"/>
        <v>16.881279288748321</v>
      </c>
      <c r="W436" s="49">
        <f t="shared" si="41"/>
        <v>17.93635924429509</v>
      </c>
      <c r="X436" s="49">
        <f t="shared" si="36"/>
        <v>11.481750073829291</v>
      </c>
      <c r="Y436" s="49">
        <f t="shared" si="37"/>
        <v>11.479269916348859</v>
      </c>
      <c r="Z436" s="51">
        <f t="shared" si="38"/>
        <v>-5.8795283166747071E-2</v>
      </c>
      <c r="AA436" s="12"/>
      <c r="AB436" s="12"/>
      <c r="AC436" s="12"/>
    </row>
    <row r="437" spans="1:29" ht="15" thickBot="1" x14ac:dyDescent="0.35">
      <c r="A437" s="7"/>
      <c r="B437" s="41">
        <v>429</v>
      </c>
      <c r="C437" s="38">
        <v>32.03823808082209</v>
      </c>
      <c r="D437" s="39">
        <v>33.913376657764545</v>
      </c>
      <c r="E437" s="39">
        <v>37.118342894682925</v>
      </c>
      <c r="F437" s="39">
        <v>23.747501834603284</v>
      </c>
      <c r="G437" s="39">
        <v>32.966349291751619</v>
      </c>
      <c r="H437" s="39">
        <v>25.805645150004249</v>
      </c>
      <c r="I437" s="39">
        <v>28.692149687348401</v>
      </c>
      <c r="J437" s="39">
        <v>31.655022652801083</v>
      </c>
      <c r="K437" s="39">
        <v>36.370573464675211</v>
      </c>
      <c r="L437" s="39">
        <v>27.599036769129036</v>
      </c>
      <c r="M437" s="39">
        <v>28.668648120081308</v>
      </c>
      <c r="N437" s="39">
        <v>37.377040275751675</v>
      </c>
      <c r="O437" s="39">
        <v>28.881810369523311</v>
      </c>
      <c r="P437" s="39">
        <v>35.564187847563147</v>
      </c>
      <c r="Q437" s="39">
        <v>22.94553019868161</v>
      </c>
      <c r="R437" s="39">
        <v>33.354816782224482</v>
      </c>
      <c r="S437" s="40">
        <v>21.203919147786031</v>
      </c>
      <c r="T437" s="8"/>
      <c r="U437" s="50">
        <f t="shared" si="39"/>
        <v>30.46483466030552</v>
      </c>
      <c r="V437" s="49">
        <f t="shared" si="40"/>
        <v>24.09091978320134</v>
      </c>
      <c r="W437" s="49">
        <f t="shared" si="41"/>
        <v>25.596602269651498</v>
      </c>
      <c r="X437" s="49">
        <f t="shared" si="36"/>
        <v>16.528753910343191</v>
      </c>
      <c r="Y437" s="49">
        <f t="shared" si="37"/>
        <v>16.381825452576912</v>
      </c>
      <c r="Z437" s="51">
        <f t="shared" si="38"/>
        <v>0.37881904442931047</v>
      </c>
      <c r="AA437" s="12"/>
      <c r="AB437" s="12"/>
      <c r="AC437" s="12"/>
    </row>
    <row r="438" spans="1:29" ht="15" thickBot="1" x14ac:dyDescent="0.35">
      <c r="A438" s="7"/>
      <c r="B438" s="41">
        <v>430</v>
      </c>
      <c r="C438" s="38">
        <v>27.580481892155664</v>
      </c>
      <c r="D438" s="39">
        <v>28.610054590026198</v>
      </c>
      <c r="E438" s="39">
        <v>29.975626995529488</v>
      </c>
      <c r="F438" s="39">
        <v>22.67014825315373</v>
      </c>
      <c r="G438" s="39">
        <v>21.728600239838485</v>
      </c>
      <c r="H438" s="39">
        <v>34.675130406849995</v>
      </c>
      <c r="I438" s="39">
        <v>25.725529160882839</v>
      </c>
      <c r="J438" s="39">
        <v>38.881721431159427</v>
      </c>
      <c r="K438" s="39">
        <v>29.391244548308791</v>
      </c>
      <c r="L438" s="39">
        <v>32.021586385617127</v>
      </c>
      <c r="M438" s="39">
        <v>23.338074478848423</v>
      </c>
      <c r="N438" s="39">
        <v>33.960520789196536</v>
      </c>
      <c r="O438" s="39">
        <v>28.055047315978253</v>
      </c>
      <c r="P438" s="39">
        <v>28.080733972431641</v>
      </c>
      <c r="Q438" s="39">
        <v>25.944590007549113</v>
      </c>
      <c r="R438" s="39">
        <v>28.946553342678488</v>
      </c>
      <c r="S438" s="40">
        <v>23.343696272659212</v>
      </c>
      <c r="T438" s="8"/>
      <c r="U438" s="50">
        <f t="shared" si="39"/>
        <v>28.407608240168436</v>
      </c>
      <c r="V438" s="49">
        <f t="shared" si="40"/>
        <v>19.981675855578754</v>
      </c>
      <c r="W438" s="49">
        <f t="shared" si="41"/>
        <v>21.230530596552398</v>
      </c>
      <c r="X438" s="49">
        <f t="shared" si="36"/>
        <v>15.311823413203545</v>
      </c>
      <c r="Y438" s="49">
        <f t="shared" si="37"/>
        <v>13.587539581793553</v>
      </c>
      <c r="Z438" s="51">
        <f t="shared" si="38"/>
        <v>-1.4249314045245454</v>
      </c>
      <c r="AA438" s="12"/>
      <c r="AB438" s="12"/>
      <c r="AC438" s="12"/>
    </row>
    <row r="439" spans="1:29" ht="15" thickBot="1" x14ac:dyDescent="0.35">
      <c r="A439" s="7"/>
      <c r="B439" s="41">
        <v>431</v>
      </c>
      <c r="C439" s="38">
        <v>27.356312609923016</v>
      </c>
      <c r="D439" s="39">
        <v>28.162266212415108</v>
      </c>
      <c r="E439" s="39">
        <v>35.173902583305455</v>
      </c>
      <c r="F439" s="39">
        <v>28.70422448372031</v>
      </c>
      <c r="G439" s="39">
        <v>31.626857296064248</v>
      </c>
      <c r="H439" s="39">
        <v>36.383484799434036</v>
      </c>
      <c r="I439" s="39">
        <v>30.30464753403847</v>
      </c>
      <c r="J439" s="39">
        <v>24.287536708453075</v>
      </c>
      <c r="K439" s="39">
        <v>21.058474950052378</v>
      </c>
      <c r="L439" s="39">
        <v>34.269664576967251</v>
      </c>
      <c r="M439" s="39">
        <v>28.97052006160855</v>
      </c>
      <c r="N439" s="39">
        <v>44.459232258082125</v>
      </c>
      <c r="O439" s="39">
        <v>33.051096027837488</v>
      </c>
      <c r="P439" s="39">
        <v>34.598217187418896</v>
      </c>
      <c r="Q439" s="39">
        <v>25.393366646044729</v>
      </c>
      <c r="R439" s="39">
        <v>28.535800417843546</v>
      </c>
      <c r="S439" s="40">
        <v>29.922339390730325</v>
      </c>
      <c r="T439" s="8"/>
      <c r="U439" s="50">
        <f t="shared" si="39"/>
        <v>30.721055514349359</v>
      </c>
      <c r="V439" s="49">
        <f t="shared" si="40"/>
        <v>27.542969734505647</v>
      </c>
      <c r="W439" s="49">
        <f t="shared" si="41"/>
        <v>29.264405342912255</v>
      </c>
      <c r="X439" s="49">
        <f t="shared" si="36"/>
        <v>19.08276573671013</v>
      </c>
      <c r="Y439" s="49">
        <f t="shared" si="37"/>
        <v>18.729219419463838</v>
      </c>
      <c r="Z439" s="51">
        <f t="shared" si="38"/>
        <v>0.54957037206288595</v>
      </c>
      <c r="AA439" s="12"/>
      <c r="AB439" s="12"/>
      <c r="AC439" s="12"/>
    </row>
    <row r="440" spans="1:29" ht="15" thickBot="1" x14ac:dyDescent="0.35">
      <c r="A440" s="7"/>
      <c r="B440" s="41">
        <v>432</v>
      </c>
      <c r="C440" s="38">
        <v>31.619708586766073</v>
      </c>
      <c r="D440" s="39">
        <v>28.453963256016969</v>
      </c>
      <c r="E440" s="39">
        <v>35.57396880644913</v>
      </c>
      <c r="F440" s="39">
        <v>31.600074685043896</v>
      </c>
      <c r="G440" s="39">
        <v>32.486612838231096</v>
      </c>
      <c r="H440" s="39">
        <v>34.889801967911303</v>
      </c>
      <c r="I440" s="39">
        <v>32.675082447721721</v>
      </c>
      <c r="J440" s="39">
        <v>23.600254507572433</v>
      </c>
      <c r="K440" s="39">
        <v>20.78847953088237</v>
      </c>
      <c r="L440" s="39">
        <v>27.77871084024623</v>
      </c>
      <c r="M440" s="39">
        <v>28.408337204577425</v>
      </c>
      <c r="N440" s="39">
        <v>28.802168755115026</v>
      </c>
      <c r="O440" s="39">
        <v>36.768007648912985</v>
      </c>
      <c r="P440" s="39">
        <v>33.170756646483362</v>
      </c>
      <c r="Q440" s="39">
        <v>24.33541351321999</v>
      </c>
      <c r="R440" s="39">
        <v>29.999108050608253</v>
      </c>
      <c r="S440" s="40">
        <v>38.096239913371548</v>
      </c>
      <c r="T440" s="8"/>
      <c r="U440" s="50">
        <f t="shared" si="39"/>
        <v>30.532158188184106</v>
      </c>
      <c r="V440" s="49">
        <f t="shared" si="40"/>
        <v>21.134452357381875</v>
      </c>
      <c r="W440" s="49">
        <f t="shared" si="41"/>
        <v>22.455355629718156</v>
      </c>
      <c r="X440" s="49">
        <f t="shared" si="36"/>
        <v>14.563998392350491</v>
      </c>
      <c r="Y440" s="49">
        <f t="shared" si="37"/>
        <v>14.371427603019674</v>
      </c>
      <c r="Z440" s="51">
        <f t="shared" si="38"/>
        <v>0.46302585342335922</v>
      </c>
      <c r="AA440" s="12"/>
      <c r="AB440" s="12"/>
      <c r="AC440" s="12"/>
    </row>
    <row r="441" spans="1:29" ht="15" thickBot="1" x14ac:dyDescent="0.35">
      <c r="A441" s="7"/>
      <c r="B441" s="41">
        <v>433</v>
      </c>
      <c r="C441" s="38">
        <v>34.174153903464848</v>
      </c>
      <c r="D441" s="39">
        <v>34.346341914835818</v>
      </c>
      <c r="E441" s="39">
        <v>31.388327703436318</v>
      </c>
      <c r="F441" s="39">
        <v>29.086812881141757</v>
      </c>
      <c r="G441" s="39">
        <v>27.653689115682855</v>
      </c>
      <c r="H441" s="39">
        <v>26.410602679784862</v>
      </c>
      <c r="I441" s="39">
        <v>30.701716916490668</v>
      </c>
      <c r="J441" s="39">
        <v>27.762460988025353</v>
      </c>
      <c r="K441" s="39">
        <v>27.01754726137618</v>
      </c>
      <c r="L441" s="39">
        <v>34.960813269933404</v>
      </c>
      <c r="M441" s="39">
        <v>31.885328396041711</v>
      </c>
      <c r="N441" s="39">
        <v>34.289257052722924</v>
      </c>
      <c r="O441" s="39">
        <v>33.477016327568606</v>
      </c>
      <c r="P441" s="39">
        <v>39.962666859142715</v>
      </c>
      <c r="Q441" s="39">
        <v>27.308880400927929</v>
      </c>
      <c r="R441" s="39">
        <v>30.436452786669342</v>
      </c>
      <c r="S441" s="40">
        <v>38.787314111031186</v>
      </c>
      <c r="T441" s="8"/>
      <c r="U441" s="50">
        <f t="shared" si="39"/>
        <v>31.744081327545672</v>
      </c>
      <c r="V441" s="49">
        <f t="shared" si="40"/>
        <v>15.453139681393035</v>
      </c>
      <c r="W441" s="49">
        <f t="shared" si="41"/>
        <v>16.418960911480099</v>
      </c>
      <c r="X441" s="49">
        <f t="shared" si="36"/>
        <v>12.576572363770888</v>
      </c>
      <c r="Y441" s="49">
        <f t="shared" si="37"/>
        <v>10.508134983347263</v>
      </c>
      <c r="Z441" s="51">
        <f t="shared" si="38"/>
        <v>1.7746730683631138</v>
      </c>
      <c r="AA441" s="12"/>
      <c r="AB441" s="12"/>
      <c r="AC441" s="12"/>
    </row>
    <row r="442" spans="1:29" ht="15" thickBot="1" x14ac:dyDescent="0.35">
      <c r="A442" s="7"/>
      <c r="B442" s="41">
        <v>434</v>
      </c>
      <c r="C442" s="38">
        <v>29.849785006941918</v>
      </c>
      <c r="D442" s="39">
        <v>29.687360180539031</v>
      </c>
      <c r="E442" s="39">
        <v>26.392882451707983</v>
      </c>
      <c r="F442" s="39">
        <v>36.997240040086304</v>
      </c>
      <c r="G442" s="39">
        <v>32.568637371767061</v>
      </c>
      <c r="H442" s="39">
        <v>29.993904462384812</v>
      </c>
      <c r="I442" s="39">
        <v>33.900290970349346</v>
      </c>
      <c r="J442" s="39">
        <v>33.047779359494875</v>
      </c>
      <c r="K442" s="39">
        <v>29.562138734898728</v>
      </c>
      <c r="L442" s="39">
        <v>22.199653585763958</v>
      </c>
      <c r="M442" s="39">
        <v>29.566690644326759</v>
      </c>
      <c r="N442" s="39">
        <v>37.585346166707325</v>
      </c>
      <c r="O442" s="39">
        <v>31.134202494560263</v>
      </c>
      <c r="P442" s="39">
        <v>24.972496064852891</v>
      </c>
      <c r="Q442" s="39">
        <v>26.522187490343228</v>
      </c>
      <c r="R442" s="39">
        <v>22.677900738402315</v>
      </c>
      <c r="S442" s="40">
        <v>24.455665644746158</v>
      </c>
      <c r="T442" s="8"/>
      <c r="U442" s="50">
        <f t="shared" si="39"/>
        <v>29.477303612227818</v>
      </c>
      <c r="V442" s="49">
        <f t="shared" si="40"/>
        <v>19.430592563381147</v>
      </c>
      <c r="W442" s="49">
        <f t="shared" si="41"/>
        <v>20.645004598592436</v>
      </c>
      <c r="X442" s="49">
        <f t="shared" si="36"/>
        <v>13.398586772476385</v>
      </c>
      <c r="Y442" s="49">
        <f t="shared" si="37"/>
        <v>13.212802943099179</v>
      </c>
      <c r="Z442" s="51">
        <f t="shared" si="38"/>
        <v>-0.47431457218453388</v>
      </c>
      <c r="AA442" s="12"/>
      <c r="AB442" s="12"/>
      <c r="AC442" s="12"/>
    </row>
    <row r="443" spans="1:29" ht="15" thickBot="1" x14ac:dyDescent="0.35">
      <c r="A443" s="7"/>
      <c r="B443" s="41">
        <v>435</v>
      </c>
      <c r="C443" s="38">
        <v>26.806922545820949</v>
      </c>
      <c r="D443" s="39">
        <v>29.375646974713415</v>
      </c>
      <c r="E443" s="39">
        <v>34.69786408006582</v>
      </c>
      <c r="F443" s="39">
        <v>33.102550265698518</v>
      </c>
      <c r="G443" s="39">
        <v>36.828073773378136</v>
      </c>
      <c r="H443" s="39">
        <v>30.169428166921058</v>
      </c>
      <c r="I443" s="39">
        <v>33.546942367424364</v>
      </c>
      <c r="J443" s="39">
        <v>30.963865735306182</v>
      </c>
      <c r="K443" s="39">
        <v>29.282322676564561</v>
      </c>
      <c r="L443" s="39">
        <v>25.527445320513824</v>
      </c>
      <c r="M443" s="39">
        <v>36.491804122636239</v>
      </c>
      <c r="N443" s="39">
        <v>36.600447329225794</v>
      </c>
      <c r="O443" s="39">
        <v>26.075320453036788</v>
      </c>
      <c r="P443" s="39">
        <v>28.450116697559888</v>
      </c>
      <c r="Q443" s="39">
        <v>30.304863687020344</v>
      </c>
      <c r="R443" s="39">
        <v>30.789241990955283</v>
      </c>
      <c r="S443" s="40">
        <v>27.722175233195308</v>
      </c>
      <c r="T443" s="8"/>
      <c r="U443" s="50">
        <f t="shared" si="39"/>
        <v>30.984413612943317</v>
      </c>
      <c r="V443" s="49">
        <f t="shared" si="40"/>
        <v>12.700356317144879</v>
      </c>
      <c r="W443" s="49">
        <f t="shared" si="41"/>
        <v>13.49412858696644</v>
      </c>
      <c r="X443" s="49">
        <f t="shared" si="36"/>
        <v>9.2952100053751625</v>
      </c>
      <c r="Y443" s="49">
        <f t="shared" si="37"/>
        <v>8.6362422956585174</v>
      </c>
      <c r="Z443" s="51">
        <f t="shared" si="38"/>
        <v>1.1049169839054143</v>
      </c>
      <c r="AA443" s="12"/>
      <c r="AB443" s="12"/>
      <c r="AC443" s="12"/>
    </row>
    <row r="444" spans="1:29" ht="15" thickBot="1" x14ac:dyDescent="0.35">
      <c r="A444" s="7"/>
      <c r="B444" s="41">
        <v>436</v>
      </c>
      <c r="C444" s="38">
        <v>29.675390825078789</v>
      </c>
      <c r="D444" s="39">
        <v>29.361026441666443</v>
      </c>
      <c r="E444" s="39">
        <v>39.788227824273989</v>
      </c>
      <c r="F444" s="39">
        <v>23.733006425314041</v>
      </c>
      <c r="G444" s="39">
        <v>28.221961833241924</v>
      </c>
      <c r="H444" s="39">
        <v>39.910073037593165</v>
      </c>
      <c r="I444" s="39">
        <v>26.426104977709983</v>
      </c>
      <c r="J444" s="39">
        <v>31.468727603010397</v>
      </c>
      <c r="K444" s="39">
        <v>31.451645519975813</v>
      </c>
      <c r="L444" s="39">
        <v>31.109288334188125</v>
      </c>
      <c r="M444" s="39">
        <v>30.91929291989943</v>
      </c>
      <c r="N444" s="39">
        <v>28.075792074764088</v>
      </c>
      <c r="O444" s="39">
        <v>28.719654448157915</v>
      </c>
      <c r="P444" s="39">
        <v>31.458012270552626</v>
      </c>
      <c r="Q444" s="39">
        <v>32.175242075945754</v>
      </c>
      <c r="R444" s="39">
        <v>28.348279057924238</v>
      </c>
      <c r="S444" s="40">
        <v>28.896682568564135</v>
      </c>
      <c r="T444" s="8"/>
      <c r="U444" s="50">
        <f t="shared" si="39"/>
        <v>30.572847543403583</v>
      </c>
      <c r="V444" s="49">
        <f t="shared" si="40"/>
        <v>15.685189776024282</v>
      </c>
      <c r="W444" s="49">
        <f t="shared" si="41"/>
        <v>16.665514137025866</v>
      </c>
      <c r="X444" s="49">
        <f t="shared" si="36"/>
        <v>10.889073977125307</v>
      </c>
      <c r="Y444" s="49">
        <f t="shared" si="37"/>
        <v>10.665929047696512</v>
      </c>
      <c r="Z444" s="51">
        <f t="shared" si="38"/>
        <v>0.57856766419062233</v>
      </c>
      <c r="AA444" s="12"/>
      <c r="AB444" s="12"/>
      <c r="AC444" s="12"/>
    </row>
    <row r="445" spans="1:29" ht="15" thickBot="1" x14ac:dyDescent="0.35">
      <c r="A445" s="7"/>
      <c r="B445" s="41">
        <v>437</v>
      </c>
      <c r="C445" s="38">
        <v>33.073548198454709</v>
      </c>
      <c r="D445" s="39">
        <v>24.694712310570807</v>
      </c>
      <c r="E445" s="39">
        <v>28.50524270559179</v>
      </c>
      <c r="F445" s="39">
        <v>38.017227269529869</v>
      </c>
      <c r="G445" s="39">
        <v>30.150892573946138</v>
      </c>
      <c r="H445" s="39">
        <v>30.631386682201693</v>
      </c>
      <c r="I445" s="39">
        <v>21.366889378748141</v>
      </c>
      <c r="J445" s="39">
        <v>34.622469989113178</v>
      </c>
      <c r="K445" s="39">
        <v>29.093414702433435</v>
      </c>
      <c r="L445" s="39">
        <v>25.116060760489859</v>
      </c>
      <c r="M445" s="39">
        <v>28.141691898402051</v>
      </c>
      <c r="N445" s="39">
        <v>37.906022300370971</v>
      </c>
      <c r="O445" s="39">
        <v>27.180390011122597</v>
      </c>
      <c r="P445" s="39">
        <v>31.563949605196576</v>
      </c>
      <c r="Q445" s="39">
        <v>30.152302776660299</v>
      </c>
      <c r="R445" s="39">
        <v>33.207276576629077</v>
      </c>
      <c r="S445" s="40">
        <v>29.215722098668508</v>
      </c>
      <c r="T445" s="8"/>
      <c r="U445" s="50">
        <f t="shared" si="39"/>
        <v>30.155247049301746</v>
      </c>
      <c r="V445" s="49">
        <f t="shared" si="40"/>
        <v>18.350990167586133</v>
      </c>
      <c r="W445" s="49">
        <f t="shared" si="41"/>
        <v>19.497927053060266</v>
      </c>
      <c r="X445" s="49">
        <f t="shared" si="36"/>
        <v>12.495062433453979</v>
      </c>
      <c r="Y445" s="49">
        <f t="shared" si="37"/>
        <v>12.47867331395857</v>
      </c>
      <c r="Z445" s="51">
        <f t="shared" si="38"/>
        <v>0.14496180719636961</v>
      </c>
      <c r="AA445" s="12"/>
      <c r="AB445" s="12"/>
      <c r="AC445" s="12"/>
    </row>
    <row r="446" spans="1:29" ht="15" thickBot="1" x14ac:dyDescent="0.35">
      <c r="A446" s="7"/>
      <c r="B446" s="41">
        <v>438</v>
      </c>
      <c r="C446" s="38">
        <v>36.418104494005426</v>
      </c>
      <c r="D446" s="39">
        <v>31.910956598177268</v>
      </c>
      <c r="E446" s="39">
        <v>24.434733457658819</v>
      </c>
      <c r="F446" s="39">
        <v>25.674715361798246</v>
      </c>
      <c r="G446" s="39">
        <v>32.139386769220835</v>
      </c>
      <c r="H446" s="39">
        <v>25.812753597535746</v>
      </c>
      <c r="I446" s="39">
        <v>36.639277141115201</v>
      </c>
      <c r="J446" s="39">
        <v>29.604167238137091</v>
      </c>
      <c r="K446" s="39">
        <v>35.253920038434643</v>
      </c>
      <c r="L446" s="39">
        <v>28.905973097395243</v>
      </c>
      <c r="M446" s="39">
        <v>29.707566602586372</v>
      </c>
      <c r="N446" s="39">
        <v>29.760327096388647</v>
      </c>
      <c r="O446" s="39">
        <v>28.497049829773715</v>
      </c>
      <c r="P446" s="39">
        <v>25.799636147511251</v>
      </c>
      <c r="Q446" s="39">
        <v>29.630318877493302</v>
      </c>
      <c r="R446" s="39">
        <v>36.309958114037052</v>
      </c>
      <c r="S446" s="40">
        <v>37.531585366993021</v>
      </c>
      <c r="T446" s="8"/>
      <c r="U446" s="50">
        <f t="shared" si="39"/>
        <v>30.825319401662462</v>
      </c>
      <c r="V446" s="49">
        <f t="shared" si="40"/>
        <v>17.341980380979553</v>
      </c>
      <c r="W446" s="49">
        <f t="shared" si="41"/>
        <v>18.425854154790727</v>
      </c>
      <c r="X446" s="49">
        <f t="shared" si="36"/>
        <v>12.255730097103157</v>
      </c>
      <c r="Y446" s="49">
        <f t="shared" si="37"/>
        <v>11.792546659066097</v>
      </c>
      <c r="Z446" s="51">
        <f t="shared" si="38"/>
        <v>0.79274351994138437</v>
      </c>
      <c r="AA446" s="12"/>
      <c r="AB446" s="12"/>
      <c r="AC446" s="12"/>
    </row>
    <row r="447" spans="1:29" ht="15" thickBot="1" x14ac:dyDescent="0.35">
      <c r="A447" s="7"/>
      <c r="B447" s="41">
        <v>439</v>
      </c>
      <c r="C447" s="38">
        <v>22.56124835242284</v>
      </c>
      <c r="D447" s="39">
        <v>29.805249321701577</v>
      </c>
      <c r="E447" s="39">
        <v>25.207296307793754</v>
      </c>
      <c r="F447" s="39">
        <v>30.259101529617805</v>
      </c>
      <c r="G447" s="39">
        <v>23.439068053362583</v>
      </c>
      <c r="H447" s="39">
        <v>27.851399272737304</v>
      </c>
      <c r="I447" s="39">
        <v>30.686688044515034</v>
      </c>
      <c r="J447" s="39">
        <v>26.013677544004953</v>
      </c>
      <c r="K447" s="39">
        <v>30.787609579894585</v>
      </c>
      <c r="L447" s="39">
        <v>33.478858672756843</v>
      </c>
      <c r="M447" s="39">
        <v>29.089377788414001</v>
      </c>
      <c r="N447" s="39">
        <v>31.409286923147842</v>
      </c>
      <c r="O447" s="39">
        <v>34.110908874850381</v>
      </c>
      <c r="P447" s="39">
        <v>27.627021955713026</v>
      </c>
      <c r="Q447" s="39">
        <v>39.742007425103381</v>
      </c>
      <c r="R447" s="39">
        <v>26.456005160088861</v>
      </c>
      <c r="S447" s="40">
        <v>25.640299725706452</v>
      </c>
      <c r="T447" s="8"/>
      <c r="U447" s="50">
        <f t="shared" si="39"/>
        <v>29.068535560695953</v>
      </c>
      <c r="V447" s="49">
        <f t="shared" si="40"/>
        <v>17.189845562154314</v>
      </c>
      <c r="W447" s="49">
        <f t="shared" si="41"/>
        <v>18.264210909788972</v>
      </c>
      <c r="X447" s="49">
        <f t="shared" si="36"/>
        <v>12.279080663412735</v>
      </c>
      <c r="Y447" s="49">
        <f t="shared" si="37"/>
        <v>11.689094982264933</v>
      </c>
      <c r="Z447" s="51">
        <f t="shared" si="38"/>
        <v>-0.8986493888353535</v>
      </c>
      <c r="AA447" s="12"/>
      <c r="AB447" s="12"/>
      <c r="AC447" s="12"/>
    </row>
    <row r="448" spans="1:29" ht="15" thickBot="1" x14ac:dyDescent="0.35">
      <c r="A448" s="7"/>
      <c r="B448" s="41">
        <v>440</v>
      </c>
      <c r="C448" s="38">
        <v>35.362937329247316</v>
      </c>
      <c r="D448" s="39">
        <v>22.842704918941614</v>
      </c>
      <c r="E448" s="39">
        <v>31.881460651745726</v>
      </c>
      <c r="F448" s="39">
        <v>30.622899869240126</v>
      </c>
      <c r="G448" s="39">
        <v>31.54310074444868</v>
      </c>
      <c r="H448" s="39">
        <v>27.165854526607472</v>
      </c>
      <c r="I448" s="39">
        <v>34.962479118002896</v>
      </c>
      <c r="J448" s="39">
        <v>30.483387954000374</v>
      </c>
      <c r="K448" s="39">
        <v>22.931250095041118</v>
      </c>
      <c r="L448" s="39">
        <v>36.501782288393329</v>
      </c>
      <c r="M448" s="39">
        <v>29.541715379172327</v>
      </c>
      <c r="N448" s="39">
        <v>29.122052358143943</v>
      </c>
      <c r="O448" s="39">
        <v>33.857121335751359</v>
      </c>
      <c r="P448" s="39">
        <v>22.96417514508688</v>
      </c>
      <c r="Q448" s="39">
        <v>37.980305569820842</v>
      </c>
      <c r="R448" s="39">
        <v>23.213666138422955</v>
      </c>
      <c r="S448" s="40">
        <v>30.083320292703462</v>
      </c>
      <c r="T448" s="8"/>
      <c r="U448" s="50">
        <f t="shared" si="39"/>
        <v>30.062365512633551</v>
      </c>
      <c r="V448" s="49">
        <f t="shared" si="40"/>
        <v>22.733595802595719</v>
      </c>
      <c r="W448" s="49">
        <f t="shared" si="41"/>
        <v>24.154445540257939</v>
      </c>
      <c r="X448" s="49">
        <f t="shared" si="36"/>
        <v>15.461489976637932</v>
      </c>
      <c r="Y448" s="49">
        <f t="shared" si="37"/>
        <v>15.458845145765089</v>
      </c>
      <c r="Z448" s="51">
        <f t="shared" si="38"/>
        <v>5.2320323525117576E-2</v>
      </c>
      <c r="AA448" s="12"/>
      <c r="AB448" s="12"/>
      <c r="AC448" s="12"/>
    </row>
    <row r="449" spans="1:29" ht="15" thickBot="1" x14ac:dyDescent="0.35">
      <c r="A449" s="7"/>
      <c r="B449" s="41">
        <v>441</v>
      </c>
      <c r="C449" s="38">
        <v>38.170283442597395</v>
      </c>
      <c r="D449" s="39">
        <v>31.935270082889687</v>
      </c>
      <c r="E449" s="39">
        <v>22.63275669904899</v>
      </c>
      <c r="F449" s="39">
        <v>26.582698153532895</v>
      </c>
      <c r="G449" s="39">
        <v>24.090927222588931</v>
      </c>
      <c r="H449" s="39">
        <v>36.259740466695369</v>
      </c>
      <c r="I449" s="39">
        <v>36.691018564342443</v>
      </c>
      <c r="J449" s="39">
        <v>29.008489292635584</v>
      </c>
      <c r="K449" s="39">
        <v>32.64064476047821</v>
      </c>
      <c r="L449" s="39">
        <v>25.73282550189791</v>
      </c>
      <c r="M449" s="39">
        <v>23.174881181778286</v>
      </c>
      <c r="N449" s="39">
        <v>28.802498055766819</v>
      </c>
      <c r="O449" s="39">
        <v>31.39493294015335</v>
      </c>
      <c r="P449" s="39">
        <v>29.189631859820075</v>
      </c>
      <c r="Q449" s="39">
        <v>33.301216805918308</v>
      </c>
      <c r="R449" s="39">
        <v>19.749040131287213</v>
      </c>
      <c r="S449" s="40">
        <v>30.087357853869634</v>
      </c>
      <c r="T449" s="8"/>
      <c r="U449" s="50">
        <f t="shared" si="39"/>
        <v>29.37907135384124</v>
      </c>
      <c r="V449" s="49">
        <f t="shared" si="40"/>
        <v>25.973021704243848</v>
      </c>
      <c r="W449" s="49">
        <f t="shared" si="41"/>
        <v>27.596335560759144</v>
      </c>
      <c r="X449" s="49">
        <f t="shared" si="36"/>
        <v>17.92383037974783</v>
      </c>
      <c r="Y449" s="49">
        <f t="shared" si="37"/>
        <v>17.661654758885817</v>
      </c>
      <c r="Z449" s="51">
        <f t="shared" si="38"/>
        <v>-0.48734941414504063</v>
      </c>
      <c r="AA449" s="12"/>
      <c r="AB449" s="12"/>
      <c r="AC449" s="12"/>
    </row>
    <row r="450" spans="1:29" ht="15" thickBot="1" x14ac:dyDescent="0.35">
      <c r="A450" s="7"/>
      <c r="B450" s="41">
        <v>442</v>
      </c>
      <c r="C450" s="38">
        <v>40.328678695848922</v>
      </c>
      <c r="D450" s="39">
        <v>33.454124140560559</v>
      </c>
      <c r="E450" s="39">
        <v>29.999786531523291</v>
      </c>
      <c r="F450" s="39">
        <v>37.596640317992865</v>
      </c>
      <c r="G450" s="39">
        <v>15.778748413363422</v>
      </c>
      <c r="H450" s="39">
        <v>25.798452381753989</v>
      </c>
      <c r="I450" s="39">
        <v>30.268897076925565</v>
      </c>
      <c r="J450" s="39">
        <v>44.891806336274115</v>
      </c>
      <c r="K450" s="39">
        <v>26.328960392740012</v>
      </c>
      <c r="L450" s="39">
        <v>22.796836052568214</v>
      </c>
      <c r="M450" s="39">
        <v>37.72509843657334</v>
      </c>
      <c r="N450" s="39">
        <v>30.61537737033294</v>
      </c>
      <c r="O450" s="39">
        <v>30.452529066020627</v>
      </c>
      <c r="P450" s="39">
        <v>28.670172733204936</v>
      </c>
      <c r="Q450" s="39">
        <v>25.892296609520933</v>
      </c>
      <c r="R450" s="39">
        <v>35.083590790666712</v>
      </c>
      <c r="S450" s="40">
        <v>34.23260128242822</v>
      </c>
      <c r="T450" s="8"/>
      <c r="U450" s="50">
        <f t="shared" si="39"/>
        <v>31.17144686048815</v>
      </c>
      <c r="V450" s="49">
        <f t="shared" si="40"/>
        <v>46.044119255254316</v>
      </c>
      <c r="W450" s="49">
        <f t="shared" si="41"/>
        <v>48.921876708707714</v>
      </c>
      <c r="X450" s="49">
        <f t="shared" si="36"/>
        <v>32.243156761497055</v>
      </c>
      <c r="Y450" s="49">
        <f t="shared" si="37"/>
        <v>31.310001093572936</v>
      </c>
      <c r="Z450" s="51">
        <f t="shared" si="38"/>
        <v>0.69055058748162801</v>
      </c>
      <c r="AA450" s="12"/>
      <c r="AB450" s="12"/>
      <c r="AC450" s="12"/>
    </row>
    <row r="451" spans="1:29" ht="15" thickBot="1" x14ac:dyDescent="0.35">
      <c r="A451" s="7"/>
      <c r="B451" s="41">
        <v>443</v>
      </c>
      <c r="C451" s="38">
        <v>33.825479537843179</v>
      </c>
      <c r="D451" s="39">
        <v>35.141413253627441</v>
      </c>
      <c r="E451" s="39">
        <v>25.31184806989036</v>
      </c>
      <c r="F451" s="39">
        <v>21.5711967233485</v>
      </c>
      <c r="G451" s="39">
        <v>23.279349972164876</v>
      </c>
      <c r="H451" s="39">
        <v>21.269793987813173</v>
      </c>
      <c r="I451" s="39">
        <v>33.755293044593195</v>
      </c>
      <c r="J451" s="39">
        <v>29.655609407186986</v>
      </c>
      <c r="K451" s="39">
        <v>21.735798631779566</v>
      </c>
      <c r="L451" s="39">
        <v>36.980777754212781</v>
      </c>
      <c r="M451" s="39">
        <v>28.382247958029446</v>
      </c>
      <c r="N451" s="39">
        <v>27.791444504628792</v>
      </c>
      <c r="O451" s="39">
        <v>30.346144243798403</v>
      </c>
      <c r="P451" s="39">
        <v>27.123420441004864</v>
      </c>
      <c r="Q451" s="39">
        <v>26.833591821929609</v>
      </c>
      <c r="R451" s="39">
        <v>24.504078691985704</v>
      </c>
      <c r="S451" s="40">
        <v>30.186210943240138</v>
      </c>
      <c r="T451" s="8"/>
      <c r="U451" s="50">
        <f t="shared" si="39"/>
        <v>28.099629352180997</v>
      </c>
      <c r="V451" s="49">
        <f t="shared" si="40"/>
        <v>22.440355819624212</v>
      </c>
      <c r="W451" s="49">
        <f t="shared" si="41"/>
        <v>23.84287805835072</v>
      </c>
      <c r="X451" s="49">
        <f t="shared" si="36"/>
        <v>17.715199804726844</v>
      </c>
      <c r="Y451" s="49">
        <f t="shared" si="37"/>
        <v>15.259441957344464</v>
      </c>
      <c r="Z451" s="51">
        <f t="shared" si="38"/>
        <v>-1.6046615106637627</v>
      </c>
      <c r="AA451" s="12"/>
      <c r="AB451" s="12"/>
      <c r="AC451" s="12"/>
    </row>
    <row r="452" spans="1:29" ht="15" thickBot="1" x14ac:dyDescent="0.35">
      <c r="A452" s="7"/>
      <c r="B452" s="41">
        <v>444</v>
      </c>
      <c r="C452" s="38">
        <v>39.012755843676899</v>
      </c>
      <c r="D452" s="39">
        <v>38.859123658202748</v>
      </c>
      <c r="E452" s="39">
        <v>32.109116272173551</v>
      </c>
      <c r="F452" s="39">
        <v>26.643243930565202</v>
      </c>
      <c r="G452" s="39">
        <v>27.090564072134306</v>
      </c>
      <c r="H452" s="39">
        <v>26.10333337695479</v>
      </c>
      <c r="I452" s="39">
        <v>26.214551999302074</v>
      </c>
      <c r="J452" s="39">
        <v>30.960804940570142</v>
      </c>
      <c r="K452" s="39">
        <v>22.564858045694763</v>
      </c>
      <c r="L452" s="39">
        <v>26.100130036025806</v>
      </c>
      <c r="M452" s="39">
        <v>37.973446248555383</v>
      </c>
      <c r="N452" s="39">
        <v>35.254019226241425</v>
      </c>
      <c r="O452" s="39">
        <v>34.307173405715346</v>
      </c>
      <c r="P452" s="39">
        <v>28.089988457133575</v>
      </c>
      <c r="Q452" s="39">
        <v>37.520926528437712</v>
      </c>
      <c r="R452" s="39">
        <v>34.583314769433635</v>
      </c>
      <c r="S452" s="40">
        <v>35.004712047554278</v>
      </c>
      <c r="T452" s="8"/>
      <c r="U452" s="50">
        <f t="shared" si="39"/>
        <v>31.670121344610099</v>
      </c>
      <c r="V452" s="49">
        <f t="shared" si="40"/>
        <v>26.670732218047899</v>
      </c>
      <c r="W452" s="49">
        <f t="shared" si="41"/>
        <v>28.337652981675774</v>
      </c>
      <c r="X452" s="49">
        <f t="shared" si="36"/>
        <v>20.032825516163886</v>
      </c>
      <c r="Y452" s="49">
        <f t="shared" si="37"/>
        <v>18.136097908272571</v>
      </c>
      <c r="Z452" s="51">
        <f t="shared" si="38"/>
        <v>1.2935718267210665</v>
      </c>
      <c r="AA452" s="12"/>
      <c r="AB452" s="12"/>
      <c r="AC452" s="12"/>
    </row>
    <row r="453" spans="1:29" ht="15" thickBot="1" x14ac:dyDescent="0.35">
      <c r="A453" s="7"/>
      <c r="B453" s="41">
        <v>445</v>
      </c>
      <c r="C453" s="38">
        <v>30.480394668511849</v>
      </c>
      <c r="D453" s="39">
        <v>29.230493322920985</v>
      </c>
      <c r="E453" s="39">
        <v>32.595490239496982</v>
      </c>
      <c r="F453" s="39">
        <v>33.35635136894259</v>
      </c>
      <c r="G453" s="39">
        <v>25.76655795236525</v>
      </c>
      <c r="H453" s="39">
        <v>24.657091671859963</v>
      </c>
      <c r="I453" s="39">
        <v>26.001727517859678</v>
      </c>
      <c r="J453" s="39">
        <v>29.017434137187053</v>
      </c>
      <c r="K453" s="39">
        <v>24.187970678284884</v>
      </c>
      <c r="L453" s="39">
        <v>23.333276776606368</v>
      </c>
      <c r="M453" s="39">
        <v>34.274480735957873</v>
      </c>
      <c r="N453" s="39">
        <v>26.537718892939917</v>
      </c>
      <c r="O453" s="39">
        <v>26.651665866681601</v>
      </c>
      <c r="P453" s="39">
        <v>27.971917816503971</v>
      </c>
      <c r="Q453" s="39">
        <v>37.562770991429254</v>
      </c>
      <c r="R453" s="39">
        <v>37.514025725704144</v>
      </c>
      <c r="S453" s="40">
        <v>29.227866965402466</v>
      </c>
      <c r="T453" s="8"/>
      <c r="U453" s="50">
        <f t="shared" si="39"/>
        <v>29.315719725214986</v>
      </c>
      <c r="V453" s="49">
        <f t="shared" si="40"/>
        <v>18.373236885454642</v>
      </c>
      <c r="W453" s="49">
        <f t="shared" si="41"/>
        <v>19.521564190795516</v>
      </c>
      <c r="X453" s="49">
        <f t="shared" si="36"/>
        <v>12.812203938341698</v>
      </c>
      <c r="Y453" s="49">
        <f t="shared" si="37"/>
        <v>12.493801082109155</v>
      </c>
      <c r="Z453" s="51">
        <f t="shared" si="38"/>
        <v>-0.63855921305826557</v>
      </c>
      <c r="AA453" s="12"/>
      <c r="AB453" s="12"/>
      <c r="AC453" s="12"/>
    </row>
    <row r="454" spans="1:29" ht="15" thickBot="1" x14ac:dyDescent="0.35">
      <c r="A454" s="7"/>
      <c r="B454" s="41">
        <v>446</v>
      </c>
      <c r="C454" s="38">
        <v>28.684746420685684</v>
      </c>
      <c r="D454" s="39">
        <v>31.427289005447186</v>
      </c>
      <c r="E454" s="39">
        <v>31.664064928868189</v>
      </c>
      <c r="F454" s="39">
        <v>26.490295753972749</v>
      </c>
      <c r="G454" s="39">
        <v>27.731066105976801</v>
      </c>
      <c r="H454" s="39">
        <v>34.93964436794343</v>
      </c>
      <c r="I454" s="39">
        <v>31.413345093977426</v>
      </c>
      <c r="J454" s="39">
        <v>37.206646941895329</v>
      </c>
      <c r="K454" s="39">
        <v>24.389667859003801</v>
      </c>
      <c r="L454" s="39">
        <v>26.357606468297476</v>
      </c>
      <c r="M454" s="39">
        <v>25.792524635196347</v>
      </c>
      <c r="N454" s="39">
        <v>26.535775020232787</v>
      </c>
      <c r="O454" s="39">
        <v>30.621638370363407</v>
      </c>
      <c r="P454" s="39">
        <v>20.737277599919551</v>
      </c>
      <c r="Q454" s="39">
        <v>43.602657603896198</v>
      </c>
      <c r="R454" s="39">
        <v>30.428752955844775</v>
      </c>
      <c r="S454" s="40">
        <v>26.917474563711856</v>
      </c>
      <c r="T454" s="8"/>
      <c r="U454" s="50">
        <f t="shared" si="39"/>
        <v>29.702380805601944</v>
      </c>
      <c r="V454" s="49">
        <f t="shared" si="40"/>
        <v>26.834054666055103</v>
      </c>
      <c r="W454" s="49">
        <f t="shared" si="41"/>
        <v>28.511183082683601</v>
      </c>
      <c r="X454" s="49">
        <f t="shared" si="36"/>
        <v>18.307389658632104</v>
      </c>
      <c r="Y454" s="49">
        <f t="shared" si="37"/>
        <v>18.247157172917472</v>
      </c>
      <c r="Z454" s="51">
        <f t="shared" si="38"/>
        <v>-0.22981468588642848</v>
      </c>
      <c r="AA454" s="12"/>
      <c r="AB454" s="12"/>
      <c r="AC454" s="12"/>
    </row>
    <row r="455" spans="1:29" ht="15" thickBot="1" x14ac:dyDescent="0.35">
      <c r="A455" s="7"/>
      <c r="B455" s="41">
        <v>447</v>
      </c>
      <c r="C455" s="38">
        <v>33.831744079282764</v>
      </c>
      <c r="D455" s="39">
        <v>25.638889473706641</v>
      </c>
      <c r="E455" s="39">
        <v>34.318938671278907</v>
      </c>
      <c r="F455" s="39">
        <v>32.268030988899206</v>
      </c>
      <c r="G455" s="39">
        <v>32.75988293503611</v>
      </c>
      <c r="H455" s="39">
        <v>23.857254081118409</v>
      </c>
      <c r="I455" s="39">
        <v>29.883110816145184</v>
      </c>
      <c r="J455" s="39">
        <v>27.631473434138698</v>
      </c>
      <c r="K455" s="39">
        <v>25.907070516379953</v>
      </c>
      <c r="L455" s="39">
        <v>19.629752944685155</v>
      </c>
      <c r="M455" s="39">
        <v>30.820211658043387</v>
      </c>
      <c r="N455" s="39">
        <v>31.694347771888395</v>
      </c>
      <c r="O455" s="39">
        <v>26.251092865557972</v>
      </c>
      <c r="P455" s="39">
        <v>34.504748255706019</v>
      </c>
      <c r="Q455" s="39">
        <v>31.459801762881153</v>
      </c>
      <c r="R455" s="39">
        <v>22.005908635232505</v>
      </c>
      <c r="S455" s="40">
        <v>29.716067630195926</v>
      </c>
      <c r="T455" s="8"/>
      <c r="U455" s="50">
        <f t="shared" si="39"/>
        <v>28.951666265892726</v>
      </c>
      <c r="V455" s="49">
        <f t="shared" si="40"/>
        <v>18.711258752289158</v>
      </c>
      <c r="W455" s="49">
        <f t="shared" si="41"/>
        <v>19.880712424307262</v>
      </c>
      <c r="X455" s="49">
        <f t="shared" si="36"/>
        <v>13.47097841184241</v>
      </c>
      <c r="Y455" s="49">
        <f t="shared" si="37"/>
        <v>12.723655951556628</v>
      </c>
      <c r="Z455" s="51">
        <f t="shared" si="38"/>
        <v>-0.96941123829019815</v>
      </c>
      <c r="AA455" s="12"/>
      <c r="AB455" s="12"/>
      <c r="AC455" s="12"/>
    </row>
    <row r="456" spans="1:29" ht="15" thickBot="1" x14ac:dyDescent="0.35">
      <c r="A456" s="7"/>
      <c r="B456" s="41">
        <v>448</v>
      </c>
      <c r="C456" s="38">
        <v>21.415166278777917</v>
      </c>
      <c r="D456" s="39">
        <v>32.924970089834865</v>
      </c>
      <c r="E456" s="39">
        <v>22.348773882642732</v>
      </c>
      <c r="F456" s="39">
        <v>28.062979182705845</v>
      </c>
      <c r="G456" s="39">
        <v>31.588763840784615</v>
      </c>
      <c r="H456" s="39">
        <v>27.775781790562476</v>
      </c>
      <c r="I456" s="39">
        <v>34.889727886671494</v>
      </c>
      <c r="J456" s="39">
        <v>30.635286231062882</v>
      </c>
      <c r="K456" s="39">
        <v>16.429031477108005</v>
      </c>
      <c r="L456" s="39">
        <v>29.637975157198319</v>
      </c>
      <c r="M456" s="39">
        <v>32.963376123239961</v>
      </c>
      <c r="N456" s="39">
        <v>28.168659905343798</v>
      </c>
      <c r="O456" s="39">
        <v>34.712824489486835</v>
      </c>
      <c r="P456" s="39">
        <v>40.93332233184546</v>
      </c>
      <c r="Q456" s="39">
        <v>30.32046444096779</v>
      </c>
      <c r="R456" s="39">
        <v>23.926003805225506</v>
      </c>
      <c r="S456" s="40">
        <v>28.239815259857085</v>
      </c>
      <c r="T456" s="8"/>
      <c r="U456" s="50">
        <f t="shared" si="39"/>
        <v>29.116054245489153</v>
      </c>
      <c r="V456" s="49">
        <f t="shared" si="40"/>
        <v>31.842919787642071</v>
      </c>
      <c r="W456" s="49">
        <f t="shared" si="41"/>
        <v>33.833102274369708</v>
      </c>
      <c r="X456" s="49">
        <f t="shared" si="36"/>
        <v>22.184510321500582</v>
      </c>
      <c r="Y456" s="49">
        <f t="shared" si="37"/>
        <v>21.65318545559661</v>
      </c>
      <c r="Z456" s="51">
        <f t="shared" si="38"/>
        <v>-0.62658380282404635</v>
      </c>
      <c r="AA456" s="12"/>
      <c r="AB456" s="12"/>
      <c r="AC456" s="12"/>
    </row>
    <row r="457" spans="1:29" ht="15" thickBot="1" x14ac:dyDescent="0.35">
      <c r="A457" s="7"/>
      <c r="B457" s="41">
        <v>449</v>
      </c>
      <c r="C457" s="38">
        <v>31.531391184392866</v>
      </c>
      <c r="D457" s="39">
        <v>33.389712042332448</v>
      </c>
      <c r="E457" s="39">
        <v>28.200343794535264</v>
      </c>
      <c r="F457" s="39">
        <v>27.988149445060394</v>
      </c>
      <c r="G457" s="39">
        <v>22.967673929111516</v>
      </c>
      <c r="H457" s="39">
        <v>33.27280327300037</v>
      </c>
      <c r="I457" s="39">
        <v>31.145060297325479</v>
      </c>
      <c r="J457" s="39">
        <v>33.115577406178865</v>
      </c>
      <c r="K457" s="39">
        <v>29.079953962794164</v>
      </c>
      <c r="L457" s="39">
        <v>26.247046929114685</v>
      </c>
      <c r="M457" s="39">
        <v>21.751240363684456</v>
      </c>
      <c r="N457" s="39">
        <v>32.21385012779335</v>
      </c>
      <c r="O457" s="39">
        <v>36.955818961496099</v>
      </c>
      <c r="P457" s="39">
        <v>39.333745708736473</v>
      </c>
      <c r="Q457" s="39">
        <v>22.593970462673621</v>
      </c>
      <c r="R457" s="39">
        <v>15.086431908100067</v>
      </c>
      <c r="S457" s="40">
        <v>30.493167420461756</v>
      </c>
      <c r="T457" s="8"/>
      <c r="U457" s="50">
        <f t="shared" si="39"/>
        <v>29.139172777458345</v>
      </c>
      <c r="V457" s="49">
        <f t="shared" si="40"/>
        <v>34.152387393269812</v>
      </c>
      <c r="W457" s="49">
        <f t="shared" si="41"/>
        <v>36.286911605349133</v>
      </c>
      <c r="X457" s="49">
        <f t="shared" si="36"/>
        <v>23.727519412230123</v>
      </c>
      <c r="Y457" s="49">
        <f t="shared" si="37"/>
        <v>23.223623427423473</v>
      </c>
      <c r="Z457" s="51">
        <f t="shared" si="38"/>
        <v>-0.58920367888122205</v>
      </c>
      <c r="AA457" s="12"/>
      <c r="AB457" s="12"/>
      <c r="AC457" s="12"/>
    </row>
    <row r="458" spans="1:29" ht="15" thickBot="1" x14ac:dyDescent="0.35">
      <c r="A458" s="7"/>
      <c r="B458" s="41">
        <v>450</v>
      </c>
      <c r="C458" s="38">
        <v>28.131478942322929</v>
      </c>
      <c r="D458" s="39">
        <v>30.562109433196422</v>
      </c>
      <c r="E458" s="39">
        <v>30.575645841037012</v>
      </c>
      <c r="F458" s="39">
        <v>26.412595080744577</v>
      </c>
      <c r="G458" s="39">
        <v>28.372506792000351</v>
      </c>
      <c r="H458" s="39">
        <v>23.92716310418858</v>
      </c>
      <c r="I458" s="39">
        <v>29.087287948439901</v>
      </c>
      <c r="J458" s="39">
        <v>30.645766140780225</v>
      </c>
      <c r="K458" s="39">
        <v>29.109498981301254</v>
      </c>
      <c r="L458" s="39">
        <v>20.135327927347326</v>
      </c>
      <c r="M458" s="39">
        <v>29.307372954705762</v>
      </c>
      <c r="N458" s="39">
        <v>32.435146241102927</v>
      </c>
      <c r="O458" s="39">
        <v>26.80677686101917</v>
      </c>
      <c r="P458" s="39">
        <v>33.604063602201656</v>
      </c>
      <c r="Q458" s="39">
        <v>27.952084005651255</v>
      </c>
      <c r="R458" s="39">
        <v>25.9778532578826</v>
      </c>
      <c r="S458" s="40">
        <v>33.734604207126957</v>
      </c>
      <c r="T458" s="8"/>
      <c r="U458" s="50">
        <f t="shared" si="39"/>
        <v>28.633957724767583</v>
      </c>
      <c r="V458" s="49">
        <f t="shared" si="40"/>
        <v>11.063668351536649</v>
      </c>
      <c r="W458" s="49">
        <f t="shared" si="41"/>
        <v>11.755147623507696</v>
      </c>
      <c r="X458" s="49">
        <f t="shared" ref="X458:X521" si="42">((C458-$D$2)^2+(D458-$D$2)^2+(E458-$D$2)^2+(F458-$D$2)^2+(G458-$D$2)^2+(H458-$D$2)^2+(I458-$D$2)^2+(J458-$D$2)^2+(K458-$D$2)^2+(L458-$D$2)^2+(M458-$D$2)^2+(N458-$D$2)^2+(O458-$D$2)^2+(P458-$D$2)^2+(Q458-$D$2)^2+(R458-$D$2)^2+(S458-$D$2)^2)/($D$3^2)</f>
        <v>8.7922230974959028</v>
      </c>
      <c r="Y458" s="49">
        <f t="shared" ref="Y458:Y521" si="43">($D$5*V458)/($D$3^2)</f>
        <v>7.523294479044921</v>
      </c>
      <c r="Z458" s="51">
        <f t="shared" ref="Z458:Z521" si="44">((U458-$D$2)/(SQRT(V458)))*SQRT($D$5-1)</f>
        <v>-1.642761653643406</v>
      </c>
      <c r="AA458" s="12"/>
      <c r="AB458" s="12"/>
      <c r="AC458" s="12"/>
    </row>
    <row r="459" spans="1:29" ht="15" thickBot="1" x14ac:dyDescent="0.35">
      <c r="A459" s="7"/>
      <c r="B459" s="41">
        <v>451</v>
      </c>
      <c r="C459" s="38">
        <v>32.589978161363547</v>
      </c>
      <c r="D459" s="39">
        <v>42.327568588640531</v>
      </c>
      <c r="E459" s="39">
        <v>22.048161663677838</v>
      </c>
      <c r="F459" s="39">
        <v>22.315536641166808</v>
      </c>
      <c r="G459" s="39">
        <v>28.991270088966754</v>
      </c>
      <c r="H459" s="39">
        <v>32.974589018336921</v>
      </c>
      <c r="I459" s="39">
        <v>28.686572167508064</v>
      </c>
      <c r="J459" s="39">
        <v>31.100167458428064</v>
      </c>
      <c r="K459" s="39">
        <v>26.712898801473337</v>
      </c>
      <c r="L459" s="39">
        <v>35.634858886909683</v>
      </c>
      <c r="M459" s="39">
        <v>33.175788427859132</v>
      </c>
      <c r="N459" s="39">
        <v>22.883404231910468</v>
      </c>
      <c r="O459" s="39">
        <v>26.405546223205846</v>
      </c>
      <c r="P459" s="39">
        <v>30.882547603029945</v>
      </c>
      <c r="Q459" s="39">
        <v>37.135475242657492</v>
      </c>
      <c r="R459" s="39">
        <v>32.310427494144335</v>
      </c>
      <c r="S459" s="40">
        <v>30.299285380422614</v>
      </c>
      <c r="T459" s="8"/>
      <c r="U459" s="50">
        <f t="shared" ref="U459:U522" si="45">AVERAGE(C459:S459)</f>
        <v>30.380828004688315</v>
      </c>
      <c r="V459" s="49">
        <f t="shared" ref="V459:V522" si="46">_xlfn.VAR.P(C459:S459)</f>
        <v>27.330893544456238</v>
      </c>
      <c r="W459" s="49">
        <f t="shared" ref="W459:W522" si="47">_xlfn.VAR.S(C459:S459)</f>
        <v>29.039074390984865</v>
      </c>
      <c r="X459" s="49">
        <f t="shared" si="42"/>
        <v>18.683627989255623</v>
      </c>
      <c r="Y459" s="49">
        <f t="shared" si="43"/>
        <v>18.585007610230242</v>
      </c>
      <c r="Z459" s="51">
        <f t="shared" si="44"/>
        <v>0.29138148569474037</v>
      </c>
      <c r="AA459" s="12"/>
      <c r="AB459" s="12"/>
      <c r="AC459" s="12"/>
    </row>
    <row r="460" spans="1:29" ht="15" thickBot="1" x14ac:dyDescent="0.35">
      <c r="A460" s="7"/>
      <c r="B460" s="41">
        <v>452</v>
      </c>
      <c r="C460" s="38">
        <v>31.072722967027051</v>
      </c>
      <c r="D460" s="39">
        <v>30.883785233105055</v>
      </c>
      <c r="E460" s="39">
        <v>32.371365123465146</v>
      </c>
      <c r="F460" s="39">
        <v>32.194201597179038</v>
      </c>
      <c r="G460" s="39">
        <v>29.087040108676018</v>
      </c>
      <c r="H460" s="39">
        <v>30.544787515151743</v>
      </c>
      <c r="I460" s="39">
        <v>32.461803390563269</v>
      </c>
      <c r="J460" s="39">
        <v>25.859327985978801</v>
      </c>
      <c r="K460" s="39">
        <v>21.312449779656454</v>
      </c>
      <c r="L460" s="39">
        <v>32.392573195360946</v>
      </c>
      <c r="M460" s="39">
        <v>26.301728751005815</v>
      </c>
      <c r="N460" s="39">
        <v>26.967942072892001</v>
      </c>
      <c r="O460" s="39">
        <v>32.256265507195302</v>
      </c>
      <c r="P460" s="39">
        <v>28.257358306846228</v>
      </c>
      <c r="Q460" s="39">
        <v>29.696731887452557</v>
      </c>
      <c r="R460" s="39">
        <v>32.124535897881934</v>
      </c>
      <c r="S460" s="40">
        <v>33.726441335431488</v>
      </c>
      <c r="T460" s="8"/>
      <c r="U460" s="50">
        <f t="shared" si="45"/>
        <v>29.85359180322758</v>
      </c>
      <c r="V460" s="49">
        <f t="shared" si="46"/>
        <v>9.8252515962476696</v>
      </c>
      <c r="W460" s="49">
        <f t="shared" si="47"/>
        <v>10.439329821013189</v>
      </c>
      <c r="X460" s="49">
        <f t="shared" si="42"/>
        <v>6.695747130304138</v>
      </c>
      <c r="Y460" s="49">
        <f t="shared" si="43"/>
        <v>6.6811710854484154</v>
      </c>
      <c r="Z460" s="51">
        <f t="shared" si="44"/>
        <v>-0.1868329808771248</v>
      </c>
      <c r="AA460" s="12"/>
      <c r="AB460" s="12"/>
      <c r="AC460" s="12"/>
    </row>
    <row r="461" spans="1:29" ht="15" thickBot="1" x14ac:dyDescent="0.35">
      <c r="A461" s="7"/>
      <c r="B461" s="41">
        <v>453</v>
      </c>
      <c r="C461" s="38">
        <v>26.778550611667114</v>
      </c>
      <c r="D461" s="39">
        <v>37.850032180507355</v>
      </c>
      <c r="E461" s="39">
        <v>33.324257700420141</v>
      </c>
      <c r="F461" s="39">
        <v>31.790352489517154</v>
      </c>
      <c r="G461" s="39">
        <v>38.118050149097385</v>
      </c>
      <c r="H461" s="39">
        <v>26.364483589674244</v>
      </c>
      <c r="I461" s="39">
        <v>35.533268180772424</v>
      </c>
      <c r="J461" s="39">
        <v>31.111242193243939</v>
      </c>
      <c r="K461" s="39">
        <v>33.482929016127741</v>
      </c>
      <c r="L461" s="39">
        <v>29.321516243189333</v>
      </c>
      <c r="M461" s="39">
        <v>31.809236068554764</v>
      </c>
      <c r="N461" s="39">
        <v>18.475201801394697</v>
      </c>
      <c r="O461" s="39">
        <v>36.876522406404767</v>
      </c>
      <c r="P461" s="39">
        <v>31.255600451675242</v>
      </c>
      <c r="Q461" s="39">
        <v>40.637895685952316</v>
      </c>
      <c r="R461" s="39">
        <v>33.633690299347393</v>
      </c>
      <c r="S461" s="40">
        <v>33.21244113874863</v>
      </c>
      <c r="T461" s="8"/>
      <c r="U461" s="50">
        <f t="shared" si="45"/>
        <v>32.327957070958512</v>
      </c>
      <c r="V461" s="49">
        <f t="shared" si="46"/>
        <v>25.843278855434416</v>
      </c>
      <c r="W461" s="49">
        <f t="shared" si="47"/>
        <v>27.458483783899055</v>
      </c>
      <c r="X461" s="49">
        <f t="shared" si="42"/>
        <v>21.258610826169004</v>
      </c>
      <c r="Y461" s="49">
        <f t="shared" si="43"/>
        <v>17.573429621695404</v>
      </c>
      <c r="Z461" s="51">
        <f t="shared" si="44"/>
        <v>1.8317287072643889</v>
      </c>
      <c r="AA461" s="12"/>
      <c r="AB461" s="12"/>
      <c r="AC461" s="12"/>
    </row>
    <row r="462" spans="1:29" ht="15" thickBot="1" x14ac:dyDescent="0.35">
      <c r="A462" s="7"/>
      <c r="B462" s="41">
        <v>454</v>
      </c>
      <c r="C462" s="38">
        <v>31.17061765807</v>
      </c>
      <c r="D462" s="39">
        <v>32.274658442620826</v>
      </c>
      <c r="E462" s="39">
        <v>25.311177231868292</v>
      </c>
      <c r="F462" s="39">
        <v>27.869649915902379</v>
      </c>
      <c r="G462" s="39">
        <v>32.957412177019364</v>
      </c>
      <c r="H462" s="39">
        <v>27.364272756354367</v>
      </c>
      <c r="I462" s="39">
        <v>36.588303483383974</v>
      </c>
      <c r="J462" s="39">
        <v>26.559320827898048</v>
      </c>
      <c r="K462" s="39">
        <v>28.798738299908639</v>
      </c>
      <c r="L462" s="39">
        <v>31.189627363456495</v>
      </c>
      <c r="M462" s="39">
        <v>22.978315588671364</v>
      </c>
      <c r="N462" s="39">
        <v>31.66509729751952</v>
      </c>
      <c r="O462" s="39">
        <v>34.451677503432244</v>
      </c>
      <c r="P462" s="39">
        <v>21.147050045619199</v>
      </c>
      <c r="Q462" s="39">
        <v>42.079817816569623</v>
      </c>
      <c r="R462" s="39">
        <v>32.385628123154525</v>
      </c>
      <c r="S462" s="40">
        <v>26.725230040538435</v>
      </c>
      <c r="T462" s="8"/>
      <c r="U462" s="50">
        <f t="shared" si="45"/>
        <v>30.089211445411017</v>
      </c>
      <c r="V462" s="49">
        <f t="shared" si="46"/>
        <v>24.666721654751047</v>
      </c>
      <c r="W462" s="49">
        <f t="shared" si="47"/>
        <v>26.208391758172979</v>
      </c>
      <c r="X462" s="49">
        <f t="shared" si="42"/>
        <v>16.778782628985596</v>
      </c>
      <c r="Y462" s="49">
        <f t="shared" si="43"/>
        <v>16.773370725230713</v>
      </c>
      <c r="Z462" s="51">
        <f t="shared" si="44"/>
        <v>7.1849682053112041E-2</v>
      </c>
      <c r="AA462" s="12"/>
      <c r="AB462" s="12"/>
      <c r="AC462" s="12"/>
    </row>
    <row r="463" spans="1:29" ht="15" thickBot="1" x14ac:dyDescent="0.35">
      <c r="A463" s="7"/>
      <c r="B463" s="41">
        <v>455</v>
      </c>
      <c r="C463" s="38">
        <v>31.953707087660394</v>
      </c>
      <c r="D463" s="39">
        <v>33.489666744845657</v>
      </c>
      <c r="E463" s="39">
        <v>27.108640511191375</v>
      </c>
      <c r="F463" s="39">
        <v>27.602242767461149</v>
      </c>
      <c r="G463" s="39">
        <v>31.464809845034612</v>
      </c>
      <c r="H463" s="39">
        <v>31.151003673935051</v>
      </c>
      <c r="I463" s="39">
        <v>27.176576736846375</v>
      </c>
      <c r="J463" s="39">
        <v>33.080325661916461</v>
      </c>
      <c r="K463" s="39">
        <v>26.744804540898887</v>
      </c>
      <c r="L463" s="39">
        <v>34.942700182389672</v>
      </c>
      <c r="M463" s="39">
        <v>27.661187814946487</v>
      </c>
      <c r="N463" s="39">
        <v>29.371029285365776</v>
      </c>
      <c r="O463" s="39">
        <v>32.875134752073855</v>
      </c>
      <c r="P463" s="39">
        <v>31.45396843816021</v>
      </c>
      <c r="Q463" s="39">
        <v>32.569624176224579</v>
      </c>
      <c r="R463" s="39">
        <v>35.277042617532686</v>
      </c>
      <c r="S463" s="40">
        <v>20.858633000948561</v>
      </c>
      <c r="T463" s="8"/>
      <c r="U463" s="50">
        <f t="shared" si="45"/>
        <v>30.281241049260689</v>
      </c>
      <c r="V463" s="49">
        <f t="shared" si="46"/>
        <v>12.881017489518502</v>
      </c>
      <c r="W463" s="49">
        <f t="shared" si="47"/>
        <v>13.686081082613441</v>
      </c>
      <c r="X463" s="49">
        <f t="shared" si="42"/>
        <v>8.8128775317692778</v>
      </c>
      <c r="Y463" s="49">
        <f t="shared" si="43"/>
        <v>8.7590918928725827</v>
      </c>
      <c r="Z463" s="51">
        <f t="shared" si="44"/>
        <v>0.31344663794282962</v>
      </c>
      <c r="AA463" s="12"/>
      <c r="AB463" s="12"/>
      <c r="AC463" s="12"/>
    </row>
    <row r="464" spans="1:29" ht="15" thickBot="1" x14ac:dyDescent="0.35">
      <c r="A464" s="7"/>
      <c r="B464" s="41">
        <v>456</v>
      </c>
      <c r="C464" s="38">
        <v>28.036062924879307</v>
      </c>
      <c r="D464" s="39">
        <v>32.127503710448174</v>
      </c>
      <c r="E464" s="39">
        <v>42.337737416061884</v>
      </c>
      <c r="F464" s="39">
        <v>31.703715073755301</v>
      </c>
      <c r="G464" s="39">
        <v>29.358667817039507</v>
      </c>
      <c r="H464" s="39">
        <v>39.030311981510408</v>
      </c>
      <c r="I464" s="39">
        <v>36.16924357725614</v>
      </c>
      <c r="J464" s="39">
        <v>36.618879049200345</v>
      </c>
      <c r="K464" s="39">
        <v>22.205793619198232</v>
      </c>
      <c r="L464" s="39">
        <v>30.770336548486647</v>
      </c>
      <c r="M464" s="39">
        <v>20.672355010096219</v>
      </c>
      <c r="N464" s="39">
        <v>29.559350065824212</v>
      </c>
      <c r="O464" s="39">
        <v>30.141150726698086</v>
      </c>
      <c r="P464" s="39">
        <v>23.576588944291487</v>
      </c>
      <c r="Q464" s="39">
        <v>30.427506662817912</v>
      </c>
      <c r="R464" s="39">
        <v>29.359248781748413</v>
      </c>
      <c r="S464" s="40">
        <v>27.183211677588318</v>
      </c>
      <c r="T464" s="8"/>
      <c r="U464" s="50">
        <f t="shared" si="45"/>
        <v>30.545744916876501</v>
      </c>
      <c r="V464" s="49">
        <f t="shared" si="46"/>
        <v>30.62467170203351</v>
      </c>
      <c r="W464" s="49">
        <f t="shared" si="47"/>
        <v>32.538713683410492</v>
      </c>
      <c r="X464" s="49">
        <f t="shared" si="42"/>
        <v>21.027306267104244</v>
      </c>
      <c r="Y464" s="49">
        <f t="shared" si="43"/>
        <v>20.824776757382789</v>
      </c>
      <c r="Z464" s="51">
        <f t="shared" si="44"/>
        <v>0.39446999064635024</v>
      </c>
      <c r="AA464" s="12"/>
      <c r="AB464" s="12"/>
      <c r="AC464" s="12"/>
    </row>
    <row r="465" spans="1:29" ht="15" thickBot="1" x14ac:dyDescent="0.35">
      <c r="A465" s="7"/>
      <c r="B465" s="41">
        <v>457</v>
      </c>
      <c r="C465" s="38">
        <v>33.162374514239232</v>
      </c>
      <c r="D465" s="39">
        <v>29.404153802928899</v>
      </c>
      <c r="E465" s="39">
        <v>28.074659676267107</v>
      </c>
      <c r="F465" s="39">
        <v>45.903909237143608</v>
      </c>
      <c r="G465" s="39">
        <v>31.302360765745949</v>
      </c>
      <c r="H465" s="39">
        <v>32.49229778253919</v>
      </c>
      <c r="I465" s="39">
        <v>28.727842171640479</v>
      </c>
      <c r="J465" s="39">
        <v>25.287077304158039</v>
      </c>
      <c r="K465" s="39">
        <v>37.364945564236621</v>
      </c>
      <c r="L465" s="39">
        <v>35.325756762403273</v>
      </c>
      <c r="M465" s="39">
        <v>32.147720315987669</v>
      </c>
      <c r="N465" s="39">
        <v>30.624740993844213</v>
      </c>
      <c r="O465" s="39">
        <v>27.270563289901002</v>
      </c>
      <c r="P465" s="39">
        <v>31.874987610290656</v>
      </c>
      <c r="Q465" s="39">
        <v>30.345618337101641</v>
      </c>
      <c r="R465" s="39">
        <v>27.931330857315523</v>
      </c>
      <c r="S465" s="40">
        <v>17.521685441418292</v>
      </c>
      <c r="T465" s="8"/>
      <c r="U465" s="50">
        <f t="shared" si="45"/>
        <v>30.868354378068315</v>
      </c>
      <c r="V465" s="49">
        <f t="shared" si="46"/>
        <v>32.035156028035864</v>
      </c>
      <c r="W465" s="49">
        <f t="shared" si="47"/>
        <v>34.037353279788022</v>
      </c>
      <c r="X465" s="49">
        <f t="shared" si="42"/>
        <v>22.296652840683453</v>
      </c>
      <c r="Y465" s="49">
        <f t="shared" si="43"/>
        <v>21.783906099064389</v>
      </c>
      <c r="Z465" s="51">
        <f t="shared" si="44"/>
        <v>0.61368225813773991</v>
      </c>
      <c r="AA465" s="12"/>
      <c r="AB465" s="12"/>
      <c r="AC465" s="12"/>
    </row>
    <row r="466" spans="1:29" ht="15" thickBot="1" x14ac:dyDescent="0.35">
      <c r="A466" s="7"/>
      <c r="B466" s="41">
        <v>458</v>
      </c>
      <c r="C466" s="38">
        <v>34.330614929472446</v>
      </c>
      <c r="D466" s="39">
        <v>27.895596408844224</v>
      </c>
      <c r="E466" s="39">
        <v>34.351857531548418</v>
      </c>
      <c r="F466" s="39">
        <v>28.85595070584937</v>
      </c>
      <c r="G466" s="39">
        <v>22.085623783901216</v>
      </c>
      <c r="H466" s="39">
        <v>37.572286105816353</v>
      </c>
      <c r="I466" s="39">
        <v>33.68003308259253</v>
      </c>
      <c r="J466" s="39">
        <v>42.824665922008258</v>
      </c>
      <c r="K466" s="39">
        <v>23.027455468277445</v>
      </c>
      <c r="L466" s="39">
        <v>40.634998954305743</v>
      </c>
      <c r="M466" s="39">
        <v>42.906792982230961</v>
      </c>
      <c r="N466" s="39">
        <v>24.435214057976324</v>
      </c>
      <c r="O466" s="39">
        <v>33.821997319992633</v>
      </c>
      <c r="P466" s="39">
        <v>26.995949855140953</v>
      </c>
      <c r="Q466" s="39">
        <v>33.115349373338333</v>
      </c>
      <c r="R466" s="39">
        <v>24.215021773089756</v>
      </c>
      <c r="S466" s="40">
        <v>35.44673808105496</v>
      </c>
      <c r="T466" s="8"/>
      <c r="U466" s="50">
        <f t="shared" si="45"/>
        <v>32.129185078555288</v>
      </c>
      <c r="V466" s="49">
        <f t="shared" si="46"/>
        <v>42.358562615873282</v>
      </c>
      <c r="W466" s="49">
        <f t="shared" si="47"/>
        <v>45.005972779365266</v>
      </c>
      <c r="X466" s="49">
        <f t="shared" si="42"/>
        <v>31.886554365938881</v>
      </c>
      <c r="Y466" s="49">
        <f t="shared" si="43"/>
        <v>28.803822578793834</v>
      </c>
      <c r="Z466" s="51">
        <f t="shared" si="44"/>
        <v>1.3085875921292636</v>
      </c>
      <c r="AA466" s="12"/>
      <c r="AB466" s="12"/>
      <c r="AC466" s="12"/>
    </row>
    <row r="467" spans="1:29" ht="15" thickBot="1" x14ac:dyDescent="0.35">
      <c r="A467" s="7"/>
      <c r="B467" s="41">
        <v>459</v>
      </c>
      <c r="C467" s="38">
        <v>31.558933584719306</v>
      </c>
      <c r="D467" s="39">
        <v>27.021639554154632</v>
      </c>
      <c r="E467" s="39">
        <v>30.955609898809595</v>
      </c>
      <c r="F467" s="39">
        <v>21.712353195860235</v>
      </c>
      <c r="G467" s="39">
        <v>30.310468876242044</v>
      </c>
      <c r="H467" s="39">
        <v>32.829059463426383</v>
      </c>
      <c r="I467" s="39">
        <v>31.367462121334519</v>
      </c>
      <c r="J467" s="39">
        <v>38.58962174045886</v>
      </c>
      <c r="K467" s="39">
        <v>33.688056733170249</v>
      </c>
      <c r="L467" s="39">
        <v>30.781420346146955</v>
      </c>
      <c r="M467" s="39">
        <v>23.544622200805247</v>
      </c>
      <c r="N467" s="39">
        <v>38.422093581360976</v>
      </c>
      <c r="O467" s="39">
        <v>18.193116769722714</v>
      </c>
      <c r="P467" s="39">
        <v>25.712615041568313</v>
      </c>
      <c r="Q467" s="39">
        <v>30.916755672408399</v>
      </c>
      <c r="R467" s="39">
        <v>26.371133874119696</v>
      </c>
      <c r="S467" s="40">
        <v>24.799471952270018</v>
      </c>
      <c r="T467" s="8"/>
      <c r="U467" s="50">
        <f t="shared" si="45"/>
        <v>29.222025565092832</v>
      </c>
      <c r="V467" s="49">
        <f t="shared" si="46"/>
        <v>28.236250725974188</v>
      </c>
      <c r="W467" s="49">
        <f t="shared" si="47"/>
        <v>30.001016396347609</v>
      </c>
      <c r="X467" s="49">
        <f t="shared" si="42"/>
        <v>19.612216564193663</v>
      </c>
      <c r="Y467" s="49">
        <f t="shared" si="43"/>
        <v>19.200650493662447</v>
      </c>
      <c r="Z467" s="51">
        <f t="shared" si="44"/>
        <v>-0.58562795868697159</v>
      </c>
      <c r="AA467" s="12"/>
      <c r="AB467" s="12"/>
      <c r="AC467" s="12"/>
    </row>
    <row r="468" spans="1:29" ht="15" thickBot="1" x14ac:dyDescent="0.35">
      <c r="A468" s="7"/>
      <c r="B468" s="41">
        <v>460</v>
      </c>
      <c r="C468" s="38">
        <v>32.381758960755498</v>
      </c>
      <c r="D468" s="39">
        <v>32.48514901670837</v>
      </c>
      <c r="E468" s="39">
        <v>25.282792715394631</v>
      </c>
      <c r="F468" s="39">
        <v>30.776505228140838</v>
      </c>
      <c r="G468" s="39">
        <v>28.562818303155353</v>
      </c>
      <c r="H468" s="39">
        <v>27.024369229104735</v>
      </c>
      <c r="I468" s="39">
        <v>29.308738532196244</v>
      </c>
      <c r="J468" s="39">
        <v>26.532086687722312</v>
      </c>
      <c r="K468" s="39">
        <v>28.951180498232944</v>
      </c>
      <c r="L468" s="39">
        <v>23.954346839166536</v>
      </c>
      <c r="M468" s="39">
        <v>33.289933469376365</v>
      </c>
      <c r="N468" s="39">
        <v>23.799990207855604</v>
      </c>
      <c r="O468" s="39">
        <v>29.028797908988398</v>
      </c>
      <c r="P468" s="39">
        <v>32.696344689044714</v>
      </c>
      <c r="Q468" s="39">
        <v>35.275291246165537</v>
      </c>
      <c r="R468" s="39">
        <v>23.115599496406759</v>
      </c>
      <c r="S468" s="40">
        <v>27.287698256982893</v>
      </c>
      <c r="T468" s="8"/>
      <c r="U468" s="50">
        <f t="shared" si="45"/>
        <v>28.809023605023395</v>
      </c>
      <c r="V468" s="49">
        <f t="shared" si="46"/>
        <v>12.454243831848181</v>
      </c>
      <c r="W468" s="49">
        <f t="shared" si="47"/>
        <v>13.23263407133868</v>
      </c>
      <c r="X468" s="49">
        <f t="shared" si="42"/>
        <v>9.4334146515629058</v>
      </c>
      <c r="Y468" s="49">
        <f t="shared" si="43"/>
        <v>8.4688858056567629</v>
      </c>
      <c r="Z468" s="51">
        <f t="shared" si="44"/>
        <v>-1.3499089076645761</v>
      </c>
      <c r="AA468" s="12"/>
      <c r="AB468" s="12"/>
      <c r="AC468" s="12"/>
    </row>
    <row r="469" spans="1:29" ht="15" thickBot="1" x14ac:dyDescent="0.35">
      <c r="A469" s="7"/>
      <c r="B469" s="41">
        <v>461</v>
      </c>
      <c r="C469" s="38">
        <v>28.126131944657295</v>
      </c>
      <c r="D469" s="39">
        <v>37.831163136650567</v>
      </c>
      <c r="E469" s="39">
        <v>35.912572851914867</v>
      </c>
      <c r="F469" s="39">
        <v>23.117511126683205</v>
      </c>
      <c r="G469" s="39">
        <v>36.881769353577013</v>
      </c>
      <c r="H469" s="39">
        <v>33.666758974869474</v>
      </c>
      <c r="I469" s="39">
        <v>40.64161829525527</v>
      </c>
      <c r="J469" s="39">
        <v>32.179618203405212</v>
      </c>
      <c r="K469" s="39">
        <v>25.640009947870254</v>
      </c>
      <c r="L469" s="39">
        <v>25.884902762142989</v>
      </c>
      <c r="M469" s="39">
        <v>23.608506325182169</v>
      </c>
      <c r="N469" s="39">
        <v>38.707171897255755</v>
      </c>
      <c r="O469" s="39">
        <v>22.928996351174533</v>
      </c>
      <c r="P469" s="39">
        <v>35.323393003180058</v>
      </c>
      <c r="Q469" s="39">
        <v>30.25085725172184</v>
      </c>
      <c r="R469" s="39">
        <v>35.690383540111121</v>
      </c>
      <c r="S469" s="40">
        <v>35.933610937470938</v>
      </c>
      <c r="T469" s="8"/>
      <c r="U469" s="50">
        <f t="shared" si="45"/>
        <v>31.901469170771922</v>
      </c>
      <c r="V469" s="49">
        <f t="shared" si="46"/>
        <v>33.12339297185207</v>
      </c>
      <c r="W469" s="49">
        <f t="shared" si="47"/>
        <v>35.193605032592814</v>
      </c>
      <c r="X469" s="49">
        <f t="shared" si="42"/>
        <v>24.982505025888891</v>
      </c>
      <c r="Y469" s="49">
        <f t="shared" si="43"/>
        <v>22.52390722085941</v>
      </c>
      <c r="Z469" s="51">
        <f t="shared" si="44"/>
        <v>1.3215447423423381</v>
      </c>
      <c r="AA469" s="12"/>
      <c r="AB469" s="12"/>
      <c r="AC469" s="12"/>
    </row>
    <row r="470" spans="1:29" ht="15" thickBot="1" x14ac:dyDescent="0.35">
      <c r="A470" s="7"/>
      <c r="B470" s="41">
        <v>462</v>
      </c>
      <c r="C470" s="38">
        <v>16.080066205426796</v>
      </c>
      <c r="D470" s="39">
        <v>32.97999268437345</v>
      </c>
      <c r="E470" s="39">
        <v>29.133487017521318</v>
      </c>
      <c r="F470" s="39">
        <v>22.463038612275021</v>
      </c>
      <c r="G470" s="39">
        <v>32.271187247900336</v>
      </c>
      <c r="H470" s="39">
        <v>46.410466635851073</v>
      </c>
      <c r="I470" s="39">
        <v>26.085121145628644</v>
      </c>
      <c r="J470" s="39">
        <v>23.336485833100738</v>
      </c>
      <c r="K470" s="39">
        <v>25.682149687316528</v>
      </c>
      <c r="L470" s="39">
        <v>25.591719150302826</v>
      </c>
      <c r="M470" s="39">
        <v>34.583633497891398</v>
      </c>
      <c r="N470" s="39">
        <v>27.297335724592262</v>
      </c>
      <c r="O470" s="39">
        <v>31.026913072935187</v>
      </c>
      <c r="P470" s="39">
        <v>41.012102569184421</v>
      </c>
      <c r="Q470" s="39">
        <v>30.862827535282737</v>
      </c>
      <c r="R470" s="39">
        <v>30.06896424471844</v>
      </c>
      <c r="S470" s="40">
        <v>36.111511635263867</v>
      </c>
      <c r="T470" s="8"/>
      <c r="U470" s="50">
        <f t="shared" si="45"/>
        <v>30.058647205856769</v>
      </c>
      <c r="V470" s="49">
        <f t="shared" si="46"/>
        <v>48.302652629758605</v>
      </c>
      <c r="W470" s="49">
        <f t="shared" si="47"/>
        <v>51.321568419118421</v>
      </c>
      <c r="X470" s="49">
        <f t="shared" si="42"/>
        <v>32.848142644668989</v>
      </c>
      <c r="Y470" s="49">
        <f t="shared" si="43"/>
        <v>32.845803788235855</v>
      </c>
      <c r="Z470" s="51">
        <f t="shared" si="44"/>
        <v>3.3753734214751835E-2</v>
      </c>
      <c r="AA470" s="12"/>
      <c r="AB470" s="12"/>
      <c r="AC470" s="12"/>
    </row>
    <row r="471" spans="1:29" ht="15" thickBot="1" x14ac:dyDescent="0.35">
      <c r="A471" s="7"/>
      <c r="B471" s="41">
        <v>463</v>
      </c>
      <c r="C471" s="38">
        <v>23.832167022863487</v>
      </c>
      <c r="D471" s="39">
        <v>30.352037736356351</v>
      </c>
      <c r="E471" s="39">
        <v>22.875618821554511</v>
      </c>
      <c r="F471" s="39">
        <v>34.989005301192663</v>
      </c>
      <c r="G471" s="39">
        <v>28.110960434983486</v>
      </c>
      <c r="H471" s="39">
        <v>36.908137922163121</v>
      </c>
      <c r="I471" s="39">
        <v>20.620939239142292</v>
      </c>
      <c r="J471" s="39">
        <v>34.081350217032934</v>
      </c>
      <c r="K471" s="39">
        <v>22.540560365578955</v>
      </c>
      <c r="L471" s="39">
        <v>29.903008332439775</v>
      </c>
      <c r="M471" s="39">
        <v>28.704669170958461</v>
      </c>
      <c r="N471" s="39">
        <v>31.924531320716877</v>
      </c>
      <c r="O471" s="39">
        <v>23.908392285060827</v>
      </c>
      <c r="P471" s="39">
        <v>35.32002775589887</v>
      </c>
      <c r="Q471" s="39">
        <v>25.635997298977156</v>
      </c>
      <c r="R471" s="39">
        <v>34.565213886801317</v>
      </c>
      <c r="S471" s="40">
        <v>31.548278799862103</v>
      </c>
      <c r="T471" s="8"/>
      <c r="U471" s="50">
        <f t="shared" si="45"/>
        <v>29.16593505362254</v>
      </c>
      <c r="V471" s="49">
        <f t="shared" si="46"/>
        <v>25.095848017101293</v>
      </c>
      <c r="W471" s="49">
        <f t="shared" si="47"/>
        <v>26.664338518170098</v>
      </c>
      <c r="X471" s="49">
        <f t="shared" si="42"/>
        <v>17.538228399276193</v>
      </c>
      <c r="Y471" s="49">
        <f t="shared" si="43"/>
        <v>17.065176651628878</v>
      </c>
      <c r="Z471" s="51">
        <f t="shared" si="44"/>
        <v>-0.66597652781363526</v>
      </c>
      <c r="AA471" s="12"/>
      <c r="AB471" s="12"/>
      <c r="AC471" s="12"/>
    </row>
    <row r="472" spans="1:29" ht="15" thickBot="1" x14ac:dyDescent="0.35">
      <c r="A472" s="7"/>
      <c r="B472" s="41">
        <v>464</v>
      </c>
      <c r="C472" s="38">
        <v>34.603662647759407</v>
      </c>
      <c r="D472" s="39">
        <v>35.031896658365305</v>
      </c>
      <c r="E472" s="39">
        <v>24.798076254722972</v>
      </c>
      <c r="F472" s="39">
        <v>30.168644265914491</v>
      </c>
      <c r="G472" s="39">
        <v>28.159556755061029</v>
      </c>
      <c r="H472" s="39">
        <v>29.667049603158933</v>
      </c>
      <c r="I472" s="39">
        <v>32.366120475151519</v>
      </c>
      <c r="J472" s="39">
        <v>29.915651244170817</v>
      </c>
      <c r="K472" s="39">
        <v>35.807087692838614</v>
      </c>
      <c r="L472" s="39">
        <v>43.122390758178433</v>
      </c>
      <c r="M472" s="39">
        <v>27.547795746146171</v>
      </c>
      <c r="N472" s="39">
        <v>30.147852842634261</v>
      </c>
      <c r="O472" s="39">
        <v>32.878201976180407</v>
      </c>
      <c r="P472" s="39">
        <v>39.896755067459878</v>
      </c>
      <c r="Q472" s="39">
        <v>26.563003943151415</v>
      </c>
      <c r="R472" s="39">
        <v>29.545929626247791</v>
      </c>
      <c r="S472" s="40">
        <v>27.321980842732774</v>
      </c>
      <c r="T472" s="8"/>
      <c r="U472" s="50">
        <f t="shared" si="45"/>
        <v>31.62009743528672</v>
      </c>
      <c r="V472" s="49">
        <f t="shared" si="46"/>
        <v>22.085940897248438</v>
      </c>
      <c r="W472" s="49">
        <f t="shared" si="47"/>
        <v>23.466312203326424</v>
      </c>
      <c r="X472" s="49">
        <f t="shared" si="42"/>
        <v>16.803246486008302</v>
      </c>
      <c r="Y472" s="49">
        <f t="shared" si="43"/>
        <v>15.018439810128939</v>
      </c>
      <c r="Z472" s="51">
        <f t="shared" si="44"/>
        <v>1.3789330252324163</v>
      </c>
      <c r="AA472" s="12"/>
      <c r="AB472" s="12"/>
      <c r="AC472" s="12"/>
    </row>
    <row r="473" spans="1:29" ht="15" thickBot="1" x14ac:dyDescent="0.35">
      <c r="A473" s="7"/>
      <c r="B473" s="41">
        <v>465</v>
      </c>
      <c r="C473" s="38">
        <v>33.691544278717359</v>
      </c>
      <c r="D473" s="39">
        <v>33.142706688088126</v>
      </c>
      <c r="E473" s="39">
        <v>29.356169717507985</v>
      </c>
      <c r="F473" s="39">
        <v>29.044165076967403</v>
      </c>
      <c r="G473" s="39">
        <v>30.10539294794496</v>
      </c>
      <c r="H473" s="39">
        <v>29.286255165665455</v>
      </c>
      <c r="I473" s="39">
        <v>38.139274216347374</v>
      </c>
      <c r="J473" s="39">
        <v>18.94398552099215</v>
      </c>
      <c r="K473" s="39">
        <v>27.435269223820825</v>
      </c>
      <c r="L473" s="39">
        <v>32.326947962220572</v>
      </c>
      <c r="M473" s="39">
        <v>26.250928287597507</v>
      </c>
      <c r="N473" s="39">
        <v>23.990844262475381</v>
      </c>
      <c r="O473" s="39">
        <v>29.100456722249962</v>
      </c>
      <c r="P473" s="39">
        <v>29.918119347709521</v>
      </c>
      <c r="Q473" s="39">
        <v>26.027836293461132</v>
      </c>
      <c r="R473" s="39">
        <v>27.766498431950801</v>
      </c>
      <c r="S473" s="40">
        <v>32.589396722279744</v>
      </c>
      <c r="T473" s="8"/>
      <c r="U473" s="50">
        <f t="shared" si="45"/>
        <v>29.242105345058604</v>
      </c>
      <c r="V473" s="49">
        <f t="shared" si="46"/>
        <v>17.324508425519117</v>
      </c>
      <c r="W473" s="49">
        <f t="shared" si="47"/>
        <v>18.407290202114041</v>
      </c>
      <c r="X473" s="49">
        <f t="shared" si="42"/>
        <v>12.171260658785471</v>
      </c>
      <c r="Y473" s="49">
        <f t="shared" si="43"/>
        <v>11.780665729353</v>
      </c>
      <c r="Z473" s="51">
        <f t="shared" si="44"/>
        <v>-0.72834706626756174</v>
      </c>
      <c r="AA473" s="12"/>
      <c r="AB473" s="12"/>
      <c r="AC473" s="12"/>
    </row>
    <row r="474" spans="1:29" ht="15" thickBot="1" x14ac:dyDescent="0.35">
      <c r="A474" s="7"/>
      <c r="B474" s="41">
        <v>466</v>
      </c>
      <c r="C474" s="38">
        <v>26.547376267196253</v>
      </c>
      <c r="D474" s="39">
        <v>25.472135595982792</v>
      </c>
      <c r="E474" s="39">
        <v>30.259844503363173</v>
      </c>
      <c r="F474" s="39">
        <v>24.979777147743256</v>
      </c>
      <c r="G474" s="39">
        <v>29.922690960842196</v>
      </c>
      <c r="H474" s="39">
        <v>29.482249300209645</v>
      </c>
      <c r="I474" s="39">
        <v>28.150140356609203</v>
      </c>
      <c r="J474" s="39">
        <v>33.212332526986785</v>
      </c>
      <c r="K474" s="39">
        <v>29.385135754478284</v>
      </c>
      <c r="L474" s="39">
        <v>25.53906615781812</v>
      </c>
      <c r="M474" s="39">
        <v>31.4252513434108</v>
      </c>
      <c r="N474" s="39">
        <v>30.31953294732509</v>
      </c>
      <c r="O474" s="39">
        <v>32.227281285200377</v>
      </c>
      <c r="P474" s="39">
        <v>28.762504726126355</v>
      </c>
      <c r="Q474" s="39">
        <v>32.989026661086939</v>
      </c>
      <c r="R474" s="39">
        <v>18.812309265678007</v>
      </c>
      <c r="S474" s="40">
        <v>30.508636529034383</v>
      </c>
      <c r="T474" s="8"/>
      <c r="U474" s="50">
        <f t="shared" si="45"/>
        <v>28.705605372299512</v>
      </c>
      <c r="V474" s="49">
        <f t="shared" si="46"/>
        <v>12.146216089903719</v>
      </c>
      <c r="W474" s="49">
        <f t="shared" si="47"/>
        <v>12.905354595522795</v>
      </c>
      <c r="X474" s="49">
        <f t="shared" si="42"/>
        <v>9.3987380086442496</v>
      </c>
      <c r="Y474" s="49">
        <f t="shared" si="43"/>
        <v>8.2594269411345298</v>
      </c>
      <c r="Z474" s="51">
        <f t="shared" si="44"/>
        <v>-1.4856147116494154</v>
      </c>
      <c r="AA474" s="12"/>
      <c r="AB474" s="12"/>
      <c r="AC474" s="12"/>
    </row>
    <row r="475" spans="1:29" ht="15" thickBot="1" x14ac:dyDescent="0.35">
      <c r="A475" s="7"/>
      <c r="B475" s="41">
        <v>467</v>
      </c>
      <c r="C475" s="38">
        <v>26.050115498091749</v>
      </c>
      <c r="D475" s="39">
        <v>36.38636362336365</v>
      </c>
      <c r="E475" s="39">
        <v>38.767307633842165</v>
      </c>
      <c r="F475" s="39">
        <v>33.107630387817778</v>
      </c>
      <c r="G475" s="39">
        <v>24.924269627005099</v>
      </c>
      <c r="H475" s="39">
        <v>32.940373099483679</v>
      </c>
      <c r="I475" s="39">
        <v>35.374082232287506</v>
      </c>
      <c r="J475" s="39">
        <v>36.046289119648229</v>
      </c>
      <c r="K475" s="39">
        <v>24.923584810685362</v>
      </c>
      <c r="L475" s="39">
        <v>33.008868802755863</v>
      </c>
      <c r="M475" s="39">
        <v>30.720389787965928</v>
      </c>
      <c r="N475" s="39">
        <v>34.045101105290463</v>
      </c>
      <c r="O475" s="39">
        <v>26.319402533174092</v>
      </c>
      <c r="P475" s="39">
        <v>29.12353781702209</v>
      </c>
      <c r="Q475" s="39">
        <v>32.555048972437085</v>
      </c>
      <c r="R475" s="39">
        <v>31.153375844709171</v>
      </c>
      <c r="S475" s="40">
        <v>35.495027341107409</v>
      </c>
      <c r="T475" s="8"/>
      <c r="U475" s="50">
        <f t="shared" si="45"/>
        <v>31.820045190393369</v>
      </c>
      <c r="V475" s="49">
        <f t="shared" si="46"/>
        <v>17.08928431137215</v>
      </c>
      <c r="W475" s="49">
        <f t="shared" si="47"/>
        <v>18.157364580833018</v>
      </c>
      <c r="X475" s="49">
        <f t="shared" si="42"/>
        <v>13.873257188383272</v>
      </c>
      <c r="Y475" s="49">
        <f t="shared" si="43"/>
        <v>11.620713331733061</v>
      </c>
      <c r="Z475" s="51">
        <f t="shared" si="44"/>
        <v>1.761084623296479</v>
      </c>
      <c r="AA475" s="12"/>
      <c r="AB475" s="12"/>
      <c r="AC475" s="12"/>
    </row>
    <row r="476" spans="1:29" ht="15" thickBot="1" x14ac:dyDescent="0.35">
      <c r="A476" s="7"/>
      <c r="B476" s="41">
        <v>468</v>
      </c>
      <c r="C476" s="38">
        <v>36.275914972323989</v>
      </c>
      <c r="D476" s="39">
        <v>22.188147570759284</v>
      </c>
      <c r="E476" s="39">
        <v>36.152153508601209</v>
      </c>
      <c r="F476" s="39">
        <v>31.623825628596229</v>
      </c>
      <c r="G476" s="39">
        <v>29.425428001497533</v>
      </c>
      <c r="H476" s="39">
        <v>36.120312543319386</v>
      </c>
      <c r="I476" s="39">
        <v>22.381107096320711</v>
      </c>
      <c r="J476" s="39">
        <v>33.12435088030378</v>
      </c>
      <c r="K476" s="39">
        <v>33.670875097793576</v>
      </c>
      <c r="L476" s="39">
        <v>29.715169106062287</v>
      </c>
      <c r="M476" s="39">
        <v>31.996771434059028</v>
      </c>
      <c r="N476" s="39">
        <v>30.065735087208974</v>
      </c>
      <c r="O476" s="39">
        <v>19.823359743386622</v>
      </c>
      <c r="P476" s="39">
        <v>31.836381016831726</v>
      </c>
      <c r="Q476" s="39">
        <v>38.653138369884886</v>
      </c>
      <c r="R476" s="39">
        <v>25.164480395454117</v>
      </c>
      <c r="S476" s="40">
        <v>25.077508456552053</v>
      </c>
      <c r="T476" s="8"/>
      <c r="U476" s="50">
        <f t="shared" si="45"/>
        <v>30.193803465232669</v>
      </c>
      <c r="V476" s="49">
        <f t="shared" si="46"/>
        <v>28.990061053120819</v>
      </c>
      <c r="W476" s="49">
        <f t="shared" si="47"/>
        <v>30.801939868940963</v>
      </c>
      <c r="X476" s="49">
        <f t="shared" si="42"/>
        <v>19.738782168654758</v>
      </c>
      <c r="Y476" s="49">
        <f t="shared" si="43"/>
        <v>19.713241516122157</v>
      </c>
      <c r="Z476" s="51">
        <f t="shared" si="44"/>
        <v>0.14397827446248956</v>
      </c>
      <c r="AA476" s="12"/>
      <c r="AB476" s="12"/>
      <c r="AC476" s="12"/>
    </row>
    <row r="477" spans="1:29" ht="15" thickBot="1" x14ac:dyDescent="0.35">
      <c r="A477" s="7"/>
      <c r="B477" s="41">
        <v>469</v>
      </c>
      <c r="C477" s="38">
        <v>17.754415648261368</v>
      </c>
      <c r="D477" s="39">
        <v>32.057569021823312</v>
      </c>
      <c r="E477" s="39">
        <v>26.037472056391763</v>
      </c>
      <c r="F477" s="39">
        <v>32.559342100052092</v>
      </c>
      <c r="G477" s="39">
        <v>34.246428940769022</v>
      </c>
      <c r="H477" s="39">
        <v>18.393444965617675</v>
      </c>
      <c r="I477" s="39">
        <v>22.93871236852155</v>
      </c>
      <c r="J477" s="39">
        <v>27.807318469821894</v>
      </c>
      <c r="K477" s="39">
        <v>25.900006393237994</v>
      </c>
      <c r="L477" s="39">
        <v>26.40279616422324</v>
      </c>
      <c r="M477" s="39">
        <v>26.778536912568899</v>
      </c>
      <c r="N477" s="39">
        <v>31.167078318661414</v>
      </c>
      <c r="O477" s="39">
        <v>25.682245662810004</v>
      </c>
      <c r="P477" s="39">
        <v>24.123038110889453</v>
      </c>
      <c r="Q477" s="39">
        <v>39.12079837229463</v>
      </c>
      <c r="R477" s="39">
        <v>28.799173412804837</v>
      </c>
      <c r="S477" s="40">
        <v>34.420460258966322</v>
      </c>
      <c r="T477" s="8"/>
      <c r="U477" s="50">
        <f t="shared" si="45"/>
        <v>27.893461010453855</v>
      </c>
      <c r="V477" s="49">
        <f t="shared" si="46"/>
        <v>29.838759311858546</v>
      </c>
      <c r="W477" s="49">
        <f t="shared" si="47"/>
        <v>31.703681768849606</v>
      </c>
      <c r="X477" s="49">
        <f t="shared" si="42"/>
        <v>23.307860761908991</v>
      </c>
      <c r="Y477" s="49">
        <f t="shared" si="43"/>
        <v>20.290356332063812</v>
      </c>
      <c r="Z477" s="51">
        <f t="shared" si="44"/>
        <v>-1.54254951122419</v>
      </c>
      <c r="AA477" s="12"/>
      <c r="AB477" s="12"/>
      <c r="AC477" s="12"/>
    </row>
    <row r="478" spans="1:29" ht="15" thickBot="1" x14ac:dyDescent="0.35">
      <c r="A478" s="7"/>
      <c r="B478" s="41">
        <v>470</v>
      </c>
      <c r="C478" s="38">
        <v>36.397102727621686</v>
      </c>
      <c r="D478" s="39">
        <v>32.470955703115294</v>
      </c>
      <c r="E478" s="39">
        <v>28.645784954966775</v>
      </c>
      <c r="F478" s="39">
        <v>37.363593548821079</v>
      </c>
      <c r="G478" s="39">
        <v>30.207835595473522</v>
      </c>
      <c r="H478" s="39">
        <v>36.39353065221907</v>
      </c>
      <c r="I478" s="39">
        <v>21.338232977023665</v>
      </c>
      <c r="J478" s="39">
        <v>33.37047111356582</v>
      </c>
      <c r="K478" s="39">
        <v>34.519752902603649</v>
      </c>
      <c r="L478" s="39">
        <v>28.995224493804507</v>
      </c>
      <c r="M478" s="39">
        <v>32.448621169201544</v>
      </c>
      <c r="N478" s="39">
        <v>29.187897102335832</v>
      </c>
      <c r="O478" s="39">
        <v>30.853610279586061</v>
      </c>
      <c r="P478" s="39">
        <v>27.670594640457708</v>
      </c>
      <c r="Q478" s="39">
        <v>30.512678187278031</v>
      </c>
      <c r="R478" s="39">
        <v>27.814285902495673</v>
      </c>
      <c r="S478" s="40">
        <v>34.33906906683319</v>
      </c>
      <c r="T478" s="8"/>
      <c r="U478" s="50">
        <f t="shared" si="45"/>
        <v>31.325249471611951</v>
      </c>
      <c r="V478" s="49">
        <f t="shared" si="46"/>
        <v>15.214722612599203</v>
      </c>
      <c r="W478" s="49">
        <f t="shared" si="47"/>
        <v>16.165642775886681</v>
      </c>
      <c r="X478" s="49">
        <f t="shared" si="42"/>
        <v>11.540285966732716</v>
      </c>
      <c r="Y478" s="49">
        <f t="shared" si="43"/>
        <v>10.346011376567457</v>
      </c>
      <c r="Z478" s="51">
        <f t="shared" si="44"/>
        <v>1.3590192600569482</v>
      </c>
      <c r="AA478" s="12"/>
      <c r="AB478" s="12"/>
      <c r="AC478" s="12"/>
    </row>
    <row r="479" spans="1:29" ht="15" thickBot="1" x14ac:dyDescent="0.35">
      <c r="A479" s="7"/>
      <c r="B479" s="41">
        <v>471</v>
      </c>
      <c r="C479" s="38">
        <v>27.799489039665477</v>
      </c>
      <c r="D479" s="39">
        <v>28.555580007328921</v>
      </c>
      <c r="E479" s="39">
        <v>28.115289791447125</v>
      </c>
      <c r="F479" s="39">
        <v>24.13209648443333</v>
      </c>
      <c r="G479" s="39">
        <v>28.24363019717763</v>
      </c>
      <c r="H479" s="39">
        <v>32.151009073560175</v>
      </c>
      <c r="I479" s="39">
        <v>25.229499096505855</v>
      </c>
      <c r="J479" s="39">
        <v>23.152838755087295</v>
      </c>
      <c r="K479" s="39">
        <v>37.599244710904642</v>
      </c>
      <c r="L479" s="39">
        <v>27.392982682566419</v>
      </c>
      <c r="M479" s="39">
        <v>26.696254866632135</v>
      </c>
      <c r="N479" s="39">
        <v>39.054849098976703</v>
      </c>
      <c r="O479" s="39">
        <v>23.341870582471078</v>
      </c>
      <c r="P479" s="39">
        <v>30.108214961069503</v>
      </c>
      <c r="Q479" s="39">
        <v>28.176136285344743</v>
      </c>
      <c r="R479" s="39">
        <v>30.870944106450501</v>
      </c>
      <c r="S479" s="40">
        <v>26.053058065816145</v>
      </c>
      <c r="T479" s="8"/>
      <c r="U479" s="50">
        <f t="shared" si="45"/>
        <v>28.627822812084574</v>
      </c>
      <c r="V479" s="49">
        <f t="shared" si="46"/>
        <v>18.336061956750161</v>
      </c>
      <c r="W479" s="49">
        <f t="shared" si="47"/>
        <v>19.482065829047087</v>
      </c>
      <c r="X479" s="49">
        <f t="shared" si="42"/>
        <v>13.748873890414478</v>
      </c>
      <c r="Y479" s="49">
        <f t="shared" si="43"/>
        <v>12.468522130590109</v>
      </c>
      <c r="Z479" s="51">
        <f t="shared" si="44"/>
        <v>-1.2817908069131718</v>
      </c>
      <c r="AA479" s="12"/>
      <c r="AB479" s="12"/>
      <c r="AC479" s="12"/>
    </row>
    <row r="480" spans="1:29" ht="15" thickBot="1" x14ac:dyDescent="0.35">
      <c r="A480" s="7"/>
      <c r="B480" s="41">
        <v>472</v>
      </c>
      <c r="C480" s="38">
        <v>35.091538158820796</v>
      </c>
      <c r="D480" s="39">
        <v>32.881193609706202</v>
      </c>
      <c r="E480" s="39">
        <v>24.657341291604048</v>
      </c>
      <c r="F480" s="39">
        <v>34.30482848789223</v>
      </c>
      <c r="G480" s="39">
        <v>32.198483269837148</v>
      </c>
      <c r="H480" s="39">
        <v>28.727269259779838</v>
      </c>
      <c r="I480" s="39">
        <v>25.984165073919176</v>
      </c>
      <c r="J480" s="39">
        <v>30.87006539169445</v>
      </c>
      <c r="K480" s="39">
        <v>18.443648626214177</v>
      </c>
      <c r="L480" s="39">
        <v>30.064453041177931</v>
      </c>
      <c r="M480" s="39">
        <v>26.541815185005298</v>
      </c>
      <c r="N480" s="39">
        <v>35.1751241685716</v>
      </c>
      <c r="O480" s="39">
        <v>32.727938527901614</v>
      </c>
      <c r="P480" s="39">
        <v>30.757987587155636</v>
      </c>
      <c r="Q480" s="39">
        <v>36.322387721969761</v>
      </c>
      <c r="R480" s="39">
        <v>27.242049625116781</v>
      </c>
      <c r="S480" s="40">
        <v>28.613965148380672</v>
      </c>
      <c r="T480" s="8"/>
      <c r="U480" s="50">
        <f t="shared" si="45"/>
        <v>30.035544363220438</v>
      </c>
      <c r="V480" s="49">
        <f t="shared" si="46"/>
        <v>19.672161940199437</v>
      </c>
      <c r="W480" s="49">
        <f t="shared" si="47"/>
        <v>20.901672061461795</v>
      </c>
      <c r="X480" s="49">
        <f t="shared" si="42"/>
        <v>13.377929232530327</v>
      </c>
      <c r="Y480" s="49">
        <f t="shared" si="43"/>
        <v>13.377070119335617</v>
      </c>
      <c r="Z480" s="51">
        <f t="shared" si="44"/>
        <v>3.2055657124956227E-2</v>
      </c>
      <c r="AA480" s="12"/>
      <c r="AB480" s="12"/>
      <c r="AC480" s="12"/>
    </row>
    <row r="481" spans="1:29" ht="15" thickBot="1" x14ac:dyDescent="0.35">
      <c r="A481" s="7"/>
      <c r="B481" s="41">
        <v>473</v>
      </c>
      <c r="C481" s="38">
        <v>23.256225975158621</v>
      </c>
      <c r="D481" s="39">
        <v>36.789170845792178</v>
      </c>
      <c r="E481" s="39">
        <v>31.667110019027849</v>
      </c>
      <c r="F481" s="39">
        <v>34.534946911997793</v>
      </c>
      <c r="G481" s="39">
        <v>40.472079246044096</v>
      </c>
      <c r="H481" s="39">
        <v>24.16425601190322</v>
      </c>
      <c r="I481" s="39">
        <v>23.501394358338853</v>
      </c>
      <c r="J481" s="39">
        <v>42.97631062394386</v>
      </c>
      <c r="K481" s="39">
        <v>19.432458028068467</v>
      </c>
      <c r="L481" s="39">
        <v>29.669906242418225</v>
      </c>
      <c r="M481" s="39">
        <v>31.126485563985188</v>
      </c>
      <c r="N481" s="39">
        <v>27.833485358078313</v>
      </c>
      <c r="O481" s="39">
        <v>24.256889026553324</v>
      </c>
      <c r="P481" s="39">
        <v>26.863216050315465</v>
      </c>
      <c r="Q481" s="39">
        <v>40.136954973742021</v>
      </c>
      <c r="R481" s="39">
        <v>24.379618152385934</v>
      </c>
      <c r="S481" s="40">
        <v>31.730746806665454</v>
      </c>
      <c r="T481" s="8"/>
      <c r="U481" s="50">
        <f t="shared" si="45"/>
        <v>30.164191423201114</v>
      </c>
      <c r="V481" s="49">
        <f t="shared" si="46"/>
        <v>45.100254300384172</v>
      </c>
      <c r="W481" s="49">
        <f t="shared" si="47"/>
        <v>47.919020194158065</v>
      </c>
      <c r="X481" s="49">
        <f t="shared" si="42"/>
        <v>30.686504924209181</v>
      </c>
      <c r="Y481" s="49">
        <f t="shared" si="43"/>
        <v>30.668172924261238</v>
      </c>
      <c r="Z481" s="51">
        <f t="shared" si="44"/>
        <v>9.7795971049422947E-2</v>
      </c>
      <c r="AA481" s="12"/>
      <c r="AB481" s="12"/>
      <c r="AC481" s="12"/>
    </row>
    <row r="482" spans="1:29" ht="15" thickBot="1" x14ac:dyDescent="0.35">
      <c r="A482" s="7"/>
      <c r="B482" s="41">
        <v>474</v>
      </c>
      <c r="C482" s="38">
        <v>27.384507865254498</v>
      </c>
      <c r="D482" s="39">
        <v>28.880428725126304</v>
      </c>
      <c r="E482" s="39">
        <v>35.267391732896975</v>
      </c>
      <c r="F482" s="39">
        <v>35.609762497327786</v>
      </c>
      <c r="G482" s="39">
        <v>21.738348802342962</v>
      </c>
      <c r="H482" s="39">
        <v>30.148710671633431</v>
      </c>
      <c r="I482" s="39">
        <v>29.786017207156348</v>
      </c>
      <c r="J482" s="39">
        <v>27.339802683281849</v>
      </c>
      <c r="K482" s="39">
        <v>27.762675292441305</v>
      </c>
      <c r="L482" s="39">
        <v>28.940694088697363</v>
      </c>
      <c r="M482" s="39">
        <v>29.99414130498214</v>
      </c>
      <c r="N482" s="39">
        <v>25.939478414336726</v>
      </c>
      <c r="O482" s="39">
        <v>34.381914855022345</v>
      </c>
      <c r="P482" s="39">
        <v>32.018251845075731</v>
      </c>
      <c r="Q482" s="39">
        <v>33.81585946584471</v>
      </c>
      <c r="R482" s="39">
        <v>24.977809187724937</v>
      </c>
      <c r="S482" s="40">
        <v>35.313961226370523</v>
      </c>
      <c r="T482" s="8"/>
      <c r="U482" s="50">
        <f t="shared" si="45"/>
        <v>29.958809168559757</v>
      </c>
      <c r="V482" s="49">
        <f t="shared" si="46"/>
        <v>15.093599235326186</v>
      </c>
      <c r="W482" s="49">
        <f t="shared" si="47"/>
        <v>16.036949187533992</v>
      </c>
      <c r="X482" s="49">
        <f t="shared" si="42"/>
        <v>10.264801225545957</v>
      </c>
      <c r="Y482" s="49">
        <f t="shared" si="43"/>
        <v>10.263647480021808</v>
      </c>
      <c r="Z482" s="51">
        <f t="shared" si="44"/>
        <v>-4.2409596692949497E-2</v>
      </c>
      <c r="AA482" s="12"/>
      <c r="AB482" s="12"/>
      <c r="AC482" s="12"/>
    </row>
    <row r="483" spans="1:29" ht="15" thickBot="1" x14ac:dyDescent="0.35">
      <c r="A483" s="7"/>
      <c r="B483" s="41">
        <v>475</v>
      </c>
      <c r="C483" s="38">
        <v>22.332981753659439</v>
      </c>
      <c r="D483" s="39">
        <v>23.534967205173238</v>
      </c>
      <c r="E483" s="39">
        <v>27.952305033040204</v>
      </c>
      <c r="F483" s="39">
        <v>31.300649114790467</v>
      </c>
      <c r="G483" s="39">
        <v>27.525267309653564</v>
      </c>
      <c r="H483" s="39">
        <v>29.724604157280126</v>
      </c>
      <c r="I483" s="39">
        <v>19.684397684676817</v>
      </c>
      <c r="J483" s="39">
        <v>24.166471744884927</v>
      </c>
      <c r="K483" s="39">
        <v>22.533693559861778</v>
      </c>
      <c r="L483" s="39">
        <v>24.367084106726299</v>
      </c>
      <c r="M483" s="39">
        <v>33.649000690883589</v>
      </c>
      <c r="N483" s="39">
        <v>32.211966184333249</v>
      </c>
      <c r="O483" s="39">
        <v>27.984570429807974</v>
      </c>
      <c r="P483" s="39">
        <v>32.651057821076833</v>
      </c>
      <c r="Q483" s="39">
        <v>28.354930941074652</v>
      </c>
      <c r="R483" s="39">
        <v>26.469853726646697</v>
      </c>
      <c r="S483" s="40">
        <v>39.415243597626642</v>
      </c>
      <c r="T483" s="8"/>
      <c r="U483" s="50">
        <f t="shared" si="45"/>
        <v>27.874061474188025</v>
      </c>
      <c r="V483" s="49">
        <f t="shared" si="46"/>
        <v>23.344793797557134</v>
      </c>
      <c r="W483" s="49">
        <f t="shared" si="47"/>
        <v>24.803843409904403</v>
      </c>
      <c r="X483" s="49">
        <f t="shared" si="42"/>
        <v>18.947797720900159</v>
      </c>
      <c r="Y483" s="49">
        <f t="shared" si="43"/>
        <v>15.874459782338851</v>
      </c>
      <c r="Z483" s="51">
        <f t="shared" si="44"/>
        <v>-1.7600121763781582</v>
      </c>
      <c r="AA483" s="12"/>
      <c r="AB483" s="12"/>
      <c r="AC483" s="12"/>
    </row>
    <row r="484" spans="1:29" ht="15" thickBot="1" x14ac:dyDescent="0.35">
      <c r="A484" s="7"/>
      <c r="B484" s="41">
        <v>476</v>
      </c>
      <c r="C484" s="38">
        <v>21.495922354774308</v>
      </c>
      <c r="D484" s="39">
        <v>33.829412311516542</v>
      </c>
      <c r="E484" s="39">
        <v>32.510364070277959</v>
      </c>
      <c r="F484" s="39">
        <v>29.750988781931945</v>
      </c>
      <c r="G484" s="39">
        <v>33.985840984872368</v>
      </c>
      <c r="H484" s="39">
        <v>24.88455090366886</v>
      </c>
      <c r="I484" s="39">
        <v>33.410085453208936</v>
      </c>
      <c r="J484" s="39">
        <v>28.931274062066134</v>
      </c>
      <c r="K484" s="39">
        <v>23.057104184060229</v>
      </c>
      <c r="L484" s="39">
        <v>37.033299085361136</v>
      </c>
      <c r="M484" s="39">
        <v>26.661073125992619</v>
      </c>
      <c r="N484" s="39">
        <v>27.406263383012266</v>
      </c>
      <c r="O484" s="39">
        <v>27.05019429717148</v>
      </c>
      <c r="P484" s="39">
        <v>29.431984300861487</v>
      </c>
      <c r="Q484" s="39">
        <v>25.429320249449628</v>
      </c>
      <c r="R484" s="39">
        <v>29.713977086268333</v>
      </c>
      <c r="S484" s="40">
        <v>29.014803875208063</v>
      </c>
      <c r="T484" s="8"/>
      <c r="U484" s="50">
        <f t="shared" si="45"/>
        <v>29.035085794688374</v>
      </c>
      <c r="V484" s="49">
        <f t="shared" si="46"/>
        <v>16.40351736450668</v>
      </c>
      <c r="W484" s="49">
        <f t="shared" si="47"/>
        <v>17.428737199788429</v>
      </c>
      <c r="X484" s="49">
        <f t="shared" si="42"/>
        <v>11.787512215920879</v>
      </c>
      <c r="Y484" s="49">
        <f t="shared" si="43"/>
        <v>11.154391807864542</v>
      </c>
      <c r="Z484" s="51">
        <f t="shared" si="44"/>
        <v>-0.95297213068459696</v>
      </c>
      <c r="AA484" s="12"/>
      <c r="AB484" s="12"/>
      <c r="AC484" s="12"/>
    </row>
    <row r="485" spans="1:29" ht="15" thickBot="1" x14ac:dyDescent="0.35">
      <c r="A485" s="7"/>
      <c r="B485" s="41">
        <v>477</v>
      </c>
      <c r="C485" s="38">
        <v>31.058475923940417</v>
      </c>
      <c r="D485" s="39">
        <v>29.953340916896245</v>
      </c>
      <c r="E485" s="39">
        <v>20.888968599848944</v>
      </c>
      <c r="F485" s="39">
        <v>24.401234463181304</v>
      </c>
      <c r="G485" s="39">
        <v>38.843808674487647</v>
      </c>
      <c r="H485" s="39">
        <v>31.290390743775809</v>
      </c>
      <c r="I485" s="39">
        <v>34.782984457979637</v>
      </c>
      <c r="J485" s="39">
        <v>38.327181785526868</v>
      </c>
      <c r="K485" s="39">
        <v>37.057033301684015</v>
      </c>
      <c r="L485" s="39">
        <v>33.559763697537278</v>
      </c>
      <c r="M485" s="39">
        <v>27.600368741793474</v>
      </c>
      <c r="N485" s="39">
        <v>32.333971814507308</v>
      </c>
      <c r="O485" s="39">
        <v>30.820766763525214</v>
      </c>
      <c r="P485" s="39">
        <v>29.130991524258089</v>
      </c>
      <c r="Q485" s="39">
        <v>28.581040944981567</v>
      </c>
      <c r="R485" s="39">
        <v>25.903220457550702</v>
      </c>
      <c r="S485" s="40">
        <v>34.082176986992302</v>
      </c>
      <c r="T485" s="8"/>
      <c r="U485" s="50">
        <f t="shared" si="45"/>
        <v>31.095042341086288</v>
      </c>
      <c r="V485" s="49">
        <f t="shared" si="46"/>
        <v>22.221230236669822</v>
      </c>
      <c r="W485" s="49">
        <f t="shared" si="47"/>
        <v>23.610057126461697</v>
      </c>
      <c r="X485" s="49">
        <f t="shared" si="42"/>
        <v>15.925836616500458</v>
      </c>
      <c r="Y485" s="49">
        <f t="shared" si="43"/>
        <v>15.110436560935479</v>
      </c>
      <c r="Z485" s="51">
        <f t="shared" si="44"/>
        <v>0.92919497764350689</v>
      </c>
      <c r="AA485" s="12"/>
      <c r="AB485" s="12"/>
      <c r="AC485" s="12"/>
    </row>
    <row r="486" spans="1:29" ht="15" thickBot="1" x14ac:dyDescent="0.35">
      <c r="A486" s="7"/>
      <c r="B486" s="41">
        <v>478</v>
      </c>
      <c r="C486" s="38">
        <v>31.45984036500171</v>
      </c>
      <c r="D486" s="39">
        <v>32.878416400808014</v>
      </c>
      <c r="E486" s="39">
        <v>31.640076577462075</v>
      </c>
      <c r="F486" s="39">
        <v>29.686240443368803</v>
      </c>
      <c r="G486" s="39">
        <v>30.330393977755325</v>
      </c>
      <c r="H486" s="39">
        <v>22.109465609296358</v>
      </c>
      <c r="I486" s="39">
        <v>22.611898759874833</v>
      </c>
      <c r="J486" s="39">
        <v>33.375201218816812</v>
      </c>
      <c r="K486" s="39">
        <v>29.765492799250147</v>
      </c>
      <c r="L486" s="39">
        <v>30.766973443646421</v>
      </c>
      <c r="M486" s="39">
        <v>37.627644133933643</v>
      </c>
      <c r="N486" s="39">
        <v>29.223836191763578</v>
      </c>
      <c r="O486" s="39">
        <v>30.742454925475819</v>
      </c>
      <c r="P486" s="39">
        <v>25.619064192077754</v>
      </c>
      <c r="Q486" s="39">
        <v>33.446050203214313</v>
      </c>
      <c r="R486" s="39">
        <v>35.946183593346078</v>
      </c>
      <c r="S486" s="40">
        <v>29.319801064394319</v>
      </c>
      <c r="T486" s="8"/>
      <c r="U486" s="50">
        <f t="shared" si="45"/>
        <v>30.385237288205062</v>
      </c>
      <c r="V486" s="49">
        <f t="shared" si="46"/>
        <v>15.64076425720314</v>
      </c>
      <c r="W486" s="49">
        <f t="shared" si="47"/>
        <v>16.618312023278349</v>
      </c>
      <c r="X486" s="49">
        <f t="shared" si="42"/>
        <v>10.736636977290457</v>
      </c>
      <c r="Y486" s="49">
        <f t="shared" si="43"/>
        <v>10.635719694898135</v>
      </c>
      <c r="Z486" s="51">
        <f t="shared" si="44"/>
        <v>0.3896362216454281</v>
      </c>
      <c r="AA486" s="12"/>
      <c r="AB486" s="12"/>
      <c r="AC486" s="12"/>
    </row>
    <row r="487" spans="1:29" ht="15" thickBot="1" x14ac:dyDescent="0.35">
      <c r="A487" s="7"/>
      <c r="B487" s="41">
        <v>479</v>
      </c>
      <c r="C487" s="38">
        <v>35.577646279226428</v>
      </c>
      <c r="D487" s="39">
        <v>31.471419735503233</v>
      </c>
      <c r="E487" s="39">
        <v>26.442329884138939</v>
      </c>
      <c r="F487" s="39">
        <v>26.244083868818173</v>
      </c>
      <c r="G487" s="39">
        <v>31.772751434365297</v>
      </c>
      <c r="H487" s="39">
        <v>25.155001247174802</v>
      </c>
      <c r="I487" s="39">
        <v>34.715851665336835</v>
      </c>
      <c r="J487" s="39">
        <v>23.218302485952513</v>
      </c>
      <c r="K487" s="39">
        <v>36.246674918362025</v>
      </c>
      <c r="L487" s="39">
        <v>35.203778238945674</v>
      </c>
      <c r="M487" s="39">
        <v>36.580821130668085</v>
      </c>
      <c r="N487" s="39">
        <v>26.278275233189298</v>
      </c>
      <c r="O487" s="39">
        <v>33.684945981919952</v>
      </c>
      <c r="P487" s="39">
        <v>21.732113397169975</v>
      </c>
      <c r="Q487" s="39">
        <v>38.961580501717918</v>
      </c>
      <c r="R487" s="39">
        <v>31.765894764936323</v>
      </c>
      <c r="S487" s="40">
        <v>28.264632001738423</v>
      </c>
      <c r="T487" s="8"/>
      <c r="U487" s="50">
        <f t="shared" si="45"/>
        <v>30.783300162891994</v>
      </c>
      <c r="V487" s="49">
        <f t="shared" si="46"/>
        <v>25.652426743745774</v>
      </c>
      <c r="W487" s="49">
        <f t="shared" si="47"/>
        <v>27.255703415229959</v>
      </c>
      <c r="X487" s="49">
        <f t="shared" si="42"/>
        <v>17.860870404474078</v>
      </c>
      <c r="Y487" s="49">
        <f t="shared" si="43"/>
        <v>17.443650185747128</v>
      </c>
      <c r="Z487" s="51">
        <f t="shared" si="44"/>
        <v>0.6186200334881059</v>
      </c>
      <c r="AA487" s="12"/>
      <c r="AB487" s="12"/>
      <c r="AC487" s="12"/>
    </row>
    <row r="488" spans="1:29" ht="15" thickBot="1" x14ac:dyDescent="0.35">
      <c r="A488" s="7"/>
      <c r="B488" s="41">
        <v>480</v>
      </c>
      <c r="C488" s="38">
        <v>33.74620742917989</v>
      </c>
      <c r="D488" s="39">
        <v>23.225899822204823</v>
      </c>
      <c r="E488" s="39">
        <v>33.484571252344928</v>
      </c>
      <c r="F488" s="39">
        <v>36.332222753297167</v>
      </c>
      <c r="G488" s="39">
        <v>31.049442694247791</v>
      </c>
      <c r="H488" s="39">
        <v>36.538189073182814</v>
      </c>
      <c r="I488" s="39">
        <v>36.991130708443677</v>
      </c>
      <c r="J488" s="39">
        <v>29.2008972946361</v>
      </c>
      <c r="K488" s="39">
        <v>32.649905921870214</v>
      </c>
      <c r="L488" s="39">
        <v>26.047942581789794</v>
      </c>
      <c r="M488" s="39">
        <v>27.435448022157512</v>
      </c>
      <c r="N488" s="39">
        <v>26.22047013701852</v>
      </c>
      <c r="O488" s="39">
        <v>32.903120046585109</v>
      </c>
      <c r="P488" s="39">
        <v>23.175584054711432</v>
      </c>
      <c r="Q488" s="39">
        <v>38.515937829778984</v>
      </c>
      <c r="R488" s="39">
        <v>36.922869452259292</v>
      </c>
      <c r="S488" s="40">
        <v>33.636194975578874</v>
      </c>
      <c r="T488" s="8"/>
      <c r="U488" s="50">
        <f t="shared" si="45"/>
        <v>31.651531414663943</v>
      </c>
      <c r="V488" s="49">
        <f t="shared" si="46"/>
        <v>23.019386851664425</v>
      </c>
      <c r="W488" s="49">
        <f t="shared" si="47"/>
        <v>24.458098529893505</v>
      </c>
      <c r="X488" s="49">
        <f t="shared" si="42"/>
        <v>17.507921148394932</v>
      </c>
      <c r="Y488" s="49">
        <f t="shared" si="43"/>
        <v>15.653183059131809</v>
      </c>
      <c r="Z488" s="51">
        <f t="shared" si="44"/>
        <v>1.3768922473569547</v>
      </c>
      <c r="AA488" s="12"/>
      <c r="AB488" s="12"/>
      <c r="AC488" s="12"/>
    </row>
    <row r="489" spans="1:29" ht="15" thickBot="1" x14ac:dyDescent="0.35">
      <c r="A489" s="7"/>
      <c r="B489" s="41">
        <v>481</v>
      </c>
      <c r="C489" s="38">
        <v>42.769179083793581</v>
      </c>
      <c r="D489" s="39">
        <v>25.535931681647138</v>
      </c>
      <c r="E489" s="39">
        <v>32.204243761248136</v>
      </c>
      <c r="F489" s="39">
        <v>20.434101062860734</v>
      </c>
      <c r="G489" s="39">
        <v>29.73680170004825</v>
      </c>
      <c r="H489" s="39">
        <v>17.209938687143524</v>
      </c>
      <c r="I489" s="39">
        <v>44.7131422136531</v>
      </c>
      <c r="J489" s="39">
        <v>17.069459819864736</v>
      </c>
      <c r="K489" s="39">
        <v>26.62608341956043</v>
      </c>
      <c r="L489" s="39">
        <v>26.041754399311046</v>
      </c>
      <c r="M489" s="39">
        <v>32.898788453533058</v>
      </c>
      <c r="N489" s="39">
        <v>32.70536961636725</v>
      </c>
      <c r="O489" s="39">
        <v>23.922768787896846</v>
      </c>
      <c r="P489" s="39">
        <v>30.622668939505743</v>
      </c>
      <c r="Q489" s="39">
        <v>31.215684299974402</v>
      </c>
      <c r="R489" s="39">
        <v>28.501819960372512</v>
      </c>
      <c r="S489" s="40">
        <v>27.378592761432646</v>
      </c>
      <c r="T489" s="8"/>
      <c r="U489" s="50">
        <f t="shared" si="45"/>
        <v>28.799195802836067</v>
      </c>
      <c r="V489" s="49">
        <f t="shared" si="46"/>
        <v>52.520598832982415</v>
      </c>
      <c r="W489" s="49">
        <f t="shared" si="47"/>
        <v>55.803136260043857</v>
      </c>
      <c r="X489" s="49">
        <f t="shared" si="42"/>
        <v>36.694520095978213</v>
      </c>
      <c r="Y489" s="49">
        <f t="shared" si="43"/>
        <v>35.714007206428043</v>
      </c>
      <c r="Z489" s="51">
        <f t="shared" si="44"/>
        <v>-0.66277688558629977</v>
      </c>
      <c r="AA489" s="12"/>
      <c r="AB489" s="12"/>
      <c r="AC489" s="12"/>
    </row>
    <row r="490" spans="1:29" ht="15" thickBot="1" x14ac:dyDescent="0.35">
      <c r="A490" s="7"/>
      <c r="B490" s="41">
        <v>482</v>
      </c>
      <c r="C490" s="38">
        <v>34.195532303785427</v>
      </c>
      <c r="D490" s="39">
        <v>27.802914192882064</v>
      </c>
      <c r="E490" s="39">
        <v>26.100695226994567</v>
      </c>
      <c r="F490" s="39">
        <v>17.604685901803318</v>
      </c>
      <c r="G490" s="39">
        <v>28.675520589378728</v>
      </c>
      <c r="H490" s="39">
        <v>21.265585902482499</v>
      </c>
      <c r="I490" s="39">
        <v>19.186002417830714</v>
      </c>
      <c r="J490" s="39">
        <v>37.019095871781687</v>
      </c>
      <c r="K490" s="39">
        <v>35.440583602658265</v>
      </c>
      <c r="L490" s="39">
        <v>33.665122226011924</v>
      </c>
      <c r="M490" s="39">
        <v>36.014057302865254</v>
      </c>
      <c r="N490" s="39">
        <v>40.992801913017644</v>
      </c>
      <c r="O490" s="39">
        <v>30.039464010726746</v>
      </c>
      <c r="P490" s="39">
        <v>40.49249798993381</v>
      </c>
      <c r="Q490" s="39">
        <v>25.157156948311787</v>
      </c>
      <c r="R490" s="39">
        <v>26.803837147457447</v>
      </c>
      <c r="S490" s="40">
        <v>35.266339631777001</v>
      </c>
      <c r="T490" s="8"/>
      <c r="U490" s="50">
        <f t="shared" si="45"/>
        <v>30.336581951746993</v>
      </c>
      <c r="V490" s="49">
        <f t="shared" si="46"/>
        <v>47.361606293856802</v>
      </c>
      <c r="W490" s="49">
        <f t="shared" si="47"/>
        <v>50.3217066872229</v>
      </c>
      <c r="X490" s="49">
        <f t="shared" si="42"/>
        <v>32.282927718787313</v>
      </c>
      <c r="Y490" s="49">
        <f t="shared" si="43"/>
        <v>32.205892279822621</v>
      </c>
      <c r="Z490" s="51">
        <f t="shared" si="44"/>
        <v>0.19563096812375119</v>
      </c>
      <c r="AA490" s="12"/>
      <c r="AB490" s="12"/>
      <c r="AC490" s="12"/>
    </row>
    <row r="491" spans="1:29" ht="15" thickBot="1" x14ac:dyDescent="0.35">
      <c r="A491" s="7"/>
      <c r="B491" s="41">
        <v>483</v>
      </c>
      <c r="C491" s="38">
        <v>31.257597490503986</v>
      </c>
      <c r="D491" s="39">
        <v>34.085591990549837</v>
      </c>
      <c r="E491" s="39">
        <v>26.151262815221919</v>
      </c>
      <c r="F491" s="39">
        <v>29.933678266535498</v>
      </c>
      <c r="G491" s="39">
        <v>22.24298851660194</v>
      </c>
      <c r="H491" s="39">
        <v>32.459700066854644</v>
      </c>
      <c r="I491" s="39">
        <v>24.460669441117382</v>
      </c>
      <c r="J491" s="39">
        <v>36.708879589341947</v>
      </c>
      <c r="K491" s="39">
        <v>25.725319035507766</v>
      </c>
      <c r="L491" s="39">
        <v>31.616191125278505</v>
      </c>
      <c r="M491" s="39">
        <v>30.383858181539566</v>
      </c>
      <c r="N491" s="39">
        <v>29.438645427329671</v>
      </c>
      <c r="O491" s="39">
        <v>25.883679317557071</v>
      </c>
      <c r="P491" s="39">
        <v>24.398019993509095</v>
      </c>
      <c r="Q491" s="39">
        <v>26.619353327508314</v>
      </c>
      <c r="R491" s="39">
        <v>27.845608723191177</v>
      </c>
      <c r="S491" s="40">
        <v>36.61861964852713</v>
      </c>
      <c r="T491" s="8"/>
      <c r="U491" s="50">
        <f t="shared" si="45"/>
        <v>29.166450762157378</v>
      </c>
      <c r="V491" s="49">
        <f t="shared" si="46"/>
        <v>17.220219354764968</v>
      </c>
      <c r="W491" s="49">
        <f t="shared" si="47"/>
        <v>18.29648306443778</v>
      </c>
      <c r="X491" s="49">
        <f t="shared" si="42"/>
        <v>12.18221610693751</v>
      </c>
      <c r="Y491" s="49">
        <f t="shared" si="43"/>
        <v>11.709749161240179</v>
      </c>
      <c r="Z491" s="51">
        <f t="shared" si="44"/>
        <v>-0.80347415289712154</v>
      </c>
      <c r="AA491" s="12"/>
      <c r="AB491" s="12"/>
      <c r="AC491" s="12"/>
    </row>
    <row r="492" spans="1:29" ht="15" thickBot="1" x14ac:dyDescent="0.35">
      <c r="A492" s="7"/>
      <c r="B492" s="41">
        <v>484</v>
      </c>
      <c r="C492" s="38">
        <v>34.796606506417589</v>
      </c>
      <c r="D492" s="39">
        <v>40.212189860542601</v>
      </c>
      <c r="E492" s="39">
        <v>21.218673433735454</v>
      </c>
      <c r="F492" s="39">
        <v>32.458051504914572</v>
      </c>
      <c r="G492" s="39">
        <v>27.980741687375307</v>
      </c>
      <c r="H492" s="39">
        <v>22.869235548637633</v>
      </c>
      <c r="I492" s="39">
        <v>35.248653583579731</v>
      </c>
      <c r="J492" s="39">
        <v>30.312039616759574</v>
      </c>
      <c r="K492" s="39">
        <v>31.0923142415161</v>
      </c>
      <c r="L492" s="39">
        <v>34.247485510038842</v>
      </c>
      <c r="M492" s="39">
        <v>26.415518566359552</v>
      </c>
      <c r="N492" s="39">
        <v>34.767580747047901</v>
      </c>
      <c r="O492" s="39">
        <v>34.417700853632233</v>
      </c>
      <c r="P492" s="39">
        <v>29.150859032003527</v>
      </c>
      <c r="Q492" s="39">
        <v>22.128927093126684</v>
      </c>
      <c r="R492" s="39">
        <v>37.583747405226902</v>
      </c>
      <c r="S492" s="40">
        <v>26.548251118838536</v>
      </c>
      <c r="T492" s="8"/>
      <c r="U492" s="50">
        <f t="shared" si="45"/>
        <v>30.673445665279566</v>
      </c>
      <c r="V492" s="49">
        <f t="shared" si="46"/>
        <v>28.926013877093077</v>
      </c>
      <c r="W492" s="49">
        <f t="shared" si="47"/>
        <v>30.733889744411272</v>
      </c>
      <c r="X492" s="49">
        <f t="shared" si="42"/>
        <v>19.978089199999957</v>
      </c>
      <c r="Y492" s="49">
        <f t="shared" si="43"/>
        <v>19.66968943642329</v>
      </c>
      <c r="Z492" s="51">
        <f t="shared" si="44"/>
        <v>0.50086220150564431</v>
      </c>
      <c r="AA492" s="12"/>
      <c r="AB492" s="12"/>
      <c r="AC492" s="12"/>
    </row>
    <row r="493" spans="1:29" ht="15" thickBot="1" x14ac:dyDescent="0.35">
      <c r="A493" s="7"/>
      <c r="B493" s="41">
        <v>485</v>
      </c>
      <c r="C493" s="38">
        <v>30.521993328576986</v>
      </c>
      <c r="D493" s="39">
        <v>30.5425597915353</v>
      </c>
      <c r="E493" s="39">
        <v>31.485009917106012</v>
      </c>
      <c r="F493" s="39">
        <v>29.53763135999889</v>
      </c>
      <c r="G493" s="39">
        <v>28.378275307008764</v>
      </c>
      <c r="H493" s="39">
        <v>21.920436857159089</v>
      </c>
      <c r="I493" s="39">
        <v>35.501237706394903</v>
      </c>
      <c r="J493" s="39">
        <v>24.407331230577221</v>
      </c>
      <c r="K493" s="39">
        <v>27.601550691779178</v>
      </c>
      <c r="L493" s="39">
        <v>34.039925632677921</v>
      </c>
      <c r="M493" s="39">
        <v>27.196744995460008</v>
      </c>
      <c r="N493" s="39">
        <v>24.516986575166921</v>
      </c>
      <c r="O493" s="39">
        <v>34.223590565624328</v>
      </c>
      <c r="P493" s="39">
        <v>34.573424902617845</v>
      </c>
      <c r="Q493" s="39">
        <v>32.094611879242024</v>
      </c>
      <c r="R493" s="39">
        <v>39.247383854154293</v>
      </c>
      <c r="S493" s="40">
        <v>25.553769200756356</v>
      </c>
      <c r="T493" s="8"/>
      <c r="U493" s="50">
        <f t="shared" si="45"/>
        <v>30.078968458578583</v>
      </c>
      <c r="V493" s="49">
        <f t="shared" si="46"/>
        <v>20.044200467092697</v>
      </c>
      <c r="W493" s="49">
        <f t="shared" si="47"/>
        <v>21.296962996286084</v>
      </c>
      <c r="X493" s="49">
        <f t="shared" si="42"/>
        <v>13.634296809488937</v>
      </c>
      <c r="Y493" s="49">
        <f t="shared" si="43"/>
        <v>13.630056317623035</v>
      </c>
      <c r="Z493" s="51">
        <f t="shared" si="44"/>
        <v>7.055361704057124E-2</v>
      </c>
      <c r="AA493" s="12"/>
      <c r="AB493" s="12"/>
      <c r="AC493" s="12"/>
    </row>
    <row r="494" spans="1:29" ht="15" thickBot="1" x14ac:dyDescent="0.35">
      <c r="A494" s="7"/>
      <c r="B494" s="41">
        <v>486</v>
      </c>
      <c r="C494" s="38">
        <v>29.362773761738271</v>
      </c>
      <c r="D494" s="39">
        <v>41.458553066384894</v>
      </c>
      <c r="E494" s="39">
        <v>29.083993340140026</v>
      </c>
      <c r="F494" s="39">
        <v>31.904473137671047</v>
      </c>
      <c r="G494" s="39">
        <v>22.14897876765292</v>
      </c>
      <c r="H494" s="39">
        <v>28.258726817003691</v>
      </c>
      <c r="I494" s="39">
        <v>34.26605037177422</v>
      </c>
      <c r="J494" s="39">
        <v>25.847935391817629</v>
      </c>
      <c r="K494" s="39">
        <v>30.335424155464263</v>
      </c>
      <c r="L494" s="39">
        <v>25.571343766326656</v>
      </c>
      <c r="M494" s="39">
        <v>23.212137965220315</v>
      </c>
      <c r="N494" s="39">
        <v>32.620566244369186</v>
      </c>
      <c r="O494" s="39">
        <v>23.638176009275135</v>
      </c>
      <c r="P494" s="39">
        <v>30.86402133446537</v>
      </c>
      <c r="Q494" s="39">
        <v>23.33070980832894</v>
      </c>
      <c r="R494" s="39">
        <v>28.905805681989804</v>
      </c>
      <c r="S494" s="40">
        <v>29.878706332087265</v>
      </c>
      <c r="T494" s="8"/>
      <c r="U494" s="50">
        <f t="shared" si="45"/>
        <v>28.864022114806449</v>
      </c>
      <c r="V494" s="49">
        <f t="shared" si="46"/>
        <v>21.995357831440355</v>
      </c>
      <c r="W494" s="49">
        <f t="shared" si="47"/>
        <v>23.370067695905391</v>
      </c>
      <c r="X494" s="49">
        <f t="shared" si="42"/>
        <v>15.834346439220681</v>
      </c>
      <c r="Y494" s="49">
        <f t="shared" si="43"/>
        <v>14.956843325379442</v>
      </c>
      <c r="Z494" s="51">
        <f t="shared" si="44"/>
        <v>-0.96886742016687755</v>
      </c>
      <c r="AA494" s="12"/>
      <c r="AB494" s="12"/>
      <c r="AC494" s="12"/>
    </row>
    <row r="495" spans="1:29" ht="15" thickBot="1" x14ac:dyDescent="0.35">
      <c r="A495" s="7"/>
      <c r="B495" s="41">
        <v>487</v>
      </c>
      <c r="C495" s="38">
        <v>39.76356537627148</v>
      </c>
      <c r="D495" s="39">
        <v>27.711420009649451</v>
      </c>
      <c r="E495" s="39">
        <v>31.528991534937873</v>
      </c>
      <c r="F495" s="39">
        <v>33.606148902774059</v>
      </c>
      <c r="G495" s="39">
        <v>22.92282560103396</v>
      </c>
      <c r="H495" s="39">
        <v>36.335766875820212</v>
      </c>
      <c r="I495" s="39">
        <v>30.865249540022479</v>
      </c>
      <c r="J495" s="39">
        <v>29.123497437024781</v>
      </c>
      <c r="K495" s="39">
        <v>31.635359728177932</v>
      </c>
      <c r="L495" s="39">
        <v>31.648501628275021</v>
      </c>
      <c r="M495" s="39">
        <v>27.256753593323232</v>
      </c>
      <c r="N495" s="39">
        <v>22.222431676758756</v>
      </c>
      <c r="O495" s="39">
        <v>37.22129306396787</v>
      </c>
      <c r="P495" s="39">
        <v>29.581871552900889</v>
      </c>
      <c r="Q495" s="39">
        <v>28.143539960367338</v>
      </c>
      <c r="R495" s="39">
        <v>37.214193501528847</v>
      </c>
      <c r="S495" s="40">
        <v>31.540854812274194</v>
      </c>
      <c r="T495" s="8"/>
      <c r="U495" s="50">
        <f t="shared" si="45"/>
        <v>31.077780282065198</v>
      </c>
      <c r="V495" s="49">
        <f t="shared" si="46"/>
        <v>21.852935798387453</v>
      </c>
      <c r="W495" s="49">
        <f t="shared" si="47"/>
        <v>23.21874428578667</v>
      </c>
      <c r="X495" s="49">
        <f t="shared" si="42"/>
        <v>15.64989137166125</v>
      </c>
      <c r="Y495" s="49">
        <f t="shared" si="43"/>
        <v>14.859996342903468</v>
      </c>
      <c r="Z495" s="51">
        <f t="shared" si="44"/>
        <v>0.92222168584921016</v>
      </c>
      <c r="AA495" s="12"/>
      <c r="AB495" s="12"/>
      <c r="AC495" s="12"/>
    </row>
    <row r="496" spans="1:29" ht="15" thickBot="1" x14ac:dyDescent="0.35">
      <c r="A496" s="7"/>
      <c r="B496" s="41">
        <v>488</v>
      </c>
      <c r="C496" s="38">
        <v>18.052302681722601</v>
      </c>
      <c r="D496" s="39">
        <v>30.239534040661571</v>
      </c>
      <c r="E496" s="39">
        <v>42.900985079309365</v>
      </c>
      <c r="F496" s="39">
        <v>26.478856000005273</v>
      </c>
      <c r="G496" s="39">
        <v>30.474003316669872</v>
      </c>
      <c r="H496" s="39">
        <v>25.506874858198174</v>
      </c>
      <c r="I496" s="39">
        <v>31.357071034944713</v>
      </c>
      <c r="J496" s="39">
        <v>25.279380185544177</v>
      </c>
      <c r="K496" s="39">
        <v>27.930785717929748</v>
      </c>
      <c r="L496" s="39">
        <v>27.537586279259749</v>
      </c>
      <c r="M496" s="39">
        <v>34.157339168587704</v>
      </c>
      <c r="N496" s="39">
        <v>22.523663916025409</v>
      </c>
      <c r="O496" s="39">
        <v>27.168393024919737</v>
      </c>
      <c r="P496" s="39">
        <v>37.703709400467005</v>
      </c>
      <c r="Q496" s="39">
        <v>32.624343223218261</v>
      </c>
      <c r="R496" s="39">
        <v>37.499631283321584</v>
      </c>
      <c r="S496" s="40">
        <v>37.96602865205481</v>
      </c>
      <c r="T496" s="8"/>
      <c r="U496" s="50">
        <f t="shared" si="45"/>
        <v>30.317675756637634</v>
      </c>
      <c r="V496" s="49">
        <f t="shared" si="46"/>
        <v>37.7612032815669</v>
      </c>
      <c r="W496" s="49">
        <f t="shared" si="47"/>
        <v>40.121278486664778</v>
      </c>
      <c r="X496" s="49">
        <f t="shared" si="42"/>
        <v>25.746242394186982</v>
      </c>
      <c r="Y496" s="49">
        <f t="shared" si="43"/>
        <v>25.677618231465491</v>
      </c>
      <c r="Z496" s="51">
        <f t="shared" si="44"/>
        <v>0.20678600925446075</v>
      </c>
      <c r="AA496" s="12"/>
      <c r="AB496" s="12"/>
      <c r="AC496" s="12"/>
    </row>
    <row r="497" spans="1:29" ht="15" thickBot="1" x14ac:dyDescent="0.35">
      <c r="A497" s="7"/>
      <c r="B497" s="41">
        <v>489</v>
      </c>
      <c r="C497" s="38">
        <v>31.080023609299896</v>
      </c>
      <c r="D497" s="39">
        <v>39.082526224236105</v>
      </c>
      <c r="E497" s="39">
        <v>16.427468245437865</v>
      </c>
      <c r="F497" s="39">
        <v>29.618631687064205</v>
      </c>
      <c r="G497" s="39">
        <v>34.222147413295573</v>
      </c>
      <c r="H497" s="39">
        <v>38.952493706984797</v>
      </c>
      <c r="I497" s="39">
        <v>29.159220404577301</v>
      </c>
      <c r="J497" s="39">
        <v>36.252980217275898</v>
      </c>
      <c r="K497" s="39">
        <v>30.04698519161812</v>
      </c>
      <c r="L497" s="39">
        <v>35.511779314478837</v>
      </c>
      <c r="M497" s="39">
        <v>34.033654789631882</v>
      </c>
      <c r="N497" s="39">
        <v>29.69655969918038</v>
      </c>
      <c r="O497" s="39">
        <v>26.413342586183319</v>
      </c>
      <c r="P497" s="39">
        <v>25.322950304430439</v>
      </c>
      <c r="Q497" s="39">
        <v>33.613516015104047</v>
      </c>
      <c r="R497" s="39">
        <v>34.924237775907777</v>
      </c>
      <c r="S497" s="40">
        <v>21.452653717594295</v>
      </c>
      <c r="T497" s="8"/>
      <c r="U497" s="50">
        <f t="shared" si="45"/>
        <v>30.93006887660593</v>
      </c>
      <c r="V497" s="49">
        <f t="shared" si="46"/>
        <v>34.290510302498355</v>
      </c>
      <c r="W497" s="49">
        <f t="shared" si="47"/>
        <v>36.433667196404485</v>
      </c>
      <c r="X497" s="49">
        <f t="shared" si="42"/>
        <v>23.905766124056125</v>
      </c>
      <c r="Y497" s="49">
        <f t="shared" si="43"/>
        <v>23.317547005698881</v>
      </c>
      <c r="Z497" s="51">
        <f t="shared" si="44"/>
        <v>0.63531356567750452</v>
      </c>
      <c r="AA497" s="12"/>
      <c r="AB497" s="12"/>
      <c r="AC497" s="12"/>
    </row>
    <row r="498" spans="1:29" ht="15" thickBot="1" x14ac:dyDescent="0.35">
      <c r="A498" s="7"/>
      <c r="B498" s="41">
        <v>490</v>
      </c>
      <c r="C498" s="38">
        <v>32.017673198536002</v>
      </c>
      <c r="D498" s="39">
        <v>25.890108977435766</v>
      </c>
      <c r="E498" s="39">
        <v>29.64736557326755</v>
      </c>
      <c r="F498" s="39">
        <v>27.982457025578185</v>
      </c>
      <c r="G498" s="39">
        <v>27.200385207921141</v>
      </c>
      <c r="H498" s="39">
        <v>28.386706108144459</v>
      </c>
      <c r="I498" s="39">
        <v>26.956581876193251</v>
      </c>
      <c r="J498" s="39">
        <v>23.718557453906982</v>
      </c>
      <c r="K498" s="39">
        <v>32.58496229028367</v>
      </c>
      <c r="L498" s="39">
        <v>30.853782735164337</v>
      </c>
      <c r="M498" s="39">
        <v>29.446470651300825</v>
      </c>
      <c r="N498" s="39">
        <v>23.136173778439247</v>
      </c>
      <c r="O498" s="39">
        <v>31.898752947572657</v>
      </c>
      <c r="P498" s="39">
        <v>28.437206277402392</v>
      </c>
      <c r="Q498" s="39">
        <v>21.921719936613421</v>
      </c>
      <c r="R498" s="39">
        <v>34.480071144867331</v>
      </c>
      <c r="S498" s="40">
        <v>28.952625593456343</v>
      </c>
      <c r="T498" s="8"/>
      <c r="U498" s="50">
        <f t="shared" si="45"/>
        <v>28.441858869181385</v>
      </c>
      <c r="V498" s="49">
        <f t="shared" si="46"/>
        <v>11.196915102144644</v>
      </c>
      <c r="W498" s="49">
        <f t="shared" si="47"/>
        <v>11.89672229602877</v>
      </c>
      <c r="X498" s="49">
        <f t="shared" si="42"/>
        <v>9.2648088422715595</v>
      </c>
      <c r="Y498" s="49">
        <f t="shared" si="43"/>
        <v>7.6139022694583582</v>
      </c>
      <c r="Z498" s="51">
        <f t="shared" si="44"/>
        <v>-1.8625913881802496</v>
      </c>
      <c r="AA498" s="12"/>
      <c r="AB498" s="12"/>
      <c r="AC498" s="12"/>
    </row>
    <row r="499" spans="1:29" ht="15" thickBot="1" x14ac:dyDescent="0.35">
      <c r="A499" s="7"/>
      <c r="B499" s="41">
        <v>491</v>
      </c>
      <c r="C499" s="38">
        <v>23.35831870525395</v>
      </c>
      <c r="D499" s="39">
        <v>20.244115962616814</v>
      </c>
      <c r="E499" s="39">
        <v>22.877253285826296</v>
      </c>
      <c r="F499" s="39">
        <v>24.211417189679331</v>
      </c>
      <c r="G499" s="39">
        <v>22.101844236375037</v>
      </c>
      <c r="H499" s="39">
        <v>28.937503045672003</v>
      </c>
      <c r="I499" s="39">
        <v>31.287560779361144</v>
      </c>
      <c r="J499" s="39">
        <v>34.770246874438875</v>
      </c>
      <c r="K499" s="39">
        <v>32.251623426679217</v>
      </c>
      <c r="L499" s="39">
        <v>30.005807164324768</v>
      </c>
      <c r="M499" s="39">
        <v>29.286418738390548</v>
      </c>
      <c r="N499" s="39">
        <v>33.784444634365542</v>
      </c>
      <c r="O499" s="39">
        <v>33.698942837919184</v>
      </c>
      <c r="P499" s="39">
        <v>36.815360634583705</v>
      </c>
      <c r="Q499" s="39">
        <v>27.649546540277328</v>
      </c>
      <c r="R499" s="39">
        <v>33.691502492319977</v>
      </c>
      <c r="S499" s="40">
        <v>22.394169182220146</v>
      </c>
      <c r="T499" s="8"/>
      <c r="U499" s="50">
        <f t="shared" si="45"/>
        <v>28.668592690017871</v>
      </c>
      <c r="V499" s="49">
        <f t="shared" si="46"/>
        <v>25.785361172326951</v>
      </c>
      <c r="W499" s="49">
        <f t="shared" si="47"/>
        <v>27.396946245597405</v>
      </c>
      <c r="X499" s="49">
        <f t="shared" si="42"/>
        <v>18.739444486232451</v>
      </c>
      <c r="Y499" s="49">
        <f t="shared" si="43"/>
        <v>17.534045597182327</v>
      </c>
      <c r="Z499" s="51">
        <f t="shared" si="44"/>
        <v>-1.0487798118763918</v>
      </c>
      <c r="AA499" s="12"/>
      <c r="AB499" s="12"/>
      <c r="AC499" s="12"/>
    </row>
    <row r="500" spans="1:29" ht="15" thickBot="1" x14ac:dyDescent="0.35">
      <c r="A500" s="7"/>
      <c r="B500" s="41">
        <v>492</v>
      </c>
      <c r="C500" s="38">
        <v>35.633923592509611</v>
      </c>
      <c r="D500" s="39">
        <v>30.374202425556554</v>
      </c>
      <c r="E500" s="39">
        <v>24.323087774333409</v>
      </c>
      <c r="F500" s="39">
        <v>26.390850063040421</v>
      </c>
      <c r="G500" s="39">
        <v>36.480122792121932</v>
      </c>
      <c r="H500" s="39">
        <v>31.529114840072516</v>
      </c>
      <c r="I500" s="39">
        <v>31.676265515795471</v>
      </c>
      <c r="J500" s="39">
        <v>37.523495455547192</v>
      </c>
      <c r="K500" s="39">
        <v>35.322008219641951</v>
      </c>
      <c r="L500" s="39">
        <v>23.923308506618415</v>
      </c>
      <c r="M500" s="39">
        <v>30.041282439506908</v>
      </c>
      <c r="N500" s="39">
        <v>21.841275316707758</v>
      </c>
      <c r="O500" s="39">
        <v>24.181029149566957</v>
      </c>
      <c r="P500" s="39">
        <v>32.737889303703561</v>
      </c>
      <c r="Q500" s="39">
        <v>37.760864239172115</v>
      </c>
      <c r="R500" s="39">
        <v>41.984601993610056</v>
      </c>
      <c r="S500" s="40">
        <v>33.785479233946468</v>
      </c>
      <c r="T500" s="8"/>
      <c r="U500" s="50">
        <f t="shared" si="45"/>
        <v>31.500517697732427</v>
      </c>
      <c r="V500" s="49">
        <f t="shared" si="46"/>
        <v>31.409735270357121</v>
      </c>
      <c r="W500" s="49">
        <f t="shared" si="47"/>
        <v>33.372843724754375</v>
      </c>
      <c r="X500" s="49">
        <f t="shared" si="42"/>
        <v>22.889676269464484</v>
      </c>
      <c r="Y500" s="49">
        <f t="shared" si="43"/>
        <v>21.358619983842843</v>
      </c>
      <c r="Z500" s="51">
        <f t="shared" si="44"/>
        <v>1.0709494578969809</v>
      </c>
      <c r="AA500" s="12"/>
      <c r="AB500" s="12"/>
      <c r="AC500" s="12"/>
    </row>
    <row r="501" spans="1:29" ht="15" thickBot="1" x14ac:dyDescent="0.35">
      <c r="A501" s="7"/>
      <c r="B501" s="41">
        <v>493</v>
      </c>
      <c r="C501" s="38">
        <v>22.866483134972665</v>
      </c>
      <c r="D501" s="39">
        <v>30.033814248799541</v>
      </c>
      <c r="E501" s="39">
        <v>26.188779269933534</v>
      </c>
      <c r="F501" s="39">
        <v>29.079202977342113</v>
      </c>
      <c r="G501" s="39">
        <v>23.931651746827313</v>
      </c>
      <c r="H501" s="39">
        <v>25.13825709483822</v>
      </c>
      <c r="I501" s="39">
        <v>23.302248174801889</v>
      </c>
      <c r="J501" s="39">
        <v>19.217569529652941</v>
      </c>
      <c r="K501" s="39">
        <v>28.274339973447162</v>
      </c>
      <c r="L501" s="39">
        <v>32.45208383770705</v>
      </c>
      <c r="M501" s="39">
        <v>30.661868774439021</v>
      </c>
      <c r="N501" s="39">
        <v>35.448938894946515</v>
      </c>
      <c r="O501" s="39">
        <v>29.095635633579548</v>
      </c>
      <c r="P501" s="39">
        <v>30.657556953843923</v>
      </c>
      <c r="Q501" s="39">
        <v>28.268123473471526</v>
      </c>
      <c r="R501" s="39">
        <v>35.215716103305532</v>
      </c>
      <c r="S501" s="40">
        <v>29.659007413123852</v>
      </c>
      <c r="T501" s="8"/>
      <c r="U501" s="50">
        <f t="shared" si="45"/>
        <v>28.205369249119549</v>
      </c>
      <c r="V501" s="49">
        <f t="shared" si="46"/>
        <v>17.869465387824505</v>
      </c>
      <c r="W501" s="49">
        <f t="shared" si="47"/>
        <v>18.98630697456349</v>
      </c>
      <c r="X501" s="49">
        <f t="shared" si="42"/>
        <v>14.341312145484535</v>
      </c>
      <c r="Y501" s="49">
        <f t="shared" si="43"/>
        <v>12.151236463720663</v>
      </c>
      <c r="Z501" s="51">
        <f t="shared" si="44"/>
        <v>-1.6981627750300299</v>
      </c>
      <c r="AA501" s="12"/>
      <c r="AB501" s="12"/>
      <c r="AC501" s="12"/>
    </row>
    <row r="502" spans="1:29" ht="15" thickBot="1" x14ac:dyDescent="0.35">
      <c r="A502" s="7"/>
      <c r="B502" s="41">
        <v>494</v>
      </c>
      <c r="C502" s="38">
        <v>36.900376326977998</v>
      </c>
      <c r="D502" s="39">
        <v>38.399658660366406</v>
      </c>
      <c r="E502" s="39">
        <v>23.645071259027727</v>
      </c>
      <c r="F502" s="39">
        <v>27.736785922123421</v>
      </c>
      <c r="G502" s="39">
        <v>24.590274768485923</v>
      </c>
      <c r="H502" s="39">
        <v>23.115433633946889</v>
      </c>
      <c r="I502" s="39">
        <v>39.684777837379215</v>
      </c>
      <c r="J502" s="39">
        <v>27.047519047339396</v>
      </c>
      <c r="K502" s="39">
        <v>38.431639073227721</v>
      </c>
      <c r="L502" s="39">
        <v>30.963067518149515</v>
      </c>
      <c r="M502" s="39">
        <v>39.204213459610926</v>
      </c>
      <c r="N502" s="39">
        <v>27.739964284161537</v>
      </c>
      <c r="O502" s="39">
        <v>32.84672970710902</v>
      </c>
      <c r="P502" s="39">
        <v>23.814399864792883</v>
      </c>
      <c r="Q502" s="39">
        <v>20.66274120405015</v>
      </c>
      <c r="R502" s="39">
        <v>30.687762847849061</v>
      </c>
      <c r="S502" s="40">
        <v>30.531386520772362</v>
      </c>
      <c r="T502" s="8"/>
      <c r="U502" s="50">
        <f t="shared" si="45"/>
        <v>30.353047172668834</v>
      </c>
      <c r="V502" s="49">
        <f t="shared" si="46"/>
        <v>37.463699846608428</v>
      </c>
      <c r="W502" s="49">
        <f t="shared" si="47"/>
        <v>39.805181087021424</v>
      </c>
      <c r="X502" s="49">
        <f t="shared" si="42"/>
        <v>25.560072663861742</v>
      </c>
      <c r="Y502" s="49">
        <f t="shared" si="43"/>
        <v>25.475315895693729</v>
      </c>
      <c r="Z502" s="51">
        <f t="shared" si="44"/>
        <v>0.23072114405506339</v>
      </c>
      <c r="AA502" s="12"/>
      <c r="AB502" s="12"/>
      <c r="AC502" s="12"/>
    </row>
    <row r="503" spans="1:29" ht="15" thickBot="1" x14ac:dyDescent="0.35">
      <c r="A503" s="7"/>
      <c r="B503" s="41">
        <v>495</v>
      </c>
      <c r="C503" s="38">
        <v>24.375609312304192</v>
      </c>
      <c r="D503" s="39">
        <v>34.602859927054723</v>
      </c>
      <c r="E503" s="39">
        <v>29.230012702453038</v>
      </c>
      <c r="F503" s="39">
        <v>27.082792358555174</v>
      </c>
      <c r="G503" s="39">
        <v>27.958783230660828</v>
      </c>
      <c r="H503" s="39">
        <v>31.397416485288588</v>
      </c>
      <c r="I503" s="39">
        <v>23.283327423274088</v>
      </c>
      <c r="J503" s="39">
        <v>35.373340145277211</v>
      </c>
      <c r="K503" s="39">
        <v>21.667155601161497</v>
      </c>
      <c r="L503" s="39">
        <v>37.893184392290429</v>
      </c>
      <c r="M503" s="39">
        <v>28.806633983290808</v>
      </c>
      <c r="N503" s="39">
        <v>29.016523032483033</v>
      </c>
      <c r="O503" s="39">
        <v>17.942321789947208</v>
      </c>
      <c r="P503" s="39">
        <v>25.399583883805484</v>
      </c>
      <c r="Q503" s="39">
        <v>37.681549224530933</v>
      </c>
      <c r="R503" s="39">
        <v>28.774423577514678</v>
      </c>
      <c r="S503" s="40">
        <v>33.631077222686329</v>
      </c>
      <c r="T503" s="8"/>
      <c r="U503" s="50">
        <f t="shared" si="45"/>
        <v>29.065682017210481</v>
      </c>
      <c r="V503" s="49">
        <f t="shared" si="46"/>
        <v>29.503713416700794</v>
      </c>
      <c r="W503" s="49">
        <f t="shared" si="47"/>
        <v>31.347695505244587</v>
      </c>
      <c r="X503" s="49">
        <f t="shared" si="42"/>
        <v>20.656131186571766</v>
      </c>
      <c r="Y503" s="49">
        <f t="shared" si="43"/>
        <v>20.06252512335654</v>
      </c>
      <c r="Z503" s="51">
        <f t="shared" si="44"/>
        <v>-0.68804423236526191</v>
      </c>
      <c r="AA503" s="12"/>
      <c r="AB503" s="12"/>
      <c r="AC503" s="12"/>
    </row>
    <row r="504" spans="1:29" ht="15" thickBot="1" x14ac:dyDescent="0.35">
      <c r="A504" s="7"/>
      <c r="B504" s="41">
        <v>496</v>
      </c>
      <c r="C504" s="38">
        <v>29.741452763769299</v>
      </c>
      <c r="D504" s="39">
        <v>29.141714881749632</v>
      </c>
      <c r="E504" s="39">
        <v>25.30488577373956</v>
      </c>
      <c r="F504" s="39">
        <v>30.053211587070695</v>
      </c>
      <c r="G504" s="39">
        <v>27.908255587724327</v>
      </c>
      <c r="H504" s="39">
        <v>30.462896730071705</v>
      </c>
      <c r="I504" s="39">
        <v>32.614791498001971</v>
      </c>
      <c r="J504" s="39">
        <v>28.961269533924931</v>
      </c>
      <c r="K504" s="39">
        <v>30.586990363430388</v>
      </c>
      <c r="L504" s="39">
        <v>29.905613114354264</v>
      </c>
      <c r="M504" s="39">
        <v>33.363072777683485</v>
      </c>
      <c r="N504" s="39">
        <v>30.088176606666121</v>
      </c>
      <c r="O504" s="39">
        <v>24.354759937818329</v>
      </c>
      <c r="P504" s="39">
        <v>25.847616180486899</v>
      </c>
      <c r="Q504" s="39">
        <v>36.148133222103752</v>
      </c>
      <c r="R504" s="39">
        <v>28.904281295042587</v>
      </c>
      <c r="S504" s="40">
        <v>33.080679654566069</v>
      </c>
      <c r="T504" s="8"/>
      <c r="U504" s="50">
        <f t="shared" si="45"/>
        <v>29.79222361812965</v>
      </c>
      <c r="V504" s="49">
        <f t="shared" si="46"/>
        <v>8.4644435860004297</v>
      </c>
      <c r="W504" s="49">
        <f t="shared" si="47"/>
        <v>8.9934713101254573</v>
      </c>
      <c r="X504" s="49">
        <f t="shared" si="42"/>
        <v>5.7851779353872219</v>
      </c>
      <c r="Y504" s="49">
        <f t="shared" si="43"/>
        <v>5.7558216384802927</v>
      </c>
      <c r="Z504" s="51">
        <f t="shared" si="44"/>
        <v>-0.28566495388894875</v>
      </c>
      <c r="AA504" s="12"/>
      <c r="AB504" s="12"/>
      <c r="AC504" s="12"/>
    </row>
    <row r="505" spans="1:29" ht="15" thickBot="1" x14ac:dyDescent="0.35">
      <c r="A505" s="7"/>
      <c r="B505" s="41">
        <v>497</v>
      </c>
      <c r="C505" s="38">
        <v>27.319463244710104</v>
      </c>
      <c r="D505" s="39">
        <v>33.60600549538615</v>
      </c>
      <c r="E505" s="39">
        <v>22.487542842447834</v>
      </c>
      <c r="F505" s="39">
        <v>25.021553156860186</v>
      </c>
      <c r="G505" s="39">
        <v>20.893907040843366</v>
      </c>
      <c r="H505" s="39">
        <v>28.038275004210554</v>
      </c>
      <c r="I505" s="39">
        <v>28.897687822265496</v>
      </c>
      <c r="J505" s="39">
        <v>29.156556072176478</v>
      </c>
      <c r="K505" s="39">
        <v>26.78793438709047</v>
      </c>
      <c r="L505" s="39">
        <v>22.406107619504873</v>
      </c>
      <c r="M505" s="39">
        <v>27.204112733409303</v>
      </c>
      <c r="N505" s="39">
        <v>34.918068510544565</v>
      </c>
      <c r="O505" s="39">
        <v>32.300471653833974</v>
      </c>
      <c r="P505" s="39">
        <v>33.181985411343803</v>
      </c>
      <c r="Q505" s="39">
        <v>27.884488433506284</v>
      </c>
      <c r="R505" s="39">
        <v>31.789432922977515</v>
      </c>
      <c r="S505" s="40">
        <v>31.530644188955954</v>
      </c>
      <c r="T505" s="8"/>
      <c r="U505" s="50">
        <f t="shared" si="45"/>
        <v>28.436719796474531</v>
      </c>
      <c r="V505" s="49">
        <f t="shared" si="46"/>
        <v>16.116905866728153</v>
      </c>
      <c r="W505" s="49">
        <f t="shared" si="47"/>
        <v>17.124212483398651</v>
      </c>
      <c r="X505" s="49">
        <f t="shared" si="42"/>
        <v>12.621310585794859</v>
      </c>
      <c r="Y505" s="49">
        <f t="shared" si="43"/>
        <v>10.959495989375144</v>
      </c>
      <c r="Z505" s="51">
        <f t="shared" si="44"/>
        <v>-1.5576001664344057</v>
      </c>
      <c r="AA505" s="12"/>
      <c r="AB505" s="12"/>
      <c r="AC505" s="12"/>
    </row>
    <row r="506" spans="1:29" ht="15" thickBot="1" x14ac:dyDescent="0.35">
      <c r="A506" s="7"/>
      <c r="B506" s="41">
        <v>498</v>
      </c>
      <c r="C506" s="38">
        <v>32.078875595859643</v>
      </c>
      <c r="D506" s="39">
        <v>30.709949188132853</v>
      </c>
      <c r="E506" s="39">
        <v>31.455013520163249</v>
      </c>
      <c r="F506" s="39">
        <v>26.088604657637116</v>
      </c>
      <c r="G506" s="39">
        <v>30.165676696867578</v>
      </c>
      <c r="H506" s="39">
        <v>20.354638995666999</v>
      </c>
      <c r="I506" s="39">
        <v>35.414194468318186</v>
      </c>
      <c r="J506" s="39">
        <v>28.965650178480075</v>
      </c>
      <c r="K506" s="39">
        <v>30.676788958067025</v>
      </c>
      <c r="L506" s="39">
        <v>24.866479791630873</v>
      </c>
      <c r="M506" s="39">
        <v>27.565078791124805</v>
      </c>
      <c r="N506" s="39">
        <v>29.921783135578416</v>
      </c>
      <c r="O506" s="39">
        <v>28.778377128988161</v>
      </c>
      <c r="P506" s="39">
        <v>30.450501039310065</v>
      </c>
      <c r="Q506" s="39">
        <v>27.625112419987296</v>
      </c>
      <c r="R506" s="39">
        <v>38.362944145159247</v>
      </c>
      <c r="S506" s="40">
        <v>35.854020651856445</v>
      </c>
      <c r="T506" s="8"/>
      <c r="U506" s="50">
        <f t="shared" si="45"/>
        <v>29.960805256636942</v>
      </c>
      <c r="V506" s="49">
        <f t="shared" si="46"/>
        <v>17.055844821037475</v>
      </c>
      <c r="W506" s="49">
        <f t="shared" si="47"/>
        <v>18.121835122352422</v>
      </c>
      <c r="X506" s="49">
        <f t="shared" si="42"/>
        <v>11.599019113282543</v>
      </c>
      <c r="Y506" s="49">
        <f t="shared" si="43"/>
        <v>11.597974478305481</v>
      </c>
      <c r="Z506" s="51">
        <f t="shared" si="44"/>
        <v>-3.7962184753199422E-2</v>
      </c>
      <c r="AA506" s="12"/>
      <c r="AB506" s="12"/>
      <c r="AC506" s="12"/>
    </row>
    <row r="507" spans="1:29" ht="15" thickBot="1" x14ac:dyDescent="0.35">
      <c r="A507" s="7"/>
      <c r="B507" s="41">
        <v>499</v>
      </c>
      <c r="C507" s="38">
        <v>23.371001551364941</v>
      </c>
      <c r="D507" s="39">
        <v>30.990291734974853</v>
      </c>
      <c r="E507" s="39">
        <v>32.726260053837485</v>
      </c>
      <c r="F507" s="39">
        <v>29.702594799204157</v>
      </c>
      <c r="G507" s="39">
        <v>35.371444255462137</v>
      </c>
      <c r="H507" s="39">
        <v>32.652304801112628</v>
      </c>
      <c r="I507" s="39">
        <v>24.984012640903689</v>
      </c>
      <c r="J507" s="39">
        <v>19.629368207807758</v>
      </c>
      <c r="K507" s="39">
        <v>28.9550876039123</v>
      </c>
      <c r="L507" s="39">
        <v>31.303738229942539</v>
      </c>
      <c r="M507" s="39">
        <v>27.299401993152678</v>
      </c>
      <c r="N507" s="39">
        <v>27.334073870917127</v>
      </c>
      <c r="O507" s="39">
        <v>28.574308471391618</v>
      </c>
      <c r="P507" s="39">
        <v>31.714623745895377</v>
      </c>
      <c r="Q507" s="39">
        <v>10.762151103793407</v>
      </c>
      <c r="R507" s="39">
        <v>29.937273125687668</v>
      </c>
      <c r="S507" s="40">
        <v>37.421041323815345</v>
      </c>
      <c r="T507" s="8"/>
      <c r="U507" s="50">
        <f t="shared" si="45"/>
        <v>28.3958222066574</v>
      </c>
      <c r="V507" s="49">
        <f t="shared" si="46"/>
        <v>36.74294455246001</v>
      </c>
      <c r="W507" s="49">
        <f t="shared" si="47"/>
        <v>39.039378586988732</v>
      </c>
      <c r="X507" s="49">
        <f t="shared" si="42"/>
        <v>26.73510504267735</v>
      </c>
      <c r="Y507" s="49">
        <f t="shared" si="43"/>
        <v>24.985202295672806</v>
      </c>
      <c r="Z507" s="51">
        <f t="shared" si="44"/>
        <v>-1.0585844562450737</v>
      </c>
      <c r="AA507" s="12"/>
      <c r="AB507" s="12"/>
      <c r="AC507" s="12"/>
    </row>
    <row r="508" spans="1:29" ht="15" thickBot="1" x14ac:dyDescent="0.35">
      <c r="A508" s="7"/>
      <c r="B508" s="41">
        <v>500</v>
      </c>
      <c r="C508" s="38">
        <v>34.576984877819406</v>
      </c>
      <c r="D508" s="39">
        <v>30.101813581062</v>
      </c>
      <c r="E508" s="39">
        <v>32.376735790647764</v>
      </c>
      <c r="F508" s="39">
        <v>26.234750738258835</v>
      </c>
      <c r="G508" s="39">
        <v>24.680304863304606</v>
      </c>
      <c r="H508" s="39">
        <v>35.990440984704563</v>
      </c>
      <c r="I508" s="39">
        <v>31.255283990813471</v>
      </c>
      <c r="J508" s="39">
        <v>31.378770632059943</v>
      </c>
      <c r="K508" s="39">
        <v>34.706635821111526</v>
      </c>
      <c r="L508" s="39">
        <v>24.168599503651944</v>
      </c>
      <c r="M508" s="39">
        <v>29.074410828878985</v>
      </c>
      <c r="N508" s="39">
        <v>31.591867413802941</v>
      </c>
      <c r="O508" s="39">
        <v>36.584732373967142</v>
      </c>
      <c r="P508" s="39">
        <v>30.760002213958014</v>
      </c>
      <c r="Q508" s="39">
        <v>33.52212717622978</v>
      </c>
      <c r="R508" s="39">
        <v>27.902861537458982</v>
      </c>
      <c r="S508" s="40">
        <v>30.988491717915078</v>
      </c>
      <c r="T508" s="8"/>
      <c r="U508" s="50">
        <f t="shared" si="45"/>
        <v>30.934989061508524</v>
      </c>
      <c r="V508" s="49">
        <f t="shared" si="46"/>
        <v>12.638243479793973</v>
      </c>
      <c r="W508" s="49">
        <f t="shared" si="47"/>
        <v>13.428133697281055</v>
      </c>
      <c r="X508" s="49">
        <f t="shared" si="42"/>
        <v>9.1884646569553485</v>
      </c>
      <c r="Y508" s="49">
        <f t="shared" si="43"/>
        <v>8.5940055662599022</v>
      </c>
      <c r="Z508" s="51">
        <f t="shared" si="44"/>
        <v>1.0520179800888287</v>
      </c>
      <c r="AA508" s="12"/>
      <c r="AB508" s="12"/>
      <c r="AC508" s="12"/>
    </row>
    <row r="509" spans="1:29" ht="15" thickBot="1" x14ac:dyDescent="0.35">
      <c r="A509" s="7"/>
      <c r="B509" s="41">
        <v>501</v>
      </c>
      <c r="C509" s="38">
        <v>34.467931112803619</v>
      </c>
      <c r="D509" s="39">
        <v>28.606528749385198</v>
      </c>
      <c r="E509" s="39">
        <v>27.090931170432015</v>
      </c>
      <c r="F509" s="39">
        <v>33.130578178989374</v>
      </c>
      <c r="G509" s="39">
        <v>27.069255113096453</v>
      </c>
      <c r="H509" s="39">
        <v>34.466431532278627</v>
      </c>
      <c r="I509" s="39">
        <v>27.363757326893619</v>
      </c>
      <c r="J509" s="39">
        <v>26.658650229732814</v>
      </c>
      <c r="K509" s="39">
        <v>33.544442823463235</v>
      </c>
      <c r="L509" s="39">
        <v>30.665422501804176</v>
      </c>
      <c r="M509" s="39">
        <v>17.393013420728135</v>
      </c>
      <c r="N509" s="39">
        <v>31.837114538196452</v>
      </c>
      <c r="O509" s="39">
        <v>30.912597751221707</v>
      </c>
      <c r="P509" s="39">
        <v>30.471048465643442</v>
      </c>
      <c r="Q509" s="39">
        <v>29.041228955842566</v>
      </c>
      <c r="R509" s="39">
        <v>29.21280291749104</v>
      </c>
      <c r="S509" s="40">
        <v>25.943764574156582</v>
      </c>
      <c r="T509" s="8"/>
      <c r="U509" s="50">
        <f t="shared" si="45"/>
        <v>29.286794080127006</v>
      </c>
      <c r="V509" s="49">
        <f t="shared" si="46"/>
        <v>16.031554519605585</v>
      </c>
      <c r="W509" s="49">
        <f t="shared" si="47"/>
        <v>17.033526677080999</v>
      </c>
      <c r="X509" s="49">
        <f t="shared" si="42"/>
        <v>11.247347698548252</v>
      </c>
      <c r="Y509" s="49">
        <f t="shared" si="43"/>
        <v>10.901457073331798</v>
      </c>
      <c r="Z509" s="51">
        <f t="shared" si="44"/>
        <v>-0.71250368120321761</v>
      </c>
      <c r="AA509" s="12"/>
      <c r="AB509" s="12"/>
      <c r="AC509" s="12"/>
    </row>
    <row r="510" spans="1:29" ht="15" thickBot="1" x14ac:dyDescent="0.35">
      <c r="A510" s="7"/>
      <c r="B510" s="41">
        <v>502</v>
      </c>
      <c r="C510" s="38">
        <v>25.526687233405131</v>
      </c>
      <c r="D510" s="39">
        <v>26.287434285161542</v>
      </c>
      <c r="E510" s="39">
        <v>30.025077997907797</v>
      </c>
      <c r="F510" s="39">
        <v>31.114403824395005</v>
      </c>
      <c r="G510" s="39">
        <v>28.796247282308428</v>
      </c>
      <c r="H510" s="39">
        <v>22.240347413132824</v>
      </c>
      <c r="I510" s="39">
        <v>33.249688712482381</v>
      </c>
      <c r="J510" s="39">
        <v>27.63550852658372</v>
      </c>
      <c r="K510" s="39">
        <v>24.623637966161628</v>
      </c>
      <c r="L510" s="39">
        <v>28.654197341089713</v>
      </c>
      <c r="M510" s="39">
        <v>42.124326504800301</v>
      </c>
      <c r="N510" s="39">
        <v>23.253625981304676</v>
      </c>
      <c r="O510" s="39">
        <v>25.363055190708501</v>
      </c>
      <c r="P510" s="39">
        <v>25.085755219517857</v>
      </c>
      <c r="Q510" s="39">
        <v>38.495762081347856</v>
      </c>
      <c r="R510" s="39">
        <v>32.453699043230763</v>
      </c>
      <c r="S510" s="40">
        <v>37.338971054800503</v>
      </c>
      <c r="T510" s="8"/>
      <c r="U510" s="50">
        <f t="shared" si="45"/>
        <v>29.545201509314037</v>
      </c>
      <c r="V510" s="49">
        <f t="shared" si="46"/>
        <v>30.015993517174977</v>
      </c>
      <c r="W510" s="49">
        <f t="shared" si="47"/>
        <v>31.891993111998431</v>
      </c>
      <c r="X510" s="49">
        <f t="shared" si="42"/>
        <v>20.551527925327502</v>
      </c>
      <c r="Y510" s="49">
        <f t="shared" si="43"/>
        <v>20.410875591678984</v>
      </c>
      <c r="Z510" s="51">
        <f t="shared" si="44"/>
        <v>-0.33204935779904937</v>
      </c>
      <c r="AA510" s="12"/>
      <c r="AB510" s="12"/>
      <c r="AC510" s="12"/>
    </row>
    <row r="511" spans="1:29" ht="15" thickBot="1" x14ac:dyDescent="0.35">
      <c r="A511" s="7"/>
      <c r="B511" s="41">
        <v>503</v>
      </c>
      <c r="C511" s="38">
        <v>27.339943532515466</v>
      </c>
      <c r="D511" s="39">
        <v>35.980004668105003</v>
      </c>
      <c r="E511" s="39">
        <v>40.597839373003623</v>
      </c>
      <c r="F511" s="39">
        <v>37.932960602012265</v>
      </c>
      <c r="G511" s="39">
        <v>28.059341514504485</v>
      </c>
      <c r="H511" s="39">
        <v>27.802681683642298</v>
      </c>
      <c r="I511" s="39">
        <v>22.596532301191839</v>
      </c>
      <c r="J511" s="39">
        <v>23.563935278372092</v>
      </c>
      <c r="K511" s="39">
        <v>39.513327738142863</v>
      </c>
      <c r="L511" s="39">
        <v>27.815058108992623</v>
      </c>
      <c r="M511" s="39">
        <v>37.392454926034397</v>
      </c>
      <c r="N511" s="39">
        <v>24.298327549512635</v>
      </c>
      <c r="O511" s="39">
        <v>33.60839316307213</v>
      </c>
      <c r="P511" s="39">
        <v>32.81615366030158</v>
      </c>
      <c r="Q511" s="39">
        <v>27.24383885321145</v>
      </c>
      <c r="R511" s="39">
        <v>32.376774392778806</v>
      </c>
      <c r="S511" s="40">
        <v>22.190869195330983</v>
      </c>
      <c r="T511" s="8"/>
      <c r="U511" s="50">
        <f t="shared" si="45"/>
        <v>30.654613914160269</v>
      </c>
      <c r="V511" s="49">
        <f t="shared" si="46"/>
        <v>34.896486940371936</v>
      </c>
      <c r="W511" s="49">
        <f t="shared" si="47"/>
        <v>37.077517374145145</v>
      </c>
      <c r="X511" s="49">
        <f t="shared" si="42"/>
        <v>24.021004295549222</v>
      </c>
      <c r="Y511" s="49">
        <f t="shared" si="43"/>
        <v>23.729611119452915</v>
      </c>
      <c r="Z511" s="51">
        <f t="shared" si="44"/>
        <v>0.44325574113376626</v>
      </c>
      <c r="AA511" s="12"/>
      <c r="AB511" s="12"/>
      <c r="AC511" s="12"/>
    </row>
    <row r="512" spans="1:29" ht="15" thickBot="1" x14ac:dyDescent="0.35">
      <c r="A512" s="7"/>
      <c r="B512" s="41">
        <v>504</v>
      </c>
      <c r="C512" s="38">
        <v>26.902373292318313</v>
      </c>
      <c r="D512" s="39">
        <v>23.202728003049714</v>
      </c>
      <c r="E512" s="39">
        <v>24.73468790895398</v>
      </c>
      <c r="F512" s="39">
        <v>30.605997310286295</v>
      </c>
      <c r="G512" s="39">
        <v>33.147057242634929</v>
      </c>
      <c r="H512" s="39">
        <v>32.48959391601646</v>
      </c>
      <c r="I512" s="39">
        <v>25.944649582762516</v>
      </c>
      <c r="J512" s="39">
        <v>26.112449753604299</v>
      </c>
      <c r="K512" s="39">
        <v>35.078669664132917</v>
      </c>
      <c r="L512" s="39">
        <v>31.599304986367773</v>
      </c>
      <c r="M512" s="39">
        <v>28.774825455595664</v>
      </c>
      <c r="N512" s="39">
        <v>31.282834693735186</v>
      </c>
      <c r="O512" s="39">
        <v>24.916883478043168</v>
      </c>
      <c r="P512" s="39">
        <v>38.792470149497206</v>
      </c>
      <c r="Q512" s="39">
        <v>35.555241156415953</v>
      </c>
      <c r="R512" s="39">
        <v>28.465825748436874</v>
      </c>
      <c r="S512" s="40">
        <v>32.99402986503577</v>
      </c>
      <c r="T512" s="8"/>
      <c r="U512" s="50">
        <f t="shared" si="45"/>
        <v>30.035271894522769</v>
      </c>
      <c r="V512" s="49">
        <f t="shared" si="46"/>
        <v>18.138255731557145</v>
      </c>
      <c r="W512" s="49">
        <f t="shared" si="47"/>
        <v>19.271896714779473</v>
      </c>
      <c r="X512" s="49">
        <f t="shared" si="42"/>
        <v>12.334859889908339</v>
      </c>
      <c r="Y512" s="49">
        <f t="shared" si="43"/>
        <v>12.334013897458858</v>
      </c>
      <c r="Z512" s="51">
        <f t="shared" si="44"/>
        <v>3.3127679669090047E-2</v>
      </c>
      <c r="AA512" s="12"/>
      <c r="AB512" s="12"/>
      <c r="AC512" s="12"/>
    </row>
    <row r="513" spans="1:29" ht="15" thickBot="1" x14ac:dyDescent="0.35">
      <c r="A513" s="7"/>
      <c r="B513" s="41">
        <v>505</v>
      </c>
      <c r="C513" s="38">
        <v>29.780680319568997</v>
      </c>
      <c r="D513" s="39">
        <v>31.469834614569773</v>
      </c>
      <c r="E513" s="39">
        <v>28.61653195462808</v>
      </c>
      <c r="F513" s="39">
        <v>33.944001287448955</v>
      </c>
      <c r="G513" s="39">
        <v>30.7838792839616</v>
      </c>
      <c r="H513" s="39">
        <v>24.831777338486781</v>
      </c>
      <c r="I513" s="39">
        <v>38.984177517274823</v>
      </c>
      <c r="J513" s="39">
        <v>28.850486797405829</v>
      </c>
      <c r="K513" s="39">
        <v>36.011246344953861</v>
      </c>
      <c r="L513" s="39">
        <v>14.46515727845558</v>
      </c>
      <c r="M513" s="39">
        <v>26.11943466778791</v>
      </c>
      <c r="N513" s="39">
        <v>30.078311367647604</v>
      </c>
      <c r="O513" s="39">
        <v>30.92220809222739</v>
      </c>
      <c r="P513" s="39">
        <v>31.898310917538765</v>
      </c>
      <c r="Q513" s="39">
        <v>27.426913733748702</v>
      </c>
      <c r="R513" s="39">
        <v>37.007898494097041</v>
      </c>
      <c r="S513" s="40">
        <v>31.040586398288557</v>
      </c>
      <c r="T513" s="8"/>
      <c r="U513" s="50">
        <f t="shared" si="45"/>
        <v>30.131260965181777</v>
      </c>
      <c r="V513" s="49">
        <f t="shared" si="46"/>
        <v>28.385070014619316</v>
      </c>
      <c r="W513" s="49">
        <f t="shared" si="47"/>
        <v>30.159136890533091</v>
      </c>
      <c r="X513" s="49">
        <f t="shared" si="42"/>
        <v>19.31356362980776</v>
      </c>
      <c r="Y513" s="49">
        <f t="shared" si="43"/>
        <v>19.301847609941134</v>
      </c>
      <c r="Z513" s="51">
        <f t="shared" si="44"/>
        <v>9.854863195144524E-2</v>
      </c>
      <c r="AA513" s="12"/>
      <c r="AB513" s="12"/>
      <c r="AC513" s="12"/>
    </row>
    <row r="514" spans="1:29" ht="15" thickBot="1" x14ac:dyDescent="0.35">
      <c r="A514" s="7"/>
      <c r="B514" s="41">
        <v>506</v>
      </c>
      <c r="C514" s="38">
        <v>24.294614197508697</v>
      </c>
      <c r="D514" s="39">
        <v>41.454657305501144</v>
      </c>
      <c r="E514" s="39">
        <v>29.621046527652616</v>
      </c>
      <c r="F514" s="39">
        <v>30.813655804123716</v>
      </c>
      <c r="G514" s="39">
        <v>30.590668199480369</v>
      </c>
      <c r="H514" s="39">
        <v>25.060283659471693</v>
      </c>
      <c r="I514" s="39">
        <v>17.744910517154509</v>
      </c>
      <c r="J514" s="39">
        <v>25.635982197566111</v>
      </c>
      <c r="K514" s="39">
        <v>27.089562044425257</v>
      </c>
      <c r="L514" s="39">
        <v>33.336227993990406</v>
      </c>
      <c r="M514" s="39">
        <v>26.429229587625599</v>
      </c>
      <c r="N514" s="39">
        <v>36.834807789287126</v>
      </c>
      <c r="O514" s="39">
        <v>22.786742685585914</v>
      </c>
      <c r="P514" s="39">
        <v>39.369886895902596</v>
      </c>
      <c r="Q514" s="39">
        <v>24.904845413277208</v>
      </c>
      <c r="R514" s="39">
        <v>29.711807729185104</v>
      </c>
      <c r="S514" s="40">
        <v>26.7263815217682</v>
      </c>
      <c r="T514" s="8"/>
      <c r="U514" s="50">
        <f t="shared" si="45"/>
        <v>28.965018239382719</v>
      </c>
      <c r="V514" s="49">
        <f t="shared" si="46"/>
        <v>35.058222072416513</v>
      </c>
      <c r="W514" s="49">
        <f t="shared" si="47"/>
        <v>37.249360951942549</v>
      </c>
      <c r="X514" s="49">
        <f t="shared" si="42"/>
        <v>24.567998335714311</v>
      </c>
      <c r="Y514" s="49">
        <f t="shared" si="43"/>
        <v>23.839591009243225</v>
      </c>
      <c r="Z514" s="51">
        <f t="shared" si="44"/>
        <v>-0.69919408208437395</v>
      </c>
      <c r="AA514" s="12"/>
      <c r="AB514" s="12"/>
      <c r="AC514" s="12"/>
    </row>
    <row r="515" spans="1:29" ht="15" thickBot="1" x14ac:dyDescent="0.35">
      <c r="A515" s="7"/>
      <c r="B515" s="41">
        <v>507</v>
      </c>
      <c r="C515" s="38">
        <v>28.174885089622613</v>
      </c>
      <c r="D515" s="39">
        <v>40.241574971823624</v>
      </c>
      <c r="E515" s="39">
        <v>37.729734272510967</v>
      </c>
      <c r="F515" s="39">
        <v>37.550983629834413</v>
      </c>
      <c r="G515" s="39">
        <v>30.416495412467114</v>
      </c>
      <c r="H515" s="39">
        <v>24.131671311773431</v>
      </c>
      <c r="I515" s="39">
        <v>33.602587399965913</v>
      </c>
      <c r="J515" s="39">
        <v>24.794006938484998</v>
      </c>
      <c r="K515" s="39">
        <v>33.922239106685865</v>
      </c>
      <c r="L515" s="39">
        <v>29.985455807634711</v>
      </c>
      <c r="M515" s="39">
        <v>33.72197883230659</v>
      </c>
      <c r="N515" s="39">
        <v>23.33290436644301</v>
      </c>
      <c r="O515" s="39">
        <v>31.379356886151573</v>
      </c>
      <c r="P515" s="39">
        <v>28.547226676547101</v>
      </c>
      <c r="Q515" s="39">
        <v>31.000785476533668</v>
      </c>
      <c r="R515" s="39">
        <v>26.374463197108383</v>
      </c>
      <c r="S515" s="40">
        <v>31.345147159644753</v>
      </c>
      <c r="T515" s="8"/>
      <c r="U515" s="50">
        <f t="shared" si="45"/>
        <v>30.955970384443457</v>
      </c>
      <c r="V515" s="49">
        <f t="shared" si="46"/>
        <v>22.22347032180085</v>
      </c>
      <c r="W515" s="49">
        <f t="shared" si="47"/>
        <v>23.612437216913463</v>
      </c>
      <c r="X515" s="49">
        <f t="shared" si="42"/>
        <v>15.733397794459272</v>
      </c>
      <c r="Y515" s="49">
        <f t="shared" si="43"/>
        <v>15.111959818824579</v>
      </c>
      <c r="Z515" s="51">
        <f t="shared" si="44"/>
        <v>0.81114499129526429</v>
      </c>
      <c r="AA515" s="12"/>
      <c r="AB515" s="12"/>
      <c r="AC515" s="12"/>
    </row>
    <row r="516" spans="1:29" ht="15" thickBot="1" x14ac:dyDescent="0.35">
      <c r="A516" s="7"/>
      <c r="B516" s="41">
        <v>508</v>
      </c>
      <c r="C516" s="38">
        <v>30.866808873219512</v>
      </c>
      <c r="D516" s="39">
        <v>20.415353862681453</v>
      </c>
      <c r="E516" s="39">
        <v>32.135211531775532</v>
      </c>
      <c r="F516" s="39">
        <v>23.721760875573356</v>
      </c>
      <c r="G516" s="39">
        <v>29.960408645718825</v>
      </c>
      <c r="H516" s="39">
        <v>37.786607312293263</v>
      </c>
      <c r="I516" s="39">
        <v>28.751449203158145</v>
      </c>
      <c r="J516" s="39">
        <v>31.153402884831717</v>
      </c>
      <c r="K516" s="39">
        <v>22.198413273913467</v>
      </c>
      <c r="L516" s="39">
        <v>28.01825533161967</v>
      </c>
      <c r="M516" s="39">
        <v>40.967613116595665</v>
      </c>
      <c r="N516" s="39">
        <v>28.076690528286882</v>
      </c>
      <c r="O516" s="39">
        <v>26.762279758163363</v>
      </c>
      <c r="P516" s="39">
        <v>20.125456783828092</v>
      </c>
      <c r="Q516" s="39">
        <v>26.006596369283596</v>
      </c>
      <c r="R516" s="39">
        <v>25.869151568958141</v>
      </c>
      <c r="S516" s="40">
        <v>37.861834536659259</v>
      </c>
      <c r="T516" s="8"/>
      <c r="U516" s="50">
        <f t="shared" si="45"/>
        <v>28.863370262150585</v>
      </c>
      <c r="V516" s="49">
        <f t="shared" si="46"/>
        <v>33.514133784587145</v>
      </c>
      <c r="W516" s="49">
        <f t="shared" si="47"/>
        <v>35.60876714612391</v>
      </c>
      <c r="X516" s="49">
        <f t="shared" si="42"/>
        <v>23.668121442974442</v>
      </c>
      <c r="Y516" s="49">
        <f t="shared" si="43"/>
        <v>22.789610973519256</v>
      </c>
      <c r="Z516" s="51">
        <f t="shared" si="44"/>
        <v>-0.7853531793238927</v>
      </c>
      <c r="AA516" s="12"/>
      <c r="AB516" s="12"/>
      <c r="AC516" s="12"/>
    </row>
    <row r="517" spans="1:29" ht="15" thickBot="1" x14ac:dyDescent="0.35">
      <c r="A517" s="7"/>
      <c r="B517" s="41">
        <v>509</v>
      </c>
      <c r="C517" s="38">
        <v>26.732540287809833</v>
      </c>
      <c r="D517" s="39">
        <v>33.075344739061677</v>
      </c>
      <c r="E517" s="39">
        <v>30.605080018526863</v>
      </c>
      <c r="F517" s="39">
        <v>15.363100263582092</v>
      </c>
      <c r="G517" s="39">
        <v>30.884402756970793</v>
      </c>
      <c r="H517" s="39">
        <v>26.965082359933806</v>
      </c>
      <c r="I517" s="39">
        <v>41.177396781680123</v>
      </c>
      <c r="J517" s="39">
        <v>36.963219673669386</v>
      </c>
      <c r="K517" s="39">
        <v>28.033599029050102</v>
      </c>
      <c r="L517" s="39">
        <v>30.653916901836304</v>
      </c>
      <c r="M517" s="39">
        <v>27.810653307838898</v>
      </c>
      <c r="N517" s="39">
        <v>24.269146207459482</v>
      </c>
      <c r="O517" s="39">
        <v>36.399236329262209</v>
      </c>
      <c r="P517" s="39">
        <v>41.435734279172927</v>
      </c>
      <c r="Q517" s="39">
        <v>36.228501592328051</v>
      </c>
      <c r="R517" s="39">
        <v>18.474825634406724</v>
      </c>
      <c r="S517" s="40">
        <v>23.132819227393952</v>
      </c>
      <c r="T517" s="8"/>
      <c r="U517" s="50">
        <f t="shared" si="45"/>
        <v>29.894388199410777</v>
      </c>
      <c r="V517" s="49">
        <f t="shared" si="46"/>
        <v>50.023615009121592</v>
      </c>
      <c r="W517" s="49">
        <f t="shared" si="47"/>
        <v>53.150090947191643</v>
      </c>
      <c r="X517" s="49">
        <f t="shared" si="42"/>
        <v>34.023642825850715</v>
      </c>
      <c r="Y517" s="49">
        <f t="shared" si="43"/>
        <v>34.016058206202686</v>
      </c>
      <c r="Z517" s="51">
        <f t="shared" si="44"/>
        <v>-5.9728952963333366E-2</v>
      </c>
      <c r="AA517" s="12"/>
      <c r="AB517" s="12"/>
      <c r="AC517" s="12"/>
    </row>
    <row r="518" spans="1:29" ht="15" thickBot="1" x14ac:dyDescent="0.35">
      <c r="A518" s="7"/>
      <c r="B518" s="41">
        <v>510</v>
      </c>
      <c r="C518" s="38">
        <v>41.358131215420855</v>
      </c>
      <c r="D518" s="39">
        <v>25.912972407573836</v>
      </c>
      <c r="E518" s="39">
        <v>27.258603162096758</v>
      </c>
      <c r="F518" s="39">
        <v>29.144004116338131</v>
      </c>
      <c r="G518" s="39">
        <v>29.706606231241111</v>
      </c>
      <c r="H518" s="39">
        <v>45.022276977006847</v>
      </c>
      <c r="I518" s="39">
        <v>24.128492035033972</v>
      </c>
      <c r="J518" s="39">
        <v>25.501390893661945</v>
      </c>
      <c r="K518" s="39">
        <v>39.106074298451965</v>
      </c>
      <c r="L518" s="39">
        <v>36.096545624822248</v>
      </c>
      <c r="M518" s="39">
        <v>30.935355321301216</v>
      </c>
      <c r="N518" s="39">
        <v>27.228353610249087</v>
      </c>
      <c r="O518" s="39">
        <v>27.860910460965918</v>
      </c>
      <c r="P518" s="39">
        <v>36.509001209339459</v>
      </c>
      <c r="Q518" s="39">
        <v>29.992576447192612</v>
      </c>
      <c r="R518" s="39">
        <v>28.300880644972324</v>
      </c>
      <c r="S518" s="40">
        <v>32.112778419328237</v>
      </c>
      <c r="T518" s="8"/>
      <c r="U518" s="50">
        <f t="shared" si="45"/>
        <v>31.539703122058615</v>
      </c>
      <c r="V518" s="49">
        <f t="shared" si="46"/>
        <v>33.944900536331048</v>
      </c>
      <c r="W518" s="49">
        <f t="shared" si="47"/>
        <v>36.066456819851737</v>
      </c>
      <c r="X518" s="49">
        <f t="shared" si="42"/>
        <v>24.694598643477249</v>
      </c>
      <c r="Y518" s="49">
        <f t="shared" si="43"/>
        <v>23.082532364705113</v>
      </c>
      <c r="Z518" s="51">
        <f t="shared" si="44"/>
        <v>1.0570845162212872</v>
      </c>
      <c r="AA518" s="12"/>
      <c r="AB518" s="12"/>
      <c r="AC518" s="12"/>
    </row>
    <row r="519" spans="1:29" ht="15" thickBot="1" x14ac:dyDescent="0.35">
      <c r="A519" s="7"/>
      <c r="B519" s="41">
        <v>511</v>
      </c>
      <c r="C519" s="38">
        <v>23.998626185449314</v>
      </c>
      <c r="D519" s="39">
        <v>30.332040018272625</v>
      </c>
      <c r="E519" s="39">
        <v>30.046845213596441</v>
      </c>
      <c r="F519" s="39">
        <v>29.529487676493535</v>
      </c>
      <c r="G519" s="39">
        <v>34.748009807448014</v>
      </c>
      <c r="H519" s="39">
        <v>21.938827198007871</v>
      </c>
      <c r="I519" s="39">
        <v>31.68382881489012</v>
      </c>
      <c r="J519" s="39">
        <v>31.698670748419655</v>
      </c>
      <c r="K519" s="39">
        <v>32.358363070406611</v>
      </c>
      <c r="L519" s="39">
        <v>28.573637763877045</v>
      </c>
      <c r="M519" s="39">
        <v>31.668259809317941</v>
      </c>
      <c r="N519" s="39">
        <v>34.772645555423153</v>
      </c>
      <c r="O519" s="39">
        <v>31.051730349834273</v>
      </c>
      <c r="P519" s="39">
        <v>28.053782382950633</v>
      </c>
      <c r="Q519" s="39">
        <v>36.295063897466676</v>
      </c>
      <c r="R519" s="39">
        <v>33.34625854260738</v>
      </c>
      <c r="S519" s="40">
        <v>33.698946368635731</v>
      </c>
      <c r="T519" s="8"/>
      <c r="U519" s="50">
        <f t="shared" si="45"/>
        <v>30.811471964888057</v>
      </c>
      <c r="V519" s="49">
        <f t="shared" si="46"/>
        <v>12.997759255928642</v>
      </c>
      <c r="W519" s="49">
        <f t="shared" si="47"/>
        <v>13.810119209424101</v>
      </c>
      <c r="X519" s="49">
        <f t="shared" si="42"/>
        <v>9.2862472838948129</v>
      </c>
      <c r="Y519" s="49">
        <f t="shared" si="43"/>
        <v>8.8384762940314765</v>
      </c>
      <c r="Z519" s="51">
        <f t="shared" si="44"/>
        <v>0.90032491187274766</v>
      </c>
      <c r="AA519" s="12"/>
      <c r="AB519" s="12"/>
      <c r="AC519" s="12"/>
    </row>
    <row r="520" spans="1:29" ht="15" thickBot="1" x14ac:dyDescent="0.35">
      <c r="A520" s="7"/>
      <c r="B520" s="41">
        <v>512</v>
      </c>
      <c r="C520" s="38">
        <v>23.030356762276028</v>
      </c>
      <c r="D520" s="39">
        <v>25.77959724246233</v>
      </c>
      <c r="E520" s="39">
        <v>31.267248608283651</v>
      </c>
      <c r="F520" s="39">
        <v>36.504981343921109</v>
      </c>
      <c r="G520" s="39">
        <v>30.77672606599867</v>
      </c>
      <c r="H520" s="39">
        <v>34.500885521033837</v>
      </c>
      <c r="I520" s="39">
        <v>28.474429466624951</v>
      </c>
      <c r="J520" s="39">
        <v>27.277350636443607</v>
      </c>
      <c r="K520" s="39">
        <v>35.358026487287816</v>
      </c>
      <c r="L520" s="39">
        <v>28.542430580191638</v>
      </c>
      <c r="M520" s="39">
        <v>19.337751359357409</v>
      </c>
      <c r="N520" s="39">
        <v>30.190982809740174</v>
      </c>
      <c r="O520" s="39">
        <v>25.665560931935808</v>
      </c>
      <c r="P520" s="39">
        <v>21.308522727701856</v>
      </c>
      <c r="Q520" s="39">
        <v>26.1442984926299</v>
      </c>
      <c r="R520" s="39">
        <v>20.802455876301714</v>
      </c>
      <c r="S520" s="40">
        <v>44.80146075821574</v>
      </c>
      <c r="T520" s="8"/>
      <c r="U520" s="50">
        <f t="shared" si="45"/>
        <v>28.809592098259191</v>
      </c>
      <c r="V520" s="49">
        <f t="shared" si="46"/>
        <v>39.661546395100039</v>
      </c>
      <c r="W520" s="49">
        <f t="shared" si="47"/>
        <v>42.140393044793768</v>
      </c>
      <c r="X520" s="49">
        <f t="shared" si="42"/>
        <v>27.933459809986434</v>
      </c>
      <c r="Y520" s="49">
        <f t="shared" si="43"/>
        <v>26.969851548668025</v>
      </c>
      <c r="Z520" s="51">
        <f t="shared" si="44"/>
        <v>-0.75608560677697434</v>
      </c>
      <c r="AA520" s="12"/>
      <c r="AB520" s="12"/>
      <c r="AC520" s="12"/>
    </row>
    <row r="521" spans="1:29" ht="15" thickBot="1" x14ac:dyDescent="0.35">
      <c r="A521" s="7"/>
      <c r="B521" s="41">
        <v>513</v>
      </c>
      <c r="C521" s="38">
        <v>28.084729984433604</v>
      </c>
      <c r="D521" s="39">
        <v>22.346200266773362</v>
      </c>
      <c r="E521" s="39">
        <v>35.612538136633319</v>
      </c>
      <c r="F521" s="39">
        <v>18.604222640389835</v>
      </c>
      <c r="G521" s="39">
        <v>24.810028232865676</v>
      </c>
      <c r="H521" s="39">
        <v>29.945541136790272</v>
      </c>
      <c r="I521" s="39">
        <v>35.16004713817069</v>
      </c>
      <c r="J521" s="39">
        <v>34.416077464856443</v>
      </c>
      <c r="K521" s="39">
        <v>37.175311885912379</v>
      </c>
      <c r="L521" s="39">
        <v>24.605748025233737</v>
      </c>
      <c r="M521" s="39">
        <v>31.872864173079634</v>
      </c>
      <c r="N521" s="39">
        <v>28.664573493486849</v>
      </c>
      <c r="O521" s="39">
        <v>29.198647076440121</v>
      </c>
      <c r="P521" s="39">
        <v>26.800162610161362</v>
      </c>
      <c r="Q521" s="39">
        <v>35.64386991811412</v>
      </c>
      <c r="R521" s="39">
        <v>27.757454163393689</v>
      </c>
      <c r="S521" s="40">
        <v>31.308580924326314</v>
      </c>
      <c r="T521" s="8"/>
      <c r="U521" s="50">
        <f t="shared" si="45"/>
        <v>29.529799839474197</v>
      </c>
      <c r="V521" s="49">
        <f t="shared" si="46"/>
        <v>25.192421423653677</v>
      </c>
      <c r="W521" s="49">
        <f t="shared" si="47"/>
        <v>26.766947762632071</v>
      </c>
      <c r="X521" s="49">
        <f t="shared" si="42"/>
        <v>17.281186537936197</v>
      </c>
      <c r="Y521" s="49">
        <f t="shared" si="43"/>
        <v>17.1308465680845</v>
      </c>
      <c r="Z521" s="51">
        <f t="shared" si="44"/>
        <v>-0.37472080645462391</v>
      </c>
      <c r="AA521" s="12"/>
      <c r="AB521" s="12"/>
      <c r="AC521" s="12"/>
    </row>
    <row r="522" spans="1:29" ht="15" thickBot="1" x14ac:dyDescent="0.35">
      <c r="A522" s="7"/>
      <c r="B522" s="41">
        <v>514</v>
      </c>
      <c r="C522" s="38">
        <v>28.593393325943953</v>
      </c>
      <c r="D522" s="39">
        <v>18.971866467763356</v>
      </c>
      <c r="E522" s="39">
        <v>37.195896906955682</v>
      </c>
      <c r="F522" s="39">
        <v>36.645336988466774</v>
      </c>
      <c r="G522" s="39">
        <v>28.335716734815893</v>
      </c>
      <c r="H522" s="39">
        <v>33.364040066061555</v>
      </c>
      <c r="I522" s="39">
        <v>33.81842731389348</v>
      </c>
      <c r="J522" s="39">
        <v>39.014479753546233</v>
      </c>
      <c r="K522" s="39">
        <v>32.992644496404665</v>
      </c>
      <c r="L522" s="39">
        <v>28.996077545329445</v>
      </c>
      <c r="M522" s="39">
        <v>39.023442265719076</v>
      </c>
      <c r="N522" s="39">
        <v>26.229019850943153</v>
      </c>
      <c r="O522" s="39">
        <v>34.432598918661284</v>
      </c>
      <c r="P522" s="39">
        <v>29.975408255519991</v>
      </c>
      <c r="Q522" s="39">
        <v>33.953384346611514</v>
      </c>
      <c r="R522" s="39">
        <v>24.865525409611127</v>
      </c>
      <c r="S522" s="40">
        <v>33.854375192342935</v>
      </c>
      <c r="T522" s="8"/>
      <c r="U522" s="50">
        <f t="shared" si="45"/>
        <v>31.78009610815236</v>
      </c>
      <c r="V522" s="49">
        <f t="shared" si="46"/>
        <v>26.923666693042613</v>
      </c>
      <c r="W522" s="49">
        <f t="shared" si="47"/>
        <v>28.606395861357669</v>
      </c>
      <c r="X522" s="49">
        <f t="shared" ref="X522:X585" si="48">((C522-$D$2)^2+(D522-$D$2)^2+(E522-$D$2)^2+(F522-$D$2)^2+(G522-$D$2)^2+(H522-$D$2)^2+(I522-$D$2)^2+(J522-$D$2)^2+(K522-$D$2)^2+(L522-$D$2)^2+(M522-$D$2)^2+(N522-$D$2)^2+(O522-$D$2)^2+(P522-$D$2)^2+(Q522-$D$2)^2+(R522-$D$2)^2+(S522-$D$2)^2)/($D$3^2)</f>
        <v>20.462838016165037</v>
      </c>
      <c r="Y522" s="49">
        <f t="shared" ref="Y522:Y585" si="49">($D$5*V522)/($D$3^2)</f>
        <v>18.308093351268976</v>
      </c>
      <c r="Z522" s="51">
        <f t="shared" ref="Z522:Z585" si="50">((U522-$D$2)/(SQRT(V522)))*SQRT($D$5-1)</f>
        <v>1.3722597946074722</v>
      </c>
      <c r="AA522" s="12"/>
      <c r="AB522" s="12"/>
      <c r="AC522" s="12"/>
    </row>
    <row r="523" spans="1:29" ht="15" thickBot="1" x14ac:dyDescent="0.35">
      <c r="A523" s="7"/>
      <c r="B523" s="41">
        <v>515</v>
      </c>
      <c r="C523" s="38">
        <v>34.121177362674267</v>
      </c>
      <c r="D523" s="39">
        <v>27.630576212532141</v>
      </c>
      <c r="E523" s="39">
        <v>29.363059981238589</v>
      </c>
      <c r="F523" s="39">
        <v>28.392391308582734</v>
      </c>
      <c r="G523" s="39">
        <v>30.532046113380947</v>
      </c>
      <c r="H523" s="39">
        <v>21.743214825948641</v>
      </c>
      <c r="I523" s="39">
        <v>24.22830290596562</v>
      </c>
      <c r="J523" s="39">
        <v>32.329240696635075</v>
      </c>
      <c r="K523" s="39">
        <v>26.443124336095906</v>
      </c>
      <c r="L523" s="39">
        <v>27.941615514803328</v>
      </c>
      <c r="M523" s="39">
        <v>24.933929094700694</v>
      </c>
      <c r="N523" s="39">
        <v>24.796676809082243</v>
      </c>
      <c r="O523" s="39">
        <v>34.817397399702372</v>
      </c>
      <c r="P523" s="39">
        <v>26.595257005122086</v>
      </c>
      <c r="Q523" s="39">
        <v>26.072123458609767</v>
      </c>
      <c r="R523" s="39">
        <v>30.64105520979917</v>
      </c>
      <c r="S523" s="40">
        <v>29.805966565277213</v>
      </c>
      <c r="T523" s="8"/>
      <c r="U523" s="50">
        <f t="shared" ref="U523:U586" si="51">AVERAGE(C523:S523)</f>
        <v>28.25806792942064</v>
      </c>
      <c r="V523" s="49">
        <f t="shared" ref="V523:V586" si="52">_xlfn.VAR.P(C523:S523)</f>
        <v>11.853211458479267</v>
      </c>
      <c r="W523" s="49">
        <f t="shared" ref="W523:W586" si="53">_xlfn.VAR.S(C523:S523)</f>
        <v>12.594037174634195</v>
      </c>
      <c r="X523" s="49">
        <f t="shared" si="48"/>
        <v>10.123526381954793</v>
      </c>
      <c r="Y523" s="49">
        <f t="shared" si="49"/>
        <v>8.0601837917659012</v>
      </c>
      <c r="Z523" s="51">
        <f t="shared" si="50"/>
        <v>-2.0238260897668434</v>
      </c>
      <c r="AA523" s="12"/>
      <c r="AB523" s="12"/>
      <c r="AC523" s="12"/>
    </row>
    <row r="524" spans="1:29" ht="15" thickBot="1" x14ac:dyDescent="0.35">
      <c r="A524" s="7"/>
      <c r="B524" s="41">
        <v>516</v>
      </c>
      <c r="C524" s="38">
        <v>31.832544775946609</v>
      </c>
      <c r="D524" s="39">
        <v>39.447397697004433</v>
      </c>
      <c r="E524" s="39">
        <v>24.977535964282882</v>
      </c>
      <c r="F524" s="39">
        <v>23.98117848322833</v>
      </c>
      <c r="G524" s="39">
        <v>25.440672830880381</v>
      </c>
      <c r="H524" s="39">
        <v>18.109096026925307</v>
      </c>
      <c r="I524" s="39">
        <v>28.923261145271976</v>
      </c>
      <c r="J524" s="39">
        <v>25.011656496028436</v>
      </c>
      <c r="K524" s="39">
        <v>28.582119171200361</v>
      </c>
      <c r="L524" s="39">
        <v>26.849116823197907</v>
      </c>
      <c r="M524" s="39">
        <v>30.923476657955106</v>
      </c>
      <c r="N524" s="39">
        <v>27.091371675980298</v>
      </c>
      <c r="O524" s="39">
        <v>23.619463696295874</v>
      </c>
      <c r="P524" s="39">
        <v>34.267430716618847</v>
      </c>
      <c r="Q524" s="39">
        <v>30.858608896279225</v>
      </c>
      <c r="R524" s="39">
        <v>36.216268926731743</v>
      </c>
      <c r="S524" s="40">
        <v>28.246659706765151</v>
      </c>
      <c r="T524" s="8"/>
      <c r="U524" s="50">
        <f t="shared" si="51"/>
        <v>28.492815275917227</v>
      </c>
      <c r="V524" s="49">
        <f t="shared" si="52"/>
        <v>25.076270559646456</v>
      </c>
      <c r="W524" s="49">
        <f t="shared" si="53"/>
        <v>26.643537469624334</v>
      </c>
      <c r="X524" s="49">
        <f t="shared" si="48"/>
        <v>18.596555919465228</v>
      </c>
      <c r="Y524" s="49">
        <f t="shared" si="49"/>
        <v>17.051863980559588</v>
      </c>
      <c r="Z524" s="51">
        <f t="shared" si="50"/>
        <v>-1.2039127158813492</v>
      </c>
      <c r="AA524" s="12"/>
      <c r="AB524" s="12"/>
      <c r="AC524" s="12"/>
    </row>
    <row r="525" spans="1:29" ht="15" thickBot="1" x14ac:dyDescent="0.35">
      <c r="A525" s="7"/>
      <c r="B525" s="41">
        <v>517</v>
      </c>
      <c r="C525" s="38">
        <v>32.705651464155089</v>
      </c>
      <c r="D525" s="39">
        <v>41.702110489816995</v>
      </c>
      <c r="E525" s="39">
        <v>33.792934703068653</v>
      </c>
      <c r="F525" s="39">
        <v>38.235313260454603</v>
      </c>
      <c r="G525" s="39">
        <v>26.519527251565176</v>
      </c>
      <c r="H525" s="39">
        <v>28.041015184319292</v>
      </c>
      <c r="I525" s="39">
        <v>35.024044534699129</v>
      </c>
      <c r="J525" s="39">
        <v>28.16267732800706</v>
      </c>
      <c r="K525" s="39">
        <v>29.957215664688643</v>
      </c>
      <c r="L525" s="39">
        <v>30.501782155865726</v>
      </c>
      <c r="M525" s="39">
        <v>23.942642602947689</v>
      </c>
      <c r="N525" s="39">
        <v>28.736133152539708</v>
      </c>
      <c r="O525" s="39">
        <v>29.256756750760097</v>
      </c>
      <c r="P525" s="39">
        <v>30.779889739689708</v>
      </c>
      <c r="Q525" s="39">
        <v>38.936337646548274</v>
      </c>
      <c r="R525" s="39">
        <v>24.672635584126397</v>
      </c>
      <c r="S525" s="40">
        <v>25.74751673548883</v>
      </c>
      <c r="T525" s="8"/>
      <c r="U525" s="50">
        <f t="shared" si="51"/>
        <v>30.983187308749475</v>
      </c>
      <c r="V525" s="49">
        <f t="shared" si="52"/>
        <v>24.742784865647852</v>
      </c>
      <c r="W525" s="49">
        <f t="shared" si="53"/>
        <v>26.28920891975099</v>
      </c>
      <c r="X525" s="49">
        <f t="shared" si="48"/>
        <v>17.482420661819063</v>
      </c>
      <c r="Y525" s="49">
        <f t="shared" si="49"/>
        <v>16.825093708640541</v>
      </c>
      <c r="Z525" s="51">
        <f t="shared" si="50"/>
        <v>0.79062759032781393</v>
      </c>
      <c r="AA525" s="12"/>
      <c r="AB525" s="12"/>
      <c r="AC525" s="12"/>
    </row>
    <row r="526" spans="1:29" ht="15" thickBot="1" x14ac:dyDescent="0.35">
      <c r="A526" s="7"/>
      <c r="B526" s="41">
        <v>518</v>
      </c>
      <c r="C526" s="38">
        <v>31.944570919231221</v>
      </c>
      <c r="D526" s="39">
        <v>36.377890412834205</v>
      </c>
      <c r="E526" s="39">
        <v>33.804360410472221</v>
      </c>
      <c r="F526" s="39">
        <v>41.947694718511826</v>
      </c>
      <c r="G526" s="39">
        <v>22.21198816444474</v>
      </c>
      <c r="H526" s="39">
        <v>27.882130865130154</v>
      </c>
      <c r="I526" s="39">
        <v>33.036195293097066</v>
      </c>
      <c r="J526" s="39">
        <v>30.763565033818242</v>
      </c>
      <c r="K526" s="39">
        <v>33.717194240237014</v>
      </c>
      <c r="L526" s="39">
        <v>31.344396967647938</v>
      </c>
      <c r="M526" s="39">
        <v>28.271799053437466</v>
      </c>
      <c r="N526" s="39">
        <v>26.383376284127539</v>
      </c>
      <c r="O526" s="39">
        <v>25.817014977515029</v>
      </c>
      <c r="P526" s="39">
        <v>30.842360710069624</v>
      </c>
      <c r="Q526" s="39">
        <v>27.849353480437639</v>
      </c>
      <c r="R526" s="39">
        <v>32.982036305807263</v>
      </c>
      <c r="S526" s="40">
        <v>33.243138240382656</v>
      </c>
      <c r="T526" s="8"/>
      <c r="U526" s="50">
        <f t="shared" si="51"/>
        <v>31.08347447512952</v>
      </c>
      <c r="V526" s="49">
        <f t="shared" si="52"/>
        <v>19.446889212997114</v>
      </c>
      <c r="W526" s="49">
        <f t="shared" si="53"/>
        <v>20.662319788809327</v>
      </c>
      <c r="X526" s="49">
        <f t="shared" si="48"/>
        <v>14.022148182852799</v>
      </c>
      <c r="Y526" s="49">
        <f t="shared" si="49"/>
        <v>13.223884664838037</v>
      </c>
      <c r="Z526" s="51">
        <f t="shared" si="50"/>
        <v>0.98277388102005958</v>
      </c>
      <c r="AA526" s="12"/>
      <c r="AB526" s="12"/>
      <c r="AC526" s="12"/>
    </row>
    <row r="527" spans="1:29" ht="15" thickBot="1" x14ac:dyDescent="0.35">
      <c r="A527" s="7"/>
      <c r="B527" s="41">
        <v>519</v>
      </c>
      <c r="C527" s="38">
        <v>34.360354425410613</v>
      </c>
      <c r="D527" s="39">
        <v>33.431642118847314</v>
      </c>
      <c r="E527" s="39">
        <v>29.040014680829206</v>
      </c>
      <c r="F527" s="39">
        <v>35.731100722366087</v>
      </c>
      <c r="G527" s="39">
        <v>32.675307156888017</v>
      </c>
      <c r="H527" s="39">
        <v>29.474212491567357</v>
      </c>
      <c r="I527" s="39">
        <v>31.58612738555842</v>
      </c>
      <c r="J527" s="39">
        <v>28.84193556401851</v>
      </c>
      <c r="K527" s="39">
        <v>30.527644701279989</v>
      </c>
      <c r="L527" s="39">
        <v>29.561146010907756</v>
      </c>
      <c r="M527" s="39">
        <v>28.440513646481762</v>
      </c>
      <c r="N527" s="39">
        <v>27.899033071574376</v>
      </c>
      <c r="O527" s="39">
        <v>28.886836083328113</v>
      </c>
      <c r="P527" s="39">
        <v>30.545134429555489</v>
      </c>
      <c r="Q527" s="39">
        <v>31.593609043457008</v>
      </c>
      <c r="R527" s="39">
        <v>25.216986908259962</v>
      </c>
      <c r="S527" s="40">
        <v>39.644823603217134</v>
      </c>
      <c r="T527" s="8"/>
      <c r="U527" s="50">
        <f t="shared" si="51"/>
        <v>31.026848355502768</v>
      </c>
      <c r="V527" s="49">
        <f t="shared" si="52"/>
        <v>10.894957345534538</v>
      </c>
      <c r="W527" s="49">
        <f t="shared" si="53"/>
        <v>11.5758921796305</v>
      </c>
      <c r="X527" s="49">
        <f t="shared" si="48"/>
        <v>8.1255749256984675</v>
      </c>
      <c r="Y527" s="49">
        <f t="shared" si="49"/>
        <v>7.4085709949634859</v>
      </c>
      <c r="Z527" s="51">
        <f t="shared" si="50"/>
        <v>1.244381471911103</v>
      </c>
      <c r="AA527" s="12"/>
      <c r="AB527" s="12"/>
      <c r="AC527" s="12"/>
    </row>
    <row r="528" spans="1:29" ht="15" thickBot="1" x14ac:dyDescent="0.35">
      <c r="A528" s="7"/>
      <c r="B528" s="41">
        <v>520</v>
      </c>
      <c r="C528" s="38">
        <v>32.837666091880415</v>
      </c>
      <c r="D528" s="39">
        <v>28.579644763585915</v>
      </c>
      <c r="E528" s="39">
        <v>28.346177946841873</v>
      </c>
      <c r="F528" s="39">
        <v>23.186693692469621</v>
      </c>
      <c r="G528" s="39">
        <v>31.99146986605059</v>
      </c>
      <c r="H528" s="39">
        <v>27.841389767742506</v>
      </c>
      <c r="I528" s="39">
        <v>31.997828739037608</v>
      </c>
      <c r="J528" s="39">
        <v>26.807431788412153</v>
      </c>
      <c r="K528" s="39">
        <v>21.449349119296013</v>
      </c>
      <c r="L528" s="39">
        <v>28.098461187018479</v>
      </c>
      <c r="M528" s="39">
        <v>27.703201574515909</v>
      </c>
      <c r="N528" s="39">
        <v>30.033066776872744</v>
      </c>
      <c r="O528" s="39">
        <v>27.346776415385012</v>
      </c>
      <c r="P528" s="39">
        <v>26.9265861201932</v>
      </c>
      <c r="Q528" s="39">
        <v>24.418989874323593</v>
      </c>
      <c r="R528" s="39">
        <v>34.009836122015251</v>
      </c>
      <c r="S528" s="40">
        <v>27.333387299255314</v>
      </c>
      <c r="T528" s="8"/>
      <c r="U528" s="50">
        <f t="shared" si="51"/>
        <v>28.171056302640952</v>
      </c>
      <c r="V528" s="49">
        <f t="shared" si="52"/>
        <v>10.470494243617864</v>
      </c>
      <c r="W528" s="49">
        <f t="shared" si="53"/>
        <v>11.12490013384388</v>
      </c>
      <c r="X528" s="49">
        <f t="shared" si="48"/>
        <v>9.394559918374414</v>
      </c>
      <c r="Y528" s="49">
        <f t="shared" si="49"/>
        <v>7.1199360856601466</v>
      </c>
      <c r="Z528" s="51">
        <f t="shared" si="50"/>
        <v>-2.2608759620841314</v>
      </c>
      <c r="AA528" s="12"/>
      <c r="AB528" s="12"/>
      <c r="AC528" s="12"/>
    </row>
    <row r="529" spans="1:29" ht="15" thickBot="1" x14ac:dyDescent="0.35">
      <c r="A529" s="7"/>
      <c r="B529" s="41">
        <v>521</v>
      </c>
      <c r="C529" s="38">
        <v>28.255948161300317</v>
      </c>
      <c r="D529" s="39">
        <v>30.804522936765988</v>
      </c>
      <c r="E529" s="39">
        <v>27.374854681811115</v>
      </c>
      <c r="F529" s="39">
        <v>28.81617053657623</v>
      </c>
      <c r="G529" s="39">
        <v>22.676583427352099</v>
      </c>
      <c r="H529" s="39">
        <v>26.909894522429543</v>
      </c>
      <c r="I529" s="39">
        <v>29.879586978191771</v>
      </c>
      <c r="J529" s="39">
        <v>33.047304700842389</v>
      </c>
      <c r="K529" s="39">
        <v>25.657057153365024</v>
      </c>
      <c r="L529" s="39">
        <v>32.830330959872732</v>
      </c>
      <c r="M529" s="39">
        <v>33.047088642166351</v>
      </c>
      <c r="N529" s="39">
        <v>27.821117655627944</v>
      </c>
      <c r="O529" s="39">
        <v>35.056195554902565</v>
      </c>
      <c r="P529" s="39">
        <v>37.556645739600206</v>
      </c>
      <c r="Q529" s="39">
        <v>25.253125416826286</v>
      </c>
      <c r="R529" s="39">
        <v>23.696269091974262</v>
      </c>
      <c r="S529" s="40">
        <v>25.614798992603962</v>
      </c>
      <c r="T529" s="8"/>
      <c r="U529" s="50">
        <f t="shared" si="51"/>
        <v>29.076323244247575</v>
      </c>
      <c r="V529" s="49">
        <f t="shared" si="52"/>
        <v>16.178327294979542</v>
      </c>
      <c r="W529" s="49">
        <f t="shared" si="53"/>
        <v>17.189472750915684</v>
      </c>
      <c r="X529" s="49">
        <f t="shared" si="48"/>
        <v>11.581424109985768</v>
      </c>
      <c r="Y529" s="49">
        <f t="shared" si="49"/>
        <v>11.00126256058609</v>
      </c>
      <c r="Z529" s="51">
        <f t="shared" si="50"/>
        <v>-0.91857198826974851</v>
      </c>
      <c r="AA529" s="12"/>
      <c r="AB529" s="12"/>
      <c r="AC529" s="12"/>
    </row>
    <row r="530" spans="1:29" ht="15" thickBot="1" x14ac:dyDescent="0.35">
      <c r="A530" s="7"/>
      <c r="B530" s="41">
        <v>522</v>
      </c>
      <c r="C530" s="38">
        <v>31.770141541637997</v>
      </c>
      <c r="D530" s="39">
        <v>39.372295148959466</v>
      </c>
      <c r="E530" s="39">
        <v>29.775350091048239</v>
      </c>
      <c r="F530" s="39">
        <v>26.178162735037663</v>
      </c>
      <c r="G530" s="39">
        <v>28.639383652825742</v>
      </c>
      <c r="H530" s="39">
        <v>28.314657298969895</v>
      </c>
      <c r="I530" s="39">
        <v>37.442808777557033</v>
      </c>
      <c r="J530" s="39">
        <v>21.969089742268757</v>
      </c>
      <c r="K530" s="39">
        <v>37.430960123349394</v>
      </c>
      <c r="L530" s="39">
        <v>32.764951424587245</v>
      </c>
      <c r="M530" s="39">
        <v>32.397891491314574</v>
      </c>
      <c r="N530" s="39">
        <v>24.380668261587566</v>
      </c>
      <c r="O530" s="39">
        <v>33.833569689980479</v>
      </c>
      <c r="P530" s="39">
        <v>31.043178077295853</v>
      </c>
      <c r="Q530" s="39">
        <v>40.217215334389849</v>
      </c>
      <c r="R530" s="39">
        <v>17.636562903419588</v>
      </c>
      <c r="S530" s="40">
        <v>29.881611426681289</v>
      </c>
      <c r="T530" s="8"/>
      <c r="U530" s="50">
        <f t="shared" si="51"/>
        <v>30.767558689465332</v>
      </c>
      <c r="V530" s="49">
        <f t="shared" si="52"/>
        <v>34.907810158718611</v>
      </c>
      <c r="W530" s="49">
        <f t="shared" si="53"/>
        <v>37.089548293638586</v>
      </c>
      <c r="X530" s="49">
        <f t="shared" si="48"/>
        <v>24.137930420334829</v>
      </c>
      <c r="Y530" s="49">
        <f t="shared" si="49"/>
        <v>23.737310907928656</v>
      </c>
      <c r="Z530" s="51">
        <f t="shared" si="50"/>
        <v>0.51964922182714157</v>
      </c>
      <c r="AA530" s="12"/>
      <c r="AB530" s="12"/>
      <c r="AC530" s="12"/>
    </row>
    <row r="531" spans="1:29" ht="15" thickBot="1" x14ac:dyDescent="0.35">
      <c r="A531" s="7"/>
      <c r="B531" s="41">
        <v>523</v>
      </c>
      <c r="C531" s="38">
        <v>27.451028270459879</v>
      </c>
      <c r="D531" s="39">
        <v>27.195665874570707</v>
      </c>
      <c r="E531" s="39">
        <v>38.102870949912699</v>
      </c>
      <c r="F531" s="39">
        <v>30.13806417057663</v>
      </c>
      <c r="G531" s="39">
        <v>46.583018470581749</v>
      </c>
      <c r="H531" s="39">
        <v>35.280625674411596</v>
      </c>
      <c r="I531" s="39">
        <v>30.212524629637034</v>
      </c>
      <c r="J531" s="39">
        <v>27.852047763356516</v>
      </c>
      <c r="K531" s="39">
        <v>23.917369818828949</v>
      </c>
      <c r="L531" s="39">
        <v>30.419424532864706</v>
      </c>
      <c r="M531" s="39">
        <v>28.292675984982608</v>
      </c>
      <c r="N531" s="39">
        <v>28.971407242252631</v>
      </c>
      <c r="O531" s="39">
        <v>28.686596636817431</v>
      </c>
      <c r="P531" s="39">
        <v>30.135439752502251</v>
      </c>
      <c r="Q531" s="39">
        <v>34.640688337035364</v>
      </c>
      <c r="R531" s="39">
        <v>41.197984849312967</v>
      </c>
      <c r="S531" s="40">
        <v>23.746555144063635</v>
      </c>
      <c r="T531" s="8"/>
      <c r="U531" s="50">
        <f t="shared" si="51"/>
        <v>31.342587535421611</v>
      </c>
      <c r="V531" s="49">
        <f t="shared" si="52"/>
        <v>34.462433049527796</v>
      </c>
      <c r="W531" s="49">
        <f t="shared" si="53"/>
        <v>36.616335115123093</v>
      </c>
      <c r="X531" s="49">
        <f t="shared" si="48"/>
        <v>24.660182551062107</v>
      </c>
      <c r="Y531" s="49">
        <f t="shared" si="49"/>
        <v>23.434454473678901</v>
      </c>
      <c r="Z531" s="51">
        <f t="shared" si="50"/>
        <v>0.91480732730355374</v>
      </c>
      <c r="AA531" s="12"/>
      <c r="AB531" s="12"/>
      <c r="AC531" s="12"/>
    </row>
    <row r="532" spans="1:29" ht="15" thickBot="1" x14ac:dyDescent="0.35">
      <c r="A532" s="7"/>
      <c r="B532" s="41">
        <v>524</v>
      </c>
      <c r="C532" s="38">
        <v>26.96374375767062</v>
      </c>
      <c r="D532" s="39">
        <v>22.877730445279109</v>
      </c>
      <c r="E532" s="39">
        <v>22.74643736568234</v>
      </c>
      <c r="F532" s="39">
        <v>34.205256519708435</v>
      </c>
      <c r="G532" s="39">
        <v>31.831248777713437</v>
      </c>
      <c r="H532" s="39">
        <v>34.135026607041972</v>
      </c>
      <c r="I532" s="39">
        <v>34.321134107332405</v>
      </c>
      <c r="J532" s="39">
        <v>27.433669736653449</v>
      </c>
      <c r="K532" s="39">
        <v>30.881003577136916</v>
      </c>
      <c r="L532" s="39">
        <v>30.452580160746663</v>
      </c>
      <c r="M532" s="39">
        <v>28.813191622192022</v>
      </c>
      <c r="N532" s="39">
        <v>28.705381897285349</v>
      </c>
      <c r="O532" s="39">
        <v>31.609518311083871</v>
      </c>
      <c r="P532" s="39">
        <v>33.412528938659804</v>
      </c>
      <c r="Q532" s="39">
        <v>32.792300195310958</v>
      </c>
      <c r="R532" s="39">
        <v>30.152464707708319</v>
      </c>
      <c r="S532" s="40">
        <v>33.117667527342128</v>
      </c>
      <c r="T532" s="8"/>
      <c r="U532" s="50">
        <f t="shared" si="51"/>
        <v>30.261816720855759</v>
      </c>
      <c r="V532" s="49">
        <f t="shared" si="52"/>
        <v>12.390015703431011</v>
      </c>
      <c r="W532" s="49">
        <f t="shared" si="53"/>
        <v>13.164391684895463</v>
      </c>
      <c r="X532" s="49">
        <f t="shared" si="48"/>
        <v>8.4718233151507825</v>
      </c>
      <c r="Y532" s="49">
        <f t="shared" si="49"/>
        <v>8.4252106783330873</v>
      </c>
      <c r="Z532" s="51">
        <f t="shared" si="50"/>
        <v>0.29752361495549623</v>
      </c>
      <c r="AA532" s="12"/>
      <c r="AB532" s="12"/>
      <c r="AC532" s="12"/>
    </row>
    <row r="533" spans="1:29" ht="15" thickBot="1" x14ac:dyDescent="0.35">
      <c r="A533" s="7"/>
      <c r="B533" s="41">
        <v>525</v>
      </c>
      <c r="C533" s="38">
        <v>25.931372726262616</v>
      </c>
      <c r="D533" s="39">
        <v>34.434438136367184</v>
      </c>
      <c r="E533" s="39">
        <v>28.060109820978038</v>
      </c>
      <c r="F533" s="39">
        <v>29.247830785998854</v>
      </c>
      <c r="G533" s="39">
        <v>30.217155224386232</v>
      </c>
      <c r="H533" s="39">
        <v>33.299845078321155</v>
      </c>
      <c r="I533" s="39">
        <v>27.785267916438006</v>
      </c>
      <c r="J533" s="39">
        <v>37.616240043875578</v>
      </c>
      <c r="K533" s="39">
        <v>22.537628449559179</v>
      </c>
      <c r="L533" s="39">
        <v>35.725110103428534</v>
      </c>
      <c r="M533" s="39">
        <v>36.812518018598276</v>
      </c>
      <c r="N533" s="39">
        <v>33.007327051338727</v>
      </c>
      <c r="O533" s="39">
        <v>33.887632197492678</v>
      </c>
      <c r="P533" s="39">
        <v>27.781348314887587</v>
      </c>
      <c r="Q533" s="39">
        <v>38.450644536433387</v>
      </c>
      <c r="R533" s="39">
        <v>26.892599786899051</v>
      </c>
      <c r="S533" s="40">
        <v>28.002018279761362</v>
      </c>
      <c r="T533" s="8"/>
      <c r="U533" s="50">
        <f t="shared" si="51"/>
        <v>31.1581815571192</v>
      </c>
      <c r="V533" s="49">
        <f t="shared" si="52"/>
        <v>20.035723632204171</v>
      </c>
      <c r="W533" s="49">
        <f t="shared" si="53"/>
        <v>21.287956359216878</v>
      </c>
      <c r="X533" s="49">
        <f t="shared" si="48"/>
        <v>14.536433542989457</v>
      </c>
      <c r="Y533" s="49">
        <f t="shared" si="49"/>
        <v>13.624292069898836</v>
      </c>
      <c r="Z533" s="51">
        <f t="shared" si="50"/>
        <v>1.0349851534677015</v>
      </c>
      <c r="AA533" s="12"/>
      <c r="AB533" s="12"/>
      <c r="AC533" s="12"/>
    </row>
    <row r="534" spans="1:29" ht="15" thickBot="1" x14ac:dyDescent="0.35">
      <c r="A534" s="7"/>
      <c r="B534" s="41">
        <v>526</v>
      </c>
      <c r="C534" s="38">
        <v>36.714653612207577</v>
      </c>
      <c r="D534" s="39">
        <v>31.145562160128545</v>
      </c>
      <c r="E534" s="39">
        <v>30.865747037460171</v>
      </c>
      <c r="F534" s="39">
        <v>28.396399411002498</v>
      </c>
      <c r="G534" s="39">
        <v>35.730110060367515</v>
      </c>
      <c r="H534" s="39">
        <v>29.662342412631798</v>
      </c>
      <c r="I534" s="39">
        <v>28.469001221587355</v>
      </c>
      <c r="J534" s="39">
        <v>27.720920737467033</v>
      </c>
      <c r="K534" s="39">
        <v>28.922930193533531</v>
      </c>
      <c r="L534" s="39">
        <v>28.159700016657528</v>
      </c>
      <c r="M534" s="39">
        <v>31.766382434813941</v>
      </c>
      <c r="N534" s="39">
        <v>28.184997945622506</v>
      </c>
      <c r="O534" s="39">
        <v>23.799325043014008</v>
      </c>
      <c r="P534" s="39">
        <v>28.631805188767231</v>
      </c>
      <c r="Q534" s="39">
        <v>36.907660358985083</v>
      </c>
      <c r="R534" s="39">
        <v>30.241128984567005</v>
      </c>
      <c r="S534" s="40">
        <v>38.341136471862754</v>
      </c>
      <c r="T534" s="8"/>
      <c r="U534" s="50">
        <f t="shared" si="51"/>
        <v>30.803517840628</v>
      </c>
      <c r="V534" s="49">
        <f t="shared" si="52"/>
        <v>14.580017565646463</v>
      </c>
      <c r="W534" s="49">
        <f t="shared" si="53"/>
        <v>15.491268663499341</v>
      </c>
      <c r="X534" s="49">
        <f t="shared" si="48"/>
        <v>10.353447770380422</v>
      </c>
      <c r="Y534" s="49">
        <f t="shared" si="49"/>
        <v>9.9144119446395944</v>
      </c>
      <c r="Z534" s="51">
        <f t="shared" si="50"/>
        <v>0.84173714318807902</v>
      </c>
      <c r="AA534" s="12"/>
      <c r="AB534" s="12"/>
      <c r="AC534" s="12"/>
    </row>
    <row r="535" spans="1:29" ht="15" thickBot="1" x14ac:dyDescent="0.35">
      <c r="A535" s="7"/>
      <c r="B535" s="41">
        <v>527</v>
      </c>
      <c r="C535" s="38">
        <v>25.866478486079384</v>
      </c>
      <c r="D535" s="39">
        <v>32.425284591469271</v>
      </c>
      <c r="E535" s="39">
        <v>32.633148650907906</v>
      </c>
      <c r="F535" s="39">
        <v>35.909978437740151</v>
      </c>
      <c r="G535" s="39">
        <v>32.037392276347575</v>
      </c>
      <c r="H535" s="39">
        <v>33.819401082005271</v>
      </c>
      <c r="I535" s="39">
        <v>26.560616293965854</v>
      </c>
      <c r="J535" s="39">
        <v>27.165177714871678</v>
      </c>
      <c r="K535" s="39">
        <v>34.726574480703796</v>
      </c>
      <c r="L535" s="39">
        <v>32.772057503515008</v>
      </c>
      <c r="M535" s="39">
        <v>27.421061455238686</v>
      </c>
      <c r="N535" s="39">
        <v>26.595421049575801</v>
      </c>
      <c r="O535" s="39">
        <v>21.803726742481512</v>
      </c>
      <c r="P535" s="39">
        <v>29.71672981299281</v>
      </c>
      <c r="Q535" s="39">
        <v>35.857674689642842</v>
      </c>
      <c r="R535" s="39">
        <v>32.6012580622046</v>
      </c>
      <c r="S535" s="40">
        <v>27.166760601126981</v>
      </c>
      <c r="T535" s="8"/>
      <c r="U535" s="50">
        <f t="shared" si="51"/>
        <v>30.298749525345244</v>
      </c>
      <c r="V535" s="49">
        <f t="shared" si="52"/>
        <v>15.679328840885352</v>
      </c>
      <c r="W535" s="49">
        <f t="shared" si="53"/>
        <v>16.659286893440594</v>
      </c>
      <c r="X535" s="49">
        <f t="shared" si="48"/>
        <v>10.722634481449836</v>
      </c>
      <c r="Y535" s="49">
        <f t="shared" si="49"/>
        <v>10.661943611802039</v>
      </c>
      <c r="Z535" s="51">
        <f t="shared" si="50"/>
        <v>0.30178905209648338</v>
      </c>
      <c r="AA535" s="12"/>
      <c r="AB535" s="12"/>
      <c r="AC535" s="12"/>
    </row>
    <row r="536" spans="1:29" ht="15" thickBot="1" x14ac:dyDescent="0.35">
      <c r="A536" s="7"/>
      <c r="B536" s="41">
        <v>528</v>
      </c>
      <c r="C536" s="38">
        <v>38.610026819650365</v>
      </c>
      <c r="D536" s="39">
        <v>28.440480372440614</v>
      </c>
      <c r="E536" s="39">
        <v>31.378019129934309</v>
      </c>
      <c r="F536" s="39">
        <v>30.79335080485475</v>
      </c>
      <c r="G536" s="39">
        <v>26.599190934209282</v>
      </c>
      <c r="H536" s="39">
        <v>33.043851689834277</v>
      </c>
      <c r="I536" s="39">
        <v>23.798197884196846</v>
      </c>
      <c r="J536" s="39">
        <v>30.059267141485101</v>
      </c>
      <c r="K536" s="39">
        <v>24.46165674991736</v>
      </c>
      <c r="L536" s="39">
        <v>36.59374718627393</v>
      </c>
      <c r="M536" s="39">
        <v>30.594393814322981</v>
      </c>
      <c r="N536" s="39">
        <v>35.552840914922179</v>
      </c>
      <c r="O536" s="39">
        <v>24.855630269135972</v>
      </c>
      <c r="P536" s="39">
        <v>25.094255141129246</v>
      </c>
      <c r="Q536" s="39">
        <v>20.450013283606875</v>
      </c>
      <c r="R536" s="39">
        <v>25.013535959456647</v>
      </c>
      <c r="S536" s="40">
        <v>31.690971366865174</v>
      </c>
      <c r="T536" s="8"/>
      <c r="U536" s="50">
        <f t="shared" si="51"/>
        <v>29.237025262484465</v>
      </c>
      <c r="V536" s="49">
        <f t="shared" si="52"/>
        <v>23.722859184207032</v>
      </c>
      <c r="W536" s="49">
        <f t="shared" si="53"/>
        <v>25.205537883220018</v>
      </c>
      <c r="X536" s="49">
        <f t="shared" si="48"/>
        <v>16.527392951319765</v>
      </c>
      <c r="Y536" s="49">
        <f t="shared" si="49"/>
        <v>16.13154424526078</v>
      </c>
      <c r="Z536" s="51">
        <f t="shared" si="50"/>
        <v>-0.62659458056493023</v>
      </c>
      <c r="AA536" s="12"/>
      <c r="AB536" s="12"/>
      <c r="AC536" s="12"/>
    </row>
    <row r="537" spans="1:29" ht="15" thickBot="1" x14ac:dyDescent="0.35">
      <c r="A537" s="7"/>
      <c r="B537" s="41">
        <v>529</v>
      </c>
      <c r="C537" s="38">
        <v>25.301931795860948</v>
      </c>
      <c r="D537" s="39">
        <v>27.161084735181657</v>
      </c>
      <c r="E537" s="39">
        <v>30.724205381392242</v>
      </c>
      <c r="F537" s="39">
        <v>21.656339177603847</v>
      </c>
      <c r="G537" s="39">
        <v>27.364818743564271</v>
      </c>
      <c r="H537" s="39">
        <v>23.231055388084094</v>
      </c>
      <c r="I537" s="39">
        <v>36.604834110270232</v>
      </c>
      <c r="J537" s="39">
        <v>27.082532314273312</v>
      </c>
      <c r="K537" s="39">
        <v>23.780048462330338</v>
      </c>
      <c r="L537" s="39">
        <v>28.267171102553856</v>
      </c>
      <c r="M537" s="39">
        <v>35.872147416065019</v>
      </c>
      <c r="N537" s="39">
        <v>22.394402906571685</v>
      </c>
      <c r="O537" s="39">
        <v>28.395734541472386</v>
      </c>
      <c r="P537" s="39">
        <v>34.668220308342889</v>
      </c>
      <c r="Q537" s="39">
        <v>28.991038782720274</v>
      </c>
      <c r="R537" s="39">
        <v>26.35024537561592</v>
      </c>
      <c r="S537" s="40">
        <v>37.670376460689795</v>
      </c>
      <c r="T537" s="8"/>
      <c r="U537" s="50">
        <f t="shared" si="51"/>
        <v>28.559775706034877</v>
      </c>
      <c r="V537" s="49">
        <f t="shared" si="52"/>
        <v>23.615620305188681</v>
      </c>
      <c r="W537" s="49">
        <f t="shared" si="53"/>
        <v>25.091596574263008</v>
      </c>
      <c r="X537" s="49">
        <f t="shared" si="48"/>
        <v>17.469109099039212</v>
      </c>
      <c r="Y537" s="49">
        <f t="shared" si="49"/>
        <v>16.058621807528301</v>
      </c>
      <c r="Z537" s="51">
        <f t="shared" si="50"/>
        <v>-1.185469664083624</v>
      </c>
      <c r="AA537" s="12"/>
      <c r="AB537" s="12"/>
      <c r="AC537" s="12"/>
    </row>
    <row r="538" spans="1:29" ht="15" thickBot="1" x14ac:dyDescent="0.35">
      <c r="A538" s="7"/>
      <c r="B538" s="41">
        <v>530</v>
      </c>
      <c r="C538" s="38">
        <v>31.831385812187978</v>
      </c>
      <c r="D538" s="39">
        <v>29.02878201595761</v>
      </c>
      <c r="E538" s="39">
        <v>32.373856380880603</v>
      </c>
      <c r="F538" s="39">
        <v>28.8329454535561</v>
      </c>
      <c r="G538" s="39">
        <v>40.759273441190906</v>
      </c>
      <c r="H538" s="39">
        <v>31.459088222820832</v>
      </c>
      <c r="I538" s="39">
        <v>30.383406583708673</v>
      </c>
      <c r="J538" s="39">
        <v>30.124499898092068</v>
      </c>
      <c r="K538" s="39">
        <v>31.274512705894022</v>
      </c>
      <c r="L538" s="39">
        <v>28.995529005819691</v>
      </c>
      <c r="M538" s="39">
        <v>26.485705522331099</v>
      </c>
      <c r="N538" s="39">
        <v>32.497530127901939</v>
      </c>
      <c r="O538" s="39">
        <v>24.361521810494942</v>
      </c>
      <c r="P538" s="39">
        <v>35.002234722796231</v>
      </c>
      <c r="Q538" s="39">
        <v>32.254727355353758</v>
      </c>
      <c r="R538" s="39">
        <v>27.387028366154968</v>
      </c>
      <c r="S538" s="40">
        <v>34.527033950354173</v>
      </c>
      <c r="T538" s="8"/>
      <c r="U538" s="50">
        <f t="shared" si="51"/>
        <v>31.034062433852682</v>
      </c>
      <c r="V538" s="49">
        <f t="shared" si="52"/>
        <v>13.035971423774791</v>
      </c>
      <c r="W538" s="49">
        <f t="shared" si="53"/>
        <v>13.850719637760676</v>
      </c>
      <c r="X538" s="49">
        <f t="shared" si="48"/>
        <v>9.5915744477983331</v>
      </c>
      <c r="Y538" s="49">
        <f t="shared" si="49"/>
        <v>8.8644605681668569</v>
      </c>
      <c r="Z538" s="51">
        <f t="shared" si="50"/>
        <v>1.1456054010870824</v>
      </c>
      <c r="AA538" s="12"/>
      <c r="AB538" s="12"/>
      <c r="AC538" s="12"/>
    </row>
    <row r="539" spans="1:29" ht="15" thickBot="1" x14ac:dyDescent="0.35">
      <c r="A539" s="7"/>
      <c r="B539" s="41">
        <v>531</v>
      </c>
      <c r="C539" s="38">
        <v>33.917142563768309</v>
      </c>
      <c r="D539" s="39">
        <v>33.450593946057417</v>
      </c>
      <c r="E539" s="39">
        <v>37.70362544781954</v>
      </c>
      <c r="F539" s="39">
        <v>30.559313124205136</v>
      </c>
      <c r="G539" s="39">
        <v>36.52141815010657</v>
      </c>
      <c r="H539" s="39">
        <v>25.441680259056827</v>
      </c>
      <c r="I539" s="39">
        <v>32.72886113224925</v>
      </c>
      <c r="J539" s="39">
        <v>26.067467374667892</v>
      </c>
      <c r="K539" s="39">
        <v>28.266370355434169</v>
      </c>
      <c r="L539" s="39">
        <v>32.181648906030055</v>
      </c>
      <c r="M539" s="39">
        <v>33.304347388885319</v>
      </c>
      <c r="N539" s="39">
        <v>34.49475204065142</v>
      </c>
      <c r="O539" s="39">
        <v>31.586792158851914</v>
      </c>
      <c r="P539" s="39">
        <v>15.261049570979178</v>
      </c>
      <c r="Q539" s="39">
        <v>27.124317077986252</v>
      </c>
      <c r="R539" s="39">
        <v>25.196169855679685</v>
      </c>
      <c r="S539" s="40">
        <v>24.546008808831267</v>
      </c>
      <c r="T539" s="8"/>
      <c r="U539" s="50">
        <f t="shared" si="51"/>
        <v>29.903032833015306</v>
      </c>
      <c r="V539" s="49">
        <f t="shared" si="52"/>
        <v>28.982447176918331</v>
      </c>
      <c r="W539" s="49">
        <f t="shared" si="53"/>
        <v>30.793850125475728</v>
      </c>
      <c r="X539" s="49">
        <f t="shared" si="48"/>
        <v>19.714457869706248</v>
      </c>
      <c r="Y539" s="49">
        <f t="shared" si="49"/>
        <v>19.708064080304467</v>
      </c>
      <c r="Z539" s="51">
        <f t="shared" si="50"/>
        <v>-7.2047210760532346E-2</v>
      </c>
      <c r="AA539" s="12"/>
      <c r="AB539" s="12"/>
      <c r="AC539" s="12"/>
    </row>
    <row r="540" spans="1:29" ht="15" thickBot="1" x14ac:dyDescent="0.35">
      <c r="A540" s="7"/>
      <c r="B540" s="41">
        <v>532</v>
      </c>
      <c r="C540" s="38">
        <v>38.404361379036636</v>
      </c>
      <c r="D540" s="39">
        <v>28.700845091529082</v>
      </c>
      <c r="E540" s="39">
        <v>28.114477192657073</v>
      </c>
      <c r="F540" s="39">
        <v>28.243842769714821</v>
      </c>
      <c r="G540" s="39">
        <v>29.289019086136644</v>
      </c>
      <c r="H540" s="39">
        <v>18.400472181784494</v>
      </c>
      <c r="I540" s="39">
        <v>32.098413080360537</v>
      </c>
      <c r="J540" s="39">
        <v>36.289040879719693</v>
      </c>
      <c r="K540" s="39">
        <v>25.059228433313848</v>
      </c>
      <c r="L540" s="39">
        <v>37.169932463024267</v>
      </c>
      <c r="M540" s="39">
        <v>38.894602206744793</v>
      </c>
      <c r="N540" s="39">
        <v>34.080210952088564</v>
      </c>
      <c r="O540" s="39">
        <v>33.377192804685585</v>
      </c>
      <c r="P540" s="39">
        <v>23.735718000899318</v>
      </c>
      <c r="Q540" s="39">
        <v>33.781874637837731</v>
      </c>
      <c r="R540" s="39">
        <v>31.908159980239549</v>
      </c>
      <c r="S540" s="40">
        <v>33.514706544842319</v>
      </c>
      <c r="T540" s="8"/>
      <c r="U540" s="50">
        <f t="shared" si="51"/>
        <v>31.238946922624411</v>
      </c>
      <c r="V540" s="49">
        <f t="shared" si="52"/>
        <v>28.494127456072611</v>
      </c>
      <c r="W540" s="49">
        <f t="shared" si="53"/>
        <v>30.27501042207723</v>
      </c>
      <c r="X540" s="49">
        <f t="shared" si="48"/>
        <v>20.419799514544231</v>
      </c>
      <c r="Y540" s="49">
        <f t="shared" si="49"/>
        <v>19.376006670129374</v>
      </c>
      <c r="Z540" s="51">
        <f t="shared" si="50"/>
        <v>0.92839974247457946</v>
      </c>
      <c r="AA540" s="12"/>
      <c r="AB540" s="12"/>
      <c r="AC540" s="12"/>
    </row>
    <row r="541" spans="1:29" ht="15" thickBot="1" x14ac:dyDescent="0.35">
      <c r="A541" s="7"/>
      <c r="B541" s="41">
        <v>533</v>
      </c>
      <c r="C541" s="38">
        <v>21.98830272881435</v>
      </c>
      <c r="D541" s="39">
        <v>33.953354183884422</v>
      </c>
      <c r="E541" s="39">
        <v>41.686858278202664</v>
      </c>
      <c r="F541" s="39">
        <v>22.110019203821789</v>
      </c>
      <c r="G541" s="39">
        <v>28.150444908646325</v>
      </c>
      <c r="H541" s="39">
        <v>29.036800029532458</v>
      </c>
      <c r="I541" s="39">
        <v>33.128490963123625</v>
      </c>
      <c r="J541" s="39">
        <v>33.415044222560986</v>
      </c>
      <c r="K541" s="39">
        <v>37.738840918368211</v>
      </c>
      <c r="L541" s="39">
        <v>31.370237909095227</v>
      </c>
      <c r="M541" s="39">
        <v>28.551489979296136</v>
      </c>
      <c r="N541" s="39">
        <v>24.522729928407763</v>
      </c>
      <c r="O541" s="39">
        <v>37.420207235672876</v>
      </c>
      <c r="P541" s="39">
        <v>30.563722550403725</v>
      </c>
      <c r="Q541" s="39">
        <v>37.429041398434883</v>
      </c>
      <c r="R541" s="39">
        <v>28.428298357410405</v>
      </c>
      <c r="S541" s="40">
        <v>33.224803799263007</v>
      </c>
      <c r="T541" s="8"/>
      <c r="U541" s="50">
        <f t="shared" si="51"/>
        <v>31.336393329114056</v>
      </c>
      <c r="V541" s="49">
        <f t="shared" si="52"/>
        <v>28.905390896376829</v>
      </c>
      <c r="W541" s="49">
        <f t="shared" si="53"/>
        <v>30.71197782740046</v>
      </c>
      <c r="X541" s="49">
        <f t="shared" si="48"/>
        <v>20.87010985800503</v>
      </c>
      <c r="Y541" s="49">
        <f t="shared" si="49"/>
        <v>19.655665809536245</v>
      </c>
      <c r="Z541" s="51">
        <f t="shared" si="50"/>
        <v>0.99427121638186267</v>
      </c>
      <c r="AA541" s="12"/>
      <c r="AB541" s="12"/>
      <c r="AC541" s="12"/>
    </row>
    <row r="542" spans="1:29" ht="15" thickBot="1" x14ac:dyDescent="0.35">
      <c r="A542" s="7"/>
      <c r="B542" s="41">
        <v>534</v>
      </c>
      <c r="C542" s="38">
        <v>27.633248931161496</v>
      </c>
      <c r="D542" s="39">
        <v>40.546477307577234</v>
      </c>
      <c r="E542" s="39">
        <v>26.553828353165567</v>
      </c>
      <c r="F542" s="39">
        <v>32.714537032741468</v>
      </c>
      <c r="G542" s="39">
        <v>28.431560538554447</v>
      </c>
      <c r="H542" s="39">
        <v>22.670521181789493</v>
      </c>
      <c r="I542" s="39">
        <v>24.601974534904553</v>
      </c>
      <c r="J542" s="39">
        <v>28.249914171417011</v>
      </c>
      <c r="K542" s="39">
        <v>30.99936464196049</v>
      </c>
      <c r="L542" s="39">
        <v>28.51299844470002</v>
      </c>
      <c r="M542" s="39">
        <v>31.246627296606238</v>
      </c>
      <c r="N542" s="39">
        <v>30.60779786139766</v>
      </c>
      <c r="O542" s="39">
        <v>26.732933457983417</v>
      </c>
      <c r="P542" s="39">
        <v>29.289612832832546</v>
      </c>
      <c r="Q542" s="39">
        <v>20.570496933730368</v>
      </c>
      <c r="R542" s="39">
        <v>29.90929217697748</v>
      </c>
      <c r="S542" s="40">
        <v>31.703220240868259</v>
      </c>
      <c r="T542" s="8"/>
      <c r="U542" s="50">
        <f t="shared" si="51"/>
        <v>28.880847408139278</v>
      </c>
      <c r="V542" s="49">
        <f t="shared" si="52"/>
        <v>18.311834889356124</v>
      </c>
      <c r="W542" s="49">
        <f t="shared" si="53"/>
        <v>19.456324569940875</v>
      </c>
      <c r="X542" s="49">
        <f t="shared" si="48"/>
        <v>13.303749440992819</v>
      </c>
      <c r="Y542" s="49">
        <f t="shared" si="49"/>
        <v>12.452047724762165</v>
      </c>
      <c r="Z542" s="51">
        <f t="shared" si="50"/>
        <v>-1.0461244782217602</v>
      </c>
      <c r="AA542" s="12"/>
      <c r="AB542" s="12"/>
      <c r="AC542" s="12"/>
    </row>
    <row r="543" spans="1:29" ht="15" thickBot="1" x14ac:dyDescent="0.35">
      <c r="A543" s="7"/>
      <c r="B543" s="41">
        <v>535</v>
      </c>
      <c r="C543" s="38">
        <v>37.934560588273143</v>
      </c>
      <c r="D543" s="39">
        <v>33.307029461542839</v>
      </c>
      <c r="E543" s="39">
        <v>30.075788912763112</v>
      </c>
      <c r="F543" s="39">
        <v>37.692605661628669</v>
      </c>
      <c r="G543" s="39">
        <v>36.006718787764314</v>
      </c>
      <c r="H543" s="39">
        <v>36.032175489371014</v>
      </c>
      <c r="I543" s="39">
        <v>29.113198940206264</v>
      </c>
      <c r="J543" s="39">
        <v>26.13243365382192</v>
      </c>
      <c r="K543" s="39">
        <v>28.712077967841321</v>
      </c>
      <c r="L543" s="39">
        <v>30.155239395400503</v>
      </c>
      <c r="M543" s="39">
        <v>34.484986630951539</v>
      </c>
      <c r="N543" s="39">
        <v>28.274088858183013</v>
      </c>
      <c r="O543" s="39">
        <v>24.678288242878519</v>
      </c>
      <c r="P543" s="39">
        <v>28.733913332594859</v>
      </c>
      <c r="Q543" s="39">
        <v>18.603568238504927</v>
      </c>
      <c r="R543" s="39">
        <v>32.323437969125422</v>
      </c>
      <c r="S543" s="40">
        <v>27.602170069223252</v>
      </c>
      <c r="T543" s="8"/>
      <c r="U543" s="50">
        <f t="shared" si="51"/>
        <v>30.58013424706321</v>
      </c>
      <c r="V543" s="49">
        <f t="shared" si="52"/>
        <v>24.193728739369757</v>
      </c>
      <c r="W543" s="49">
        <f t="shared" si="53"/>
        <v>25.705836785580459</v>
      </c>
      <c r="X543" s="49">
        <f t="shared" si="48"/>
        <v>16.680593449109889</v>
      </c>
      <c r="Y543" s="49">
        <f t="shared" si="49"/>
        <v>16.451735542771434</v>
      </c>
      <c r="Z543" s="51">
        <f t="shared" si="50"/>
        <v>0.47177735559126344</v>
      </c>
      <c r="AA543" s="12"/>
      <c r="AB543" s="12"/>
      <c r="AC543" s="12"/>
    </row>
    <row r="544" spans="1:29" ht="15" thickBot="1" x14ac:dyDescent="0.35">
      <c r="A544" s="7"/>
      <c r="B544" s="41">
        <v>536</v>
      </c>
      <c r="C544" s="38">
        <v>40.861043473058665</v>
      </c>
      <c r="D544" s="39">
        <v>28.103701337421825</v>
      </c>
      <c r="E544" s="39">
        <v>32.391782019098514</v>
      </c>
      <c r="F544" s="39">
        <v>24.90850101259036</v>
      </c>
      <c r="G544" s="39">
        <v>26.149914985063621</v>
      </c>
      <c r="H544" s="39">
        <v>22.724439885491812</v>
      </c>
      <c r="I544" s="39">
        <v>20.602386888302537</v>
      </c>
      <c r="J544" s="39">
        <v>32.766217075563773</v>
      </c>
      <c r="K544" s="39">
        <v>29.581165603176526</v>
      </c>
      <c r="L544" s="39">
        <v>26.694245454872735</v>
      </c>
      <c r="M544" s="39">
        <v>35.388311473710552</v>
      </c>
      <c r="N544" s="39">
        <v>34.341953030002713</v>
      </c>
      <c r="O544" s="39">
        <v>26.073946582448546</v>
      </c>
      <c r="P544" s="39">
        <v>33.586057807063568</v>
      </c>
      <c r="Q544" s="39">
        <v>24.326212201182997</v>
      </c>
      <c r="R544" s="39">
        <v>23.711593412749796</v>
      </c>
      <c r="S544" s="40">
        <v>24.748497223202072</v>
      </c>
      <c r="T544" s="8"/>
      <c r="U544" s="50">
        <f t="shared" si="51"/>
        <v>28.64470408617651</v>
      </c>
      <c r="V544" s="49">
        <f t="shared" si="52"/>
        <v>27.781056554962245</v>
      </c>
      <c r="W544" s="49">
        <f t="shared" si="53"/>
        <v>29.51737258964738</v>
      </c>
      <c r="X544" s="49">
        <f t="shared" si="48"/>
        <v>20.14016082691262</v>
      </c>
      <c r="Y544" s="49">
        <f t="shared" si="49"/>
        <v>18.891118457374326</v>
      </c>
      <c r="Z544" s="51">
        <f t="shared" si="50"/>
        <v>-1.0285365775187689</v>
      </c>
      <c r="AA544" s="12"/>
      <c r="AB544" s="12"/>
      <c r="AC544" s="12"/>
    </row>
    <row r="545" spans="1:29" ht="15" thickBot="1" x14ac:dyDescent="0.35">
      <c r="A545" s="7"/>
      <c r="B545" s="41">
        <v>537</v>
      </c>
      <c r="C545" s="38">
        <v>23.356639987047195</v>
      </c>
      <c r="D545" s="39">
        <v>38.408497133035084</v>
      </c>
      <c r="E545" s="39">
        <v>22.472438914810837</v>
      </c>
      <c r="F545" s="39">
        <v>29.364475654285506</v>
      </c>
      <c r="G545" s="39">
        <v>32.276003849671326</v>
      </c>
      <c r="H545" s="39">
        <v>32.766570775338671</v>
      </c>
      <c r="I545" s="39">
        <v>26.232250538979891</v>
      </c>
      <c r="J545" s="39">
        <v>37.941762252205628</v>
      </c>
      <c r="K545" s="39">
        <v>25.867705913227464</v>
      </c>
      <c r="L545" s="39">
        <v>23.878227036124969</v>
      </c>
      <c r="M545" s="39">
        <v>35.025197547482399</v>
      </c>
      <c r="N545" s="39">
        <v>31.141349315979038</v>
      </c>
      <c r="O545" s="39">
        <v>29.792228485361651</v>
      </c>
      <c r="P545" s="39">
        <v>32.773798858413116</v>
      </c>
      <c r="Q545" s="39">
        <v>32.479887883863924</v>
      </c>
      <c r="R545" s="39">
        <v>39.711751907538627</v>
      </c>
      <c r="S545" s="40">
        <v>30.325019114570079</v>
      </c>
      <c r="T545" s="8"/>
      <c r="U545" s="50">
        <f t="shared" si="51"/>
        <v>30.812576774584432</v>
      </c>
      <c r="V545" s="49">
        <f t="shared" si="52"/>
        <v>25.89411529662711</v>
      </c>
      <c r="W545" s="49">
        <f t="shared" si="53"/>
        <v>27.512497502666406</v>
      </c>
      <c r="X545" s="49">
        <f t="shared" si="48"/>
        <v>18.056989491630297</v>
      </c>
      <c r="Y545" s="49">
        <f t="shared" si="49"/>
        <v>17.607998401706435</v>
      </c>
      <c r="Z545" s="51">
        <f t="shared" si="50"/>
        <v>0.63873962295523679</v>
      </c>
      <c r="AA545" s="12"/>
      <c r="AB545" s="12"/>
      <c r="AC545" s="12"/>
    </row>
    <row r="546" spans="1:29" ht="15" thickBot="1" x14ac:dyDescent="0.35">
      <c r="A546" s="7"/>
      <c r="B546" s="41">
        <v>538</v>
      </c>
      <c r="C546" s="38">
        <v>17.603148544670635</v>
      </c>
      <c r="D546" s="39">
        <v>33.084684083917935</v>
      </c>
      <c r="E546" s="39">
        <v>31.856044400178362</v>
      </c>
      <c r="F546" s="39">
        <v>27.379034423277655</v>
      </c>
      <c r="G546" s="39">
        <v>26.129804949521432</v>
      </c>
      <c r="H546" s="39">
        <v>35.632291923837712</v>
      </c>
      <c r="I546" s="39">
        <v>39.601195910780419</v>
      </c>
      <c r="J546" s="39">
        <v>26.250687368990153</v>
      </c>
      <c r="K546" s="39">
        <v>36.48662977833883</v>
      </c>
      <c r="L546" s="39">
        <v>28.157061941566674</v>
      </c>
      <c r="M546" s="39">
        <v>28.191057897013273</v>
      </c>
      <c r="N546" s="39">
        <v>21.339937352548358</v>
      </c>
      <c r="O546" s="39">
        <v>28.850425412990166</v>
      </c>
      <c r="P546" s="39">
        <v>35.077563102661472</v>
      </c>
      <c r="Q546" s="39">
        <v>35.233805724394479</v>
      </c>
      <c r="R546" s="39">
        <v>31.151697761592605</v>
      </c>
      <c r="S546" s="40">
        <v>33.082113385749764</v>
      </c>
      <c r="T546" s="8"/>
      <c r="U546" s="50">
        <f t="shared" si="51"/>
        <v>30.300422586001758</v>
      </c>
      <c r="V546" s="49">
        <f t="shared" si="52"/>
        <v>30.234243823195225</v>
      </c>
      <c r="W546" s="49">
        <f t="shared" si="53"/>
        <v>32.123884062144953</v>
      </c>
      <c r="X546" s="49">
        <f t="shared" si="48"/>
        <v>20.620658336295008</v>
      </c>
      <c r="Y546" s="49">
        <f t="shared" si="49"/>
        <v>20.559285799772752</v>
      </c>
      <c r="Z546" s="51">
        <f t="shared" si="50"/>
        <v>0.21854607740865051</v>
      </c>
      <c r="AA546" s="12"/>
      <c r="AB546" s="12"/>
      <c r="AC546" s="12"/>
    </row>
    <row r="547" spans="1:29" ht="15" thickBot="1" x14ac:dyDescent="0.35">
      <c r="A547" s="7"/>
      <c r="B547" s="41">
        <v>539</v>
      </c>
      <c r="C547" s="38">
        <v>36.128154521013812</v>
      </c>
      <c r="D547" s="39">
        <v>33.877410062376526</v>
      </c>
      <c r="E547" s="39">
        <v>22.71987130175722</v>
      </c>
      <c r="F547" s="39">
        <v>21.288385217780949</v>
      </c>
      <c r="G547" s="39">
        <v>23.193678366204971</v>
      </c>
      <c r="H547" s="39">
        <v>31.62217225555959</v>
      </c>
      <c r="I547" s="39">
        <v>31.340940592437061</v>
      </c>
      <c r="J547" s="39">
        <v>33.530005065454397</v>
      </c>
      <c r="K547" s="39">
        <v>38.998977143587105</v>
      </c>
      <c r="L547" s="39">
        <v>29.987278138784706</v>
      </c>
      <c r="M547" s="39">
        <v>32.776548100309789</v>
      </c>
      <c r="N547" s="39">
        <v>21.593169248391888</v>
      </c>
      <c r="O547" s="39">
        <v>32.756927086812588</v>
      </c>
      <c r="P547" s="39">
        <v>24.676027725879813</v>
      </c>
      <c r="Q547" s="39">
        <v>31.085207096454816</v>
      </c>
      <c r="R547" s="39">
        <v>26.346362671114456</v>
      </c>
      <c r="S547" s="40">
        <v>32.83081432431446</v>
      </c>
      <c r="T547" s="8"/>
      <c r="U547" s="50">
        <f t="shared" si="51"/>
        <v>29.691289936366715</v>
      </c>
      <c r="V547" s="49">
        <f t="shared" si="52"/>
        <v>27.113460379646032</v>
      </c>
      <c r="W547" s="49">
        <f t="shared" si="53"/>
        <v>28.808051653373809</v>
      </c>
      <c r="X547" s="49">
        <f t="shared" si="48"/>
        <v>18.501958352463593</v>
      </c>
      <c r="Y547" s="49">
        <f t="shared" si="49"/>
        <v>18.4371530581593</v>
      </c>
      <c r="Z547" s="51">
        <f t="shared" si="50"/>
        <v>-0.23714736552497781</v>
      </c>
      <c r="AA547" s="12"/>
      <c r="AB547" s="12"/>
      <c r="AC547" s="12"/>
    </row>
    <row r="548" spans="1:29" ht="15" thickBot="1" x14ac:dyDescent="0.35">
      <c r="A548" s="7"/>
      <c r="B548" s="41">
        <v>540</v>
      </c>
      <c r="C548" s="38">
        <v>22.171426469396959</v>
      </c>
      <c r="D548" s="39">
        <v>27.001271910614559</v>
      </c>
      <c r="E548" s="39">
        <v>33.152758122344139</v>
      </c>
      <c r="F548" s="39">
        <v>27.420294133580825</v>
      </c>
      <c r="G548" s="39">
        <v>34.104514141621969</v>
      </c>
      <c r="H548" s="39">
        <v>28.56266032600309</v>
      </c>
      <c r="I548" s="39">
        <v>24.441260126640941</v>
      </c>
      <c r="J548" s="39">
        <v>33.765616134038304</v>
      </c>
      <c r="K548" s="39">
        <v>26.206881531091955</v>
      </c>
      <c r="L548" s="39">
        <v>35.330914955162392</v>
      </c>
      <c r="M548" s="39">
        <v>30.890906212031403</v>
      </c>
      <c r="N548" s="39">
        <v>25.715658406274155</v>
      </c>
      <c r="O548" s="39">
        <v>29.326598098011381</v>
      </c>
      <c r="P548" s="39">
        <v>37.900148588034043</v>
      </c>
      <c r="Q548" s="39">
        <v>25.667484153591655</v>
      </c>
      <c r="R548" s="39">
        <v>34.078840199873596</v>
      </c>
      <c r="S548" s="40">
        <v>28.093810256965142</v>
      </c>
      <c r="T548" s="8"/>
      <c r="U548" s="50">
        <f t="shared" si="51"/>
        <v>29.63712022148685</v>
      </c>
      <c r="V548" s="49">
        <f t="shared" si="52"/>
        <v>18.381779571902893</v>
      </c>
      <c r="W548" s="49">
        <f t="shared" si="53"/>
        <v>19.530640795146837</v>
      </c>
      <c r="X548" s="49">
        <f t="shared" si="48"/>
        <v>12.589153687778344</v>
      </c>
      <c r="Y548" s="49">
        <f t="shared" si="49"/>
        <v>12.499610108893966</v>
      </c>
      <c r="Z548" s="51">
        <f t="shared" si="50"/>
        <v>-0.33855480516103797</v>
      </c>
      <c r="AA548" s="12"/>
      <c r="AB548" s="12"/>
      <c r="AC548" s="12"/>
    </row>
    <row r="549" spans="1:29" ht="15" thickBot="1" x14ac:dyDescent="0.35">
      <c r="A549" s="7"/>
      <c r="B549" s="41">
        <v>541</v>
      </c>
      <c r="C549" s="38">
        <v>25.964055198798462</v>
      </c>
      <c r="D549" s="39">
        <v>35.814270567459381</v>
      </c>
      <c r="E549" s="39">
        <v>26.093559890811633</v>
      </c>
      <c r="F549" s="39">
        <v>27.620750874308538</v>
      </c>
      <c r="G549" s="39">
        <v>34.182411573937905</v>
      </c>
      <c r="H549" s="39">
        <v>34.495127337025735</v>
      </c>
      <c r="I549" s="39">
        <v>35.481508506462113</v>
      </c>
      <c r="J549" s="39">
        <v>41.598087396076238</v>
      </c>
      <c r="K549" s="39">
        <v>41.279850279606961</v>
      </c>
      <c r="L549" s="39">
        <v>21.397167038885105</v>
      </c>
      <c r="M549" s="39">
        <v>29.805571920931328</v>
      </c>
      <c r="N549" s="39">
        <v>35.808612877171271</v>
      </c>
      <c r="O549" s="39">
        <v>25.7758231102226</v>
      </c>
      <c r="P549" s="39">
        <v>24.981784757345032</v>
      </c>
      <c r="Q549" s="39">
        <v>25.779756462246908</v>
      </c>
      <c r="R549" s="39">
        <v>30.315404586108222</v>
      </c>
      <c r="S549" s="40">
        <v>30.18042144013306</v>
      </c>
      <c r="T549" s="8"/>
      <c r="U549" s="50">
        <f t="shared" si="51"/>
        <v>30.97495081279591</v>
      </c>
      <c r="V549" s="49">
        <f t="shared" si="52"/>
        <v>32.535775719024606</v>
      </c>
      <c r="W549" s="49">
        <f t="shared" si="53"/>
        <v>34.569261701463574</v>
      </c>
      <c r="X549" s="49">
        <f t="shared" si="48"/>
        <v>22.770687268349089</v>
      </c>
      <c r="Y549" s="49">
        <f t="shared" si="49"/>
        <v>22.124327488936732</v>
      </c>
      <c r="Z549" s="51">
        <f t="shared" si="50"/>
        <v>0.68369454401311014</v>
      </c>
      <c r="AA549" s="12"/>
      <c r="AB549" s="12"/>
      <c r="AC549" s="12"/>
    </row>
    <row r="550" spans="1:29" ht="15" thickBot="1" x14ac:dyDescent="0.35">
      <c r="A550" s="7"/>
      <c r="B550" s="41">
        <v>542</v>
      </c>
      <c r="C550" s="38">
        <v>36.200239480409806</v>
      </c>
      <c r="D550" s="39">
        <v>21.397756736621087</v>
      </c>
      <c r="E550" s="39">
        <v>16.480579585799866</v>
      </c>
      <c r="F550" s="39">
        <v>39.386195888558994</v>
      </c>
      <c r="G550" s="39">
        <v>40.214857989050401</v>
      </c>
      <c r="H550" s="39">
        <v>24.914112097182326</v>
      </c>
      <c r="I550" s="39">
        <v>21.896672001745038</v>
      </c>
      <c r="J550" s="39">
        <v>29.936938708325616</v>
      </c>
      <c r="K550" s="39">
        <v>31.194527054004187</v>
      </c>
      <c r="L550" s="39">
        <v>38.51261876957571</v>
      </c>
      <c r="M550" s="39">
        <v>35.277033759031632</v>
      </c>
      <c r="N550" s="39">
        <v>22.412556004476212</v>
      </c>
      <c r="O550" s="39">
        <v>31.10527311357464</v>
      </c>
      <c r="P550" s="39">
        <v>24.617784371818466</v>
      </c>
      <c r="Q550" s="39">
        <v>32.538132824184515</v>
      </c>
      <c r="R550" s="39">
        <v>24.715163976380889</v>
      </c>
      <c r="S550" s="40">
        <v>40.435766344214215</v>
      </c>
      <c r="T550" s="8"/>
      <c r="U550" s="50">
        <f t="shared" si="51"/>
        <v>30.07271815911491</v>
      </c>
      <c r="V550" s="49">
        <f t="shared" si="52"/>
        <v>53.639953778984761</v>
      </c>
      <c r="W550" s="49">
        <f t="shared" si="53"/>
        <v>56.992450890171312</v>
      </c>
      <c r="X550" s="49">
        <f t="shared" si="48"/>
        <v>36.478764362561584</v>
      </c>
      <c r="Y550" s="49">
        <f t="shared" si="49"/>
        <v>36.475168569709638</v>
      </c>
      <c r="Z550" s="51">
        <f t="shared" si="50"/>
        <v>3.9715375210038845E-2</v>
      </c>
      <c r="AA550" s="12"/>
      <c r="AB550" s="12"/>
      <c r="AC550" s="12"/>
    </row>
    <row r="551" spans="1:29" ht="15" thickBot="1" x14ac:dyDescent="0.35">
      <c r="A551" s="7"/>
      <c r="B551" s="41">
        <v>543</v>
      </c>
      <c r="C551" s="38">
        <v>33.749321978355134</v>
      </c>
      <c r="D551" s="39">
        <v>30.642839896465766</v>
      </c>
      <c r="E551" s="39">
        <v>29.922433433607221</v>
      </c>
      <c r="F551" s="39">
        <v>27.703908389820064</v>
      </c>
      <c r="G551" s="39">
        <v>38.03524462875081</v>
      </c>
      <c r="H551" s="39">
        <v>33.886797485506904</v>
      </c>
      <c r="I551" s="39">
        <v>29.966463726933736</v>
      </c>
      <c r="J551" s="39">
        <v>29.358672637233251</v>
      </c>
      <c r="K551" s="39">
        <v>28.29641440072249</v>
      </c>
      <c r="L551" s="39">
        <v>30.736651408932595</v>
      </c>
      <c r="M551" s="39">
        <v>28.1923104393342</v>
      </c>
      <c r="N551" s="39">
        <v>30.969248885738416</v>
      </c>
      <c r="O551" s="39">
        <v>35.540632091586261</v>
      </c>
      <c r="P551" s="39">
        <v>34.22600158836682</v>
      </c>
      <c r="Q551" s="39">
        <v>36.007242835886245</v>
      </c>
      <c r="R551" s="39">
        <v>32.160597713430228</v>
      </c>
      <c r="S551" s="40">
        <v>23.475173662331645</v>
      </c>
      <c r="T551" s="8"/>
      <c r="U551" s="50">
        <f t="shared" si="51"/>
        <v>31.345291482529515</v>
      </c>
      <c r="V551" s="49">
        <f t="shared" si="52"/>
        <v>12.270881023303691</v>
      </c>
      <c r="W551" s="49">
        <f t="shared" si="53"/>
        <v>13.037811087260025</v>
      </c>
      <c r="X551" s="49">
        <f t="shared" si="48"/>
        <v>9.5748693334634662</v>
      </c>
      <c r="Y551" s="49">
        <f t="shared" si="49"/>
        <v>8.3441990958465109</v>
      </c>
      <c r="Z551" s="51">
        <f t="shared" si="50"/>
        <v>1.5361672825980937</v>
      </c>
      <c r="AA551" s="12"/>
      <c r="AB551" s="12"/>
      <c r="AC551" s="12"/>
    </row>
    <row r="552" spans="1:29" ht="15" thickBot="1" x14ac:dyDescent="0.35">
      <c r="A552" s="7"/>
      <c r="B552" s="41">
        <v>544</v>
      </c>
      <c r="C552" s="38">
        <v>38.972640542864248</v>
      </c>
      <c r="D552" s="39">
        <v>34.999677400706936</v>
      </c>
      <c r="E552" s="39">
        <v>26.599617168362094</v>
      </c>
      <c r="F552" s="39">
        <v>25.782516430223041</v>
      </c>
      <c r="G552" s="39">
        <v>29.434872075910487</v>
      </c>
      <c r="H552" s="39">
        <v>36.237444801197555</v>
      </c>
      <c r="I552" s="39">
        <v>21.718513118394899</v>
      </c>
      <c r="J552" s="39">
        <v>28.492716036376297</v>
      </c>
      <c r="K552" s="39">
        <v>30.638940414509118</v>
      </c>
      <c r="L552" s="39">
        <v>35.238331774252217</v>
      </c>
      <c r="M552" s="39">
        <v>27.342287029064828</v>
      </c>
      <c r="N552" s="39">
        <v>30.055848072574427</v>
      </c>
      <c r="O552" s="39">
        <v>24.792018209155295</v>
      </c>
      <c r="P552" s="39">
        <v>30.851711245329707</v>
      </c>
      <c r="Q552" s="39">
        <v>29.620490915140117</v>
      </c>
      <c r="R552" s="39">
        <v>34.656696164131567</v>
      </c>
      <c r="S552" s="40">
        <v>33.357041054958479</v>
      </c>
      <c r="T552" s="8"/>
      <c r="U552" s="50">
        <f t="shared" si="51"/>
        <v>30.517138967832427</v>
      </c>
      <c r="V552" s="49">
        <f t="shared" si="52"/>
        <v>19.779439042614989</v>
      </c>
      <c r="W552" s="49">
        <f t="shared" si="53"/>
        <v>21.015653982778417</v>
      </c>
      <c r="X552" s="49">
        <f t="shared" si="48"/>
        <v>13.631872793172461</v>
      </c>
      <c r="Y552" s="49">
        <f t="shared" si="49"/>
        <v>13.450018548978191</v>
      </c>
      <c r="Z552" s="51">
        <f t="shared" si="50"/>
        <v>0.46511491919500569</v>
      </c>
      <c r="AA552" s="12"/>
      <c r="AB552" s="12"/>
      <c r="AC552" s="12"/>
    </row>
    <row r="553" spans="1:29" ht="15" thickBot="1" x14ac:dyDescent="0.35">
      <c r="A553" s="7"/>
      <c r="B553" s="41">
        <v>545</v>
      </c>
      <c r="C553" s="38">
        <v>30.525885641501535</v>
      </c>
      <c r="D553" s="39">
        <v>34.568473022610767</v>
      </c>
      <c r="E553" s="39">
        <v>31.773827338223086</v>
      </c>
      <c r="F553" s="39">
        <v>38.048667468456713</v>
      </c>
      <c r="G553" s="39">
        <v>31.910973332202467</v>
      </c>
      <c r="H553" s="39">
        <v>29.339959212256783</v>
      </c>
      <c r="I553" s="39">
        <v>27.271090792733482</v>
      </c>
      <c r="J553" s="39">
        <v>31.44192429775206</v>
      </c>
      <c r="K553" s="39">
        <v>33.359016668403022</v>
      </c>
      <c r="L553" s="39">
        <v>33.25106169531314</v>
      </c>
      <c r="M553" s="39">
        <v>19.239150219934313</v>
      </c>
      <c r="N553" s="39">
        <v>24.832958974412833</v>
      </c>
      <c r="O553" s="39">
        <v>24.056152014281036</v>
      </c>
      <c r="P553" s="39">
        <v>26.426752948828231</v>
      </c>
      <c r="Q553" s="39">
        <v>40.544880786410722</v>
      </c>
      <c r="R553" s="39">
        <v>31.145185114079297</v>
      </c>
      <c r="S553" s="40">
        <v>35.925826126729675</v>
      </c>
      <c r="T553" s="8"/>
      <c r="U553" s="50">
        <f t="shared" si="51"/>
        <v>30.803634450242892</v>
      </c>
      <c r="V553" s="49">
        <f t="shared" si="52"/>
        <v>26.574993519776115</v>
      </c>
      <c r="W553" s="49">
        <f t="shared" si="53"/>
        <v>28.235930614761969</v>
      </c>
      <c r="X553" s="49">
        <f t="shared" si="48"/>
        <v>18.510158857587463</v>
      </c>
      <c r="Y553" s="49">
        <f t="shared" si="49"/>
        <v>18.070995593447758</v>
      </c>
      <c r="Z553" s="51">
        <f t="shared" si="50"/>
        <v>0.62356531985981745</v>
      </c>
      <c r="AA553" s="12"/>
      <c r="AB553" s="12"/>
      <c r="AC553" s="12"/>
    </row>
    <row r="554" spans="1:29" ht="15" thickBot="1" x14ac:dyDescent="0.35">
      <c r="A554" s="7"/>
      <c r="B554" s="41">
        <v>546</v>
      </c>
      <c r="C554" s="38">
        <v>28.214036148566713</v>
      </c>
      <c r="D554" s="39">
        <v>32.116701172644959</v>
      </c>
      <c r="E554" s="39">
        <v>34.77665946708381</v>
      </c>
      <c r="F554" s="39">
        <v>30.349067410942471</v>
      </c>
      <c r="G554" s="39">
        <v>31.561816516182326</v>
      </c>
      <c r="H554" s="39">
        <v>27.05168776417111</v>
      </c>
      <c r="I554" s="39">
        <v>37.86765200811616</v>
      </c>
      <c r="J554" s="39">
        <v>26.565205347551441</v>
      </c>
      <c r="K554" s="39">
        <v>46.079184986655648</v>
      </c>
      <c r="L554" s="39">
        <v>32.729081958766123</v>
      </c>
      <c r="M554" s="39">
        <v>15.695695972139841</v>
      </c>
      <c r="N554" s="39">
        <v>30.558478671013113</v>
      </c>
      <c r="O554" s="39">
        <v>19.509757083787498</v>
      </c>
      <c r="P554" s="39">
        <v>30.05046109564152</v>
      </c>
      <c r="Q554" s="39">
        <v>32.222528101712037</v>
      </c>
      <c r="R554" s="39">
        <v>21.496664565963776</v>
      </c>
      <c r="S554" s="40">
        <v>31.586684686312669</v>
      </c>
      <c r="T554" s="8"/>
      <c r="U554" s="50">
        <f t="shared" si="51"/>
        <v>29.907727232779486</v>
      </c>
      <c r="V554" s="49">
        <f t="shared" si="52"/>
        <v>45.648117430202902</v>
      </c>
      <c r="W554" s="49">
        <f t="shared" si="53"/>
        <v>48.50112476959066</v>
      </c>
      <c r="X554" s="49">
        <f t="shared" si="48"/>
        <v>31.046509551766036</v>
      </c>
      <c r="Y554" s="49">
        <f t="shared" si="49"/>
        <v>31.040719852537972</v>
      </c>
      <c r="Z554" s="51">
        <f t="shared" si="50"/>
        <v>-5.4628855340289516E-2</v>
      </c>
      <c r="AA554" s="12"/>
      <c r="AB554" s="12"/>
      <c r="AC554" s="12"/>
    </row>
    <row r="555" spans="1:29" ht="15" thickBot="1" x14ac:dyDescent="0.35">
      <c r="A555" s="7"/>
      <c r="B555" s="41">
        <v>547</v>
      </c>
      <c r="C555" s="38">
        <v>33.079653837352225</v>
      </c>
      <c r="D555" s="39">
        <v>30.75512636606549</v>
      </c>
      <c r="E555" s="39">
        <v>33.90516310260859</v>
      </c>
      <c r="F555" s="39">
        <v>24.225602874181089</v>
      </c>
      <c r="G555" s="39">
        <v>35.468286345476095</v>
      </c>
      <c r="H555" s="39">
        <v>22.068617507433338</v>
      </c>
      <c r="I555" s="39">
        <v>24.975551956915023</v>
      </c>
      <c r="J555" s="39">
        <v>31.856267264646789</v>
      </c>
      <c r="K555" s="39">
        <v>34.485787723302991</v>
      </c>
      <c r="L555" s="39">
        <v>33.714504029159301</v>
      </c>
      <c r="M555" s="39">
        <v>32.688087630846937</v>
      </c>
      <c r="N555" s="39">
        <v>34.589297491851902</v>
      </c>
      <c r="O555" s="39">
        <v>29.597195920016549</v>
      </c>
      <c r="P555" s="39">
        <v>24.588241152043423</v>
      </c>
      <c r="Q555" s="39">
        <v>28.532635152548149</v>
      </c>
      <c r="R555" s="39">
        <v>23.436220541276871</v>
      </c>
      <c r="S555" s="40">
        <v>33.515649364488326</v>
      </c>
      <c r="T555" s="8"/>
      <c r="U555" s="50">
        <f t="shared" si="51"/>
        <v>30.087169897659592</v>
      </c>
      <c r="V555" s="49">
        <f t="shared" si="52"/>
        <v>19.368934865111132</v>
      </c>
      <c r="W555" s="49">
        <f t="shared" si="53"/>
        <v>20.579493294180679</v>
      </c>
      <c r="X555" s="49">
        <f t="shared" si="48"/>
        <v>13.176042750194984</v>
      </c>
      <c r="Y555" s="49">
        <f t="shared" si="49"/>
        <v>13.17087570827557</v>
      </c>
      <c r="Z555" s="51">
        <f t="shared" si="50"/>
        <v>7.9227081507915201E-2</v>
      </c>
      <c r="AA555" s="12"/>
      <c r="AB555" s="12"/>
      <c r="AC555" s="12"/>
    </row>
    <row r="556" spans="1:29" ht="15" thickBot="1" x14ac:dyDescent="0.35">
      <c r="A556" s="7"/>
      <c r="B556" s="41">
        <v>548</v>
      </c>
      <c r="C556" s="38">
        <v>31.92713713529028</v>
      </c>
      <c r="D556" s="39">
        <v>30.953104023837433</v>
      </c>
      <c r="E556" s="39">
        <v>39.720634408112332</v>
      </c>
      <c r="F556" s="39">
        <v>33.155516812763707</v>
      </c>
      <c r="G556" s="39">
        <v>28.314134340706023</v>
      </c>
      <c r="H556" s="39">
        <v>31.984520996915361</v>
      </c>
      <c r="I556" s="39">
        <v>27.742887663915575</v>
      </c>
      <c r="J556" s="39">
        <v>28.47377499560508</v>
      </c>
      <c r="K556" s="39">
        <v>40.386978421658213</v>
      </c>
      <c r="L556" s="39">
        <v>27.903143011054485</v>
      </c>
      <c r="M556" s="39">
        <v>16.964337647361845</v>
      </c>
      <c r="N556" s="39">
        <v>20.668577746988397</v>
      </c>
      <c r="O556" s="39">
        <v>28.488828106039406</v>
      </c>
      <c r="P556" s="39">
        <v>27.016636410452119</v>
      </c>
      <c r="Q556" s="39">
        <v>26.192648707091397</v>
      </c>
      <c r="R556" s="39">
        <v>25.654252345333131</v>
      </c>
      <c r="S556" s="40">
        <v>35.970471690253731</v>
      </c>
      <c r="T556" s="8"/>
      <c r="U556" s="50">
        <f t="shared" si="51"/>
        <v>29.501034380198742</v>
      </c>
      <c r="V556" s="49">
        <f t="shared" si="52"/>
        <v>33.443786939126412</v>
      </c>
      <c r="W556" s="49">
        <f t="shared" si="53"/>
        <v>35.534023622821792</v>
      </c>
      <c r="X556" s="49">
        <f t="shared" si="48"/>
        <v>22.911072467631808</v>
      </c>
      <c r="Y556" s="49">
        <f t="shared" si="49"/>
        <v>22.741775118605961</v>
      </c>
      <c r="Z556" s="51">
        <f t="shared" si="50"/>
        <v>-0.3451221949243215</v>
      </c>
      <c r="AA556" s="12"/>
      <c r="AB556" s="12"/>
      <c r="AC556" s="12"/>
    </row>
    <row r="557" spans="1:29" ht="15" thickBot="1" x14ac:dyDescent="0.35">
      <c r="A557" s="7"/>
      <c r="B557" s="41">
        <v>549</v>
      </c>
      <c r="C557" s="38">
        <v>20.587297696860297</v>
      </c>
      <c r="D557" s="39">
        <v>25.362719428799874</v>
      </c>
      <c r="E557" s="39">
        <v>33.07821172631369</v>
      </c>
      <c r="F557" s="39">
        <v>27.255025385304471</v>
      </c>
      <c r="G557" s="39">
        <v>24.348492496161612</v>
      </c>
      <c r="H557" s="39">
        <v>34.779654219478587</v>
      </c>
      <c r="I557" s="39">
        <v>28.906506992484154</v>
      </c>
      <c r="J557" s="39">
        <v>39.196437361427805</v>
      </c>
      <c r="K557" s="39">
        <v>23.249263314773074</v>
      </c>
      <c r="L557" s="39">
        <v>34.047267291440107</v>
      </c>
      <c r="M557" s="39">
        <v>35.341315224217318</v>
      </c>
      <c r="N557" s="39">
        <v>23.525632334714114</v>
      </c>
      <c r="O557" s="39">
        <v>28.562387639225335</v>
      </c>
      <c r="P557" s="39">
        <v>22.601921139337399</v>
      </c>
      <c r="Q557" s="39">
        <v>24.062309010155367</v>
      </c>
      <c r="R557" s="39">
        <v>29.095505023569618</v>
      </c>
      <c r="S557" s="40">
        <v>28.507648062228618</v>
      </c>
      <c r="T557" s="8"/>
      <c r="U557" s="50">
        <f t="shared" si="51"/>
        <v>28.382799667440672</v>
      </c>
      <c r="V557" s="49">
        <f t="shared" si="52"/>
        <v>26.512194298136663</v>
      </c>
      <c r="W557" s="49">
        <f t="shared" si="53"/>
        <v>28.169206441770257</v>
      </c>
      <c r="X557" s="49">
        <f t="shared" si="48"/>
        <v>19.806721225361265</v>
      </c>
      <c r="Y557" s="49">
        <f t="shared" si="49"/>
        <v>18.028292122732932</v>
      </c>
      <c r="Z557" s="51">
        <f t="shared" si="50"/>
        <v>-1.2563220329855478</v>
      </c>
      <c r="AA557" s="12"/>
      <c r="AB557" s="12"/>
      <c r="AC557" s="12"/>
    </row>
    <row r="558" spans="1:29" ht="15" thickBot="1" x14ac:dyDescent="0.35">
      <c r="A558" s="7"/>
      <c r="B558" s="41">
        <v>550</v>
      </c>
      <c r="C558" s="38">
        <v>37.662117127368006</v>
      </c>
      <c r="D558" s="39">
        <v>29.142367039288892</v>
      </c>
      <c r="E558" s="39">
        <v>32.224941568175197</v>
      </c>
      <c r="F558" s="39">
        <v>26.705169270265145</v>
      </c>
      <c r="G558" s="39">
        <v>22.615126382348603</v>
      </c>
      <c r="H558" s="39">
        <v>32.449536687687875</v>
      </c>
      <c r="I558" s="39">
        <v>26.795350050625313</v>
      </c>
      <c r="J558" s="39">
        <v>31.138815198835598</v>
      </c>
      <c r="K558" s="39">
        <v>32.292318663022023</v>
      </c>
      <c r="L558" s="39">
        <v>38.723425972350086</v>
      </c>
      <c r="M558" s="39">
        <v>24.004042059528921</v>
      </c>
      <c r="N558" s="39">
        <v>30.862319039049328</v>
      </c>
      <c r="O558" s="39">
        <v>31.178881234922112</v>
      </c>
      <c r="P558" s="39">
        <v>25.076554635169998</v>
      </c>
      <c r="Q558" s="39">
        <v>26.742055009505759</v>
      </c>
      <c r="R558" s="39">
        <v>26.90334178158114</v>
      </c>
      <c r="S558" s="40">
        <v>26.927302446836798</v>
      </c>
      <c r="T558" s="8"/>
      <c r="U558" s="50">
        <f t="shared" si="51"/>
        <v>29.49668612744475</v>
      </c>
      <c r="V558" s="49">
        <f t="shared" si="52"/>
        <v>18.609978194856975</v>
      </c>
      <c r="W558" s="49">
        <f t="shared" si="53"/>
        <v>19.773101832035536</v>
      </c>
      <c r="X558" s="49">
        <f t="shared" si="48"/>
        <v>12.827046073431138</v>
      </c>
      <c r="Y558" s="49">
        <f t="shared" si="49"/>
        <v>12.654785172502743</v>
      </c>
      <c r="Z558" s="51">
        <f t="shared" si="50"/>
        <v>-0.4666872757277295</v>
      </c>
      <c r="AA558" s="12"/>
      <c r="AB558" s="12"/>
      <c r="AC558" s="12"/>
    </row>
    <row r="559" spans="1:29" ht="15" thickBot="1" x14ac:dyDescent="0.35">
      <c r="A559" s="7"/>
      <c r="B559" s="41">
        <v>551</v>
      </c>
      <c r="C559" s="38">
        <v>28.424732710999756</v>
      </c>
      <c r="D559" s="39">
        <v>33.083589872051071</v>
      </c>
      <c r="E559" s="39">
        <v>29.60954301836405</v>
      </c>
      <c r="F559" s="39">
        <v>32.796438097559921</v>
      </c>
      <c r="G559" s="39">
        <v>32.739608316767033</v>
      </c>
      <c r="H559" s="39">
        <v>30.439827439752047</v>
      </c>
      <c r="I559" s="39">
        <v>35.055876016933311</v>
      </c>
      <c r="J559" s="39">
        <v>26.271468112029378</v>
      </c>
      <c r="K559" s="39">
        <v>30.869536220894791</v>
      </c>
      <c r="L559" s="39">
        <v>30.565796703027353</v>
      </c>
      <c r="M559" s="39">
        <v>28.433368415892001</v>
      </c>
      <c r="N559" s="39">
        <v>33.91552160618</v>
      </c>
      <c r="O559" s="39">
        <v>25.95504328646529</v>
      </c>
      <c r="P559" s="39">
        <v>24.914724420528007</v>
      </c>
      <c r="Q559" s="39">
        <v>36.169792594407291</v>
      </c>
      <c r="R559" s="39">
        <v>28.180605856312411</v>
      </c>
      <c r="S559" s="40">
        <v>25.695118771779796</v>
      </c>
      <c r="T559" s="8"/>
      <c r="U559" s="50">
        <f t="shared" si="51"/>
        <v>30.183564203526089</v>
      </c>
      <c r="V559" s="49">
        <f t="shared" si="52"/>
        <v>11.032030901488538</v>
      </c>
      <c r="W559" s="49">
        <f t="shared" si="53"/>
        <v>11.721532832831599</v>
      </c>
      <c r="X559" s="49">
        <f t="shared" si="48"/>
        <v>7.5246941684472803</v>
      </c>
      <c r="Y559" s="49">
        <f t="shared" si="49"/>
        <v>7.5017810130122049</v>
      </c>
      <c r="Z559" s="51">
        <f t="shared" si="50"/>
        <v>0.22106513345535536</v>
      </c>
      <c r="AA559" s="12"/>
      <c r="AB559" s="12"/>
      <c r="AC559" s="12"/>
    </row>
    <row r="560" spans="1:29" ht="15" thickBot="1" x14ac:dyDescent="0.35">
      <c r="A560" s="7"/>
      <c r="B560" s="41">
        <v>552</v>
      </c>
      <c r="C560" s="38">
        <v>30.950990059407165</v>
      </c>
      <c r="D560" s="39">
        <v>32.751745345236912</v>
      </c>
      <c r="E560" s="39">
        <v>25.618149139091976</v>
      </c>
      <c r="F560" s="39">
        <v>24.504402578689486</v>
      </c>
      <c r="G560" s="39">
        <v>35.812735288386662</v>
      </c>
      <c r="H560" s="39">
        <v>26.624472339806566</v>
      </c>
      <c r="I560" s="39">
        <v>29.515592161533181</v>
      </c>
      <c r="J560" s="39">
        <v>33.19833825826943</v>
      </c>
      <c r="K560" s="39">
        <v>25.886858469521659</v>
      </c>
      <c r="L560" s="39">
        <v>34.521272042098225</v>
      </c>
      <c r="M560" s="39">
        <v>33.042688501847643</v>
      </c>
      <c r="N560" s="39">
        <v>41.100238307670161</v>
      </c>
      <c r="O560" s="39">
        <v>23.783228530438802</v>
      </c>
      <c r="P560" s="39">
        <v>36.814960896680816</v>
      </c>
      <c r="Q560" s="39">
        <v>22.715557454292316</v>
      </c>
      <c r="R560" s="39">
        <v>28.123952614253032</v>
      </c>
      <c r="S560" s="40">
        <v>33.794934704387039</v>
      </c>
      <c r="T560" s="8"/>
      <c r="U560" s="50">
        <f t="shared" si="51"/>
        <v>30.515300981859475</v>
      </c>
      <c r="V560" s="49">
        <f t="shared" si="52"/>
        <v>25.583523337916787</v>
      </c>
      <c r="W560" s="49">
        <f t="shared" si="53"/>
        <v>27.182493546536534</v>
      </c>
      <c r="X560" s="49">
        <f t="shared" si="48"/>
        <v>17.577359739079071</v>
      </c>
      <c r="Y560" s="49">
        <f t="shared" si="49"/>
        <v>17.396795869783418</v>
      </c>
      <c r="Z560" s="51">
        <f t="shared" si="50"/>
        <v>0.40751235838048239</v>
      </c>
      <c r="AA560" s="12"/>
      <c r="AB560" s="12"/>
      <c r="AC560" s="12"/>
    </row>
    <row r="561" spans="1:29" ht="15" thickBot="1" x14ac:dyDescent="0.35">
      <c r="A561" s="7"/>
      <c r="B561" s="41">
        <v>553</v>
      </c>
      <c r="C561" s="38">
        <v>25.561637183982576</v>
      </c>
      <c r="D561" s="39">
        <v>38.332220044098349</v>
      </c>
      <c r="E561" s="39">
        <v>31.463143724071642</v>
      </c>
      <c r="F561" s="39">
        <v>21.287824744584441</v>
      </c>
      <c r="G561" s="39">
        <v>30.447618198056368</v>
      </c>
      <c r="H561" s="39">
        <v>28.322693026731088</v>
      </c>
      <c r="I561" s="39">
        <v>23.388746838620172</v>
      </c>
      <c r="J561" s="39">
        <v>27.508492248453994</v>
      </c>
      <c r="K561" s="39">
        <v>35.939215087821033</v>
      </c>
      <c r="L561" s="39">
        <v>32.321354139379608</v>
      </c>
      <c r="M561" s="39">
        <v>27.932291276448716</v>
      </c>
      <c r="N561" s="39">
        <v>24.691886162188137</v>
      </c>
      <c r="O561" s="39">
        <v>19.70914404192035</v>
      </c>
      <c r="P561" s="39">
        <v>27.794731452342724</v>
      </c>
      <c r="Q561" s="39">
        <v>33.187917718472292</v>
      </c>
      <c r="R561" s="39">
        <v>21.419357455911943</v>
      </c>
      <c r="S561" s="40">
        <v>40.383882910298595</v>
      </c>
      <c r="T561" s="8"/>
      <c r="U561" s="50">
        <f t="shared" si="51"/>
        <v>28.805420956081296</v>
      </c>
      <c r="V561" s="49">
        <f t="shared" si="52"/>
        <v>33.607827449215023</v>
      </c>
      <c r="W561" s="49">
        <f t="shared" si="53"/>
        <v>35.708316664791028</v>
      </c>
      <c r="X561" s="49">
        <f t="shared" si="48"/>
        <v>23.823695648141701</v>
      </c>
      <c r="Y561" s="49">
        <f t="shared" si="49"/>
        <v>22.853322665466216</v>
      </c>
      <c r="Z561" s="51">
        <f t="shared" si="50"/>
        <v>-0.82424185410329764</v>
      </c>
      <c r="AA561" s="12"/>
      <c r="AB561" s="12"/>
      <c r="AC561" s="12"/>
    </row>
    <row r="562" spans="1:29" ht="15" thickBot="1" x14ac:dyDescent="0.35">
      <c r="A562" s="7"/>
      <c r="B562" s="41">
        <v>554</v>
      </c>
      <c r="C562" s="38">
        <v>33.399067187736641</v>
      </c>
      <c r="D562" s="39">
        <v>29.724845793227885</v>
      </c>
      <c r="E562" s="39">
        <v>26.313723543721938</v>
      </c>
      <c r="F562" s="39">
        <v>33.492146819748868</v>
      </c>
      <c r="G562" s="39">
        <v>32.531074310839074</v>
      </c>
      <c r="H562" s="39">
        <v>33.818049539841248</v>
      </c>
      <c r="I562" s="39">
        <v>33.504696713314921</v>
      </c>
      <c r="J562" s="39">
        <v>29.315792130767829</v>
      </c>
      <c r="K562" s="39">
        <v>23.646225860086453</v>
      </c>
      <c r="L562" s="39">
        <v>22.162106150347114</v>
      </c>
      <c r="M562" s="39">
        <v>26.476227568009687</v>
      </c>
      <c r="N562" s="39">
        <v>30.053178878804413</v>
      </c>
      <c r="O562" s="39">
        <v>32.803544223839502</v>
      </c>
      <c r="P562" s="39">
        <v>25.87889033142892</v>
      </c>
      <c r="Q562" s="39">
        <v>26.026676961854566</v>
      </c>
      <c r="R562" s="39">
        <v>31.767315914098869</v>
      </c>
      <c r="S562" s="40">
        <v>33.553899162160263</v>
      </c>
      <c r="T562" s="8"/>
      <c r="U562" s="50">
        <f t="shared" si="51"/>
        <v>29.674556534695771</v>
      </c>
      <c r="V562" s="49">
        <f t="shared" si="52"/>
        <v>14.114974895851109</v>
      </c>
      <c r="W562" s="49">
        <f t="shared" si="53"/>
        <v>14.997160826841878</v>
      </c>
      <c r="X562" s="49">
        <f t="shared" si="48"/>
        <v>9.6702040745729452</v>
      </c>
      <c r="Y562" s="49">
        <f t="shared" si="49"/>
        <v>9.5981829291787548</v>
      </c>
      <c r="Z562" s="51">
        <f t="shared" si="50"/>
        <v>-0.34649381910920618</v>
      </c>
      <c r="AA562" s="12"/>
      <c r="AB562" s="12"/>
      <c r="AC562" s="12"/>
    </row>
    <row r="563" spans="1:29" ht="15" thickBot="1" x14ac:dyDescent="0.35">
      <c r="A563" s="7"/>
      <c r="B563" s="41">
        <v>555</v>
      </c>
      <c r="C563" s="38">
        <v>25.122890120474565</v>
      </c>
      <c r="D563" s="39">
        <v>23.257431929899006</v>
      </c>
      <c r="E563" s="39">
        <v>25.47060415538866</v>
      </c>
      <c r="F563" s="39">
        <v>27.899563216956906</v>
      </c>
      <c r="G563" s="39">
        <v>29.29846069019548</v>
      </c>
      <c r="H563" s="39">
        <v>30.798931394684477</v>
      </c>
      <c r="I563" s="39">
        <v>22.833939909772571</v>
      </c>
      <c r="J563" s="39">
        <v>34.761672384756295</v>
      </c>
      <c r="K563" s="39">
        <v>29.062378944702878</v>
      </c>
      <c r="L563" s="39">
        <v>32.486710504545066</v>
      </c>
      <c r="M563" s="39">
        <v>31.896177351939713</v>
      </c>
      <c r="N563" s="39">
        <v>25.670232813160428</v>
      </c>
      <c r="O563" s="39">
        <v>30.957396557151863</v>
      </c>
      <c r="P563" s="39">
        <v>33.906832326770704</v>
      </c>
      <c r="Q563" s="39">
        <v>22.052543508423383</v>
      </c>
      <c r="R563" s="39">
        <v>23.149217909287355</v>
      </c>
      <c r="S563" s="40">
        <v>29.530829149203875</v>
      </c>
      <c r="T563" s="8"/>
      <c r="U563" s="50">
        <f t="shared" si="51"/>
        <v>28.126812521606666</v>
      </c>
      <c r="V563" s="49">
        <f t="shared" si="52"/>
        <v>15.622501570206223</v>
      </c>
      <c r="W563" s="49">
        <f t="shared" si="53"/>
        <v>16.598907918344139</v>
      </c>
      <c r="X563" s="49">
        <f t="shared" si="48"/>
        <v>13.009306371603058</v>
      </c>
      <c r="Y563" s="49">
        <f t="shared" si="49"/>
        <v>10.623301067740231</v>
      </c>
      <c r="Z563" s="51">
        <f t="shared" si="50"/>
        <v>-1.895684018722599</v>
      </c>
      <c r="AA563" s="12"/>
      <c r="AB563" s="12"/>
      <c r="AC563" s="12"/>
    </row>
    <row r="564" spans="1:29" ht="15" thickBot="1" x14ac:dyDescent="0.35">
      <c r="A564" s="7"/>
      <c r="B564" s="41">
        <v>556</v>
      </c>
      <c r="C564" s="38">
        <v>29.13782486423419</v>
      </c>
      <c r="D564" s="39">
        <v>32.343832717935001</v>
      </c>
      <c r="E564" s="39">
        <v>23.8820911894869</v>
      </c>
      <c r="F564" s="39">
        <v>30.570033031635528</v>
      </c>
      <c r="G564" s="39">
        <v>30.677565730158488</v>
      </c>
      <c r="H564" s="39">
        <v>25.160480432126469</v>
      </c>
      <c r="I564" s="39">
        <v>27.766476624110442</v>
      </c>
      <c r="J564" s="39">
        <v>34.140025290527333</v>
      </c>
      <c r="K564" s="39">
        <v>29.352931580464645</v>
      </c>
      <c r="L564" s="39">
        <v>29.718114261678682</v>
      </c>
      <c r="M564" s="39">
        <v>33.051475691268379</v>
      </c>
      <c r="N564" s="39">
        <v>25.010331622130646</v>
      </c>
      <c r="O564" s="39">
        <v>26.79584695748488</v>
      </c>
      <c r="P564" s="39">
        <v>32.501200532567104</v>
      </c>
      <c r="Q564" s="39">
        <v>27.272452120671623</v>
      </c>
      <c r="R564" s="39">
        <v>32.669057527631146</v>
      </c>
      <c r="S564" s="40">
        <v>28.995290177640189</v>
      </c>
      <c r="T564" s="8"/>
      <c r="U564" s="50">
        <f t="shared" si="51"/>
        <v>29.35559002069127</v>
      </c>
      <c r="V564" s="49">
        <f t="shared" si="52"/>
        <v>8.8083242717536194</v>
      </c>
      <c r="W564" s="49">
        <f t="shared" si="53"/>
        <v>9.3588445387382535</v>
      </c>
      <c r="X564" s="49">
        <f t="shared" si="48"/>
        <v>6.2720401753665724</v>
      </c>
      <c r="Y564" s="49">
        <f t="shared" si="49"/>
        <v>5.9896605047924618</v>
      </c>
      <c r="Z564" s="51">
        <f t="shared" si="50"/>
        <v>-0.86851155603863373</v>
      </c>
      <c r="AA564" s="12"/>
      <c r="AB564" s="12"/>
      <c r="AC564" s="12"/>
    </row>
    <row r="565" spans="1:29" ht="15" thickBot="1" x14ac:dyDescent="0.35">
      <c r="A565" s="7"/>
      <c r="B565" s="41">
        <v>557</v>
      </c>
      <c r="C565" s="38">
        <v>33.033396302580371</v>
      </c>
      <c r="D565" s="39">
        <v>28.37555741273481</v>
      </c>
      <c r="E565" s="39">
        <v>35.296392317434112</v>
      </c>
      <c r="F565" s="39">
        <v>33.787821194032738</v>
      </c>
      <c r="G565" s="39">
        <v>35.931243725929626</v>
      </c>
      <c r="H565" s="39">
        <v>20.639701595394826</v>
      </c>
      <c r="I565" s="39">
        <v>27.007485018290669</v>
      </c>
      <c r="J565" s="39">
        <v>32.146428731443685</v>
      </c>
      <c r="K565" s="39">
        <v>30.301565929921981</v>
      </c>
      <c r="L565" s="39">
        <v>35.228450014939661</v>
      </c>
      <c r="M565" s="39">
        <v>27.017551204492495</v>
      </c>
      <c r="N565" s="39">
        <v>28.028439566524323</v>
      </c>
      <c r="O565" s="39">
        <v>33.455632791024271</v>
      </c>
      <c r="P565" s="39">
        <v>23.253042855055735</v>
      </c>
      <c r="Q565" s="39">
        <v>32.435861422603359</v>
      </c>
      <c r="R565" s="39">
        <v>36.38070148750878</v>
      </c>
      <c r="S565" s="40">
        <v>34.738938982506475</v>
      </c>
      <c r="T565" s="8"/>
      <c r="U565" s="50">
        <f t="shared" si="51"/>
        <v>31.00342415014223</v>
      </c>
      <c r="V565" s="49">
        <f t="shared" si="52"/>
        <v>20.01511850755055</v>
      </c>
      <c r="W565" s="49">
        <f t="shared" si="53"/>
        <v>21.26606341427248</v>
      </c>
      <c r="X565" s="49">
        <f t="shared" si="48"/>
        <v>14.294945402194664</v>
      </c>
      <c r="Y565" s="49">
        <f t="shared" si="49"/>
        <v>13.610280585134374</v>
      </c>
      <c r="Z565" s="51">
        <f t="shared" si="50"/>
        <v>0.89715081851498746</v>
      </c>
      <c r="AA565" s="12"/>
      <c r="AB565" s="12"/>
      <c r="AC565" s="12"/>
    </row>
    <row r="566" spans="1:29" ht="15" thickBot="1" x14ac:dyDescent="0.35">
      <c r="A566" s="7"/>
      <c r="B566" s="41">
        <v>558</v>
      </c>
      <c r="C566" s="38">
        <v>23.304206558289113</v>
      </c>
      <c r="D566" s="39">
        <v>24.701970757447366</v>
      </c>
      <c r="E566" s="39">
        <v>37.957276529063542</v>
      </c>
      <c r="F566" s="39">
        <v>31.216849398301132</v>
      </c>
      <c r="G566" s="39">
        <v>32.937076900313123</v>
      </c>
      <c r="H566" s="39">
        <v>26.275169315527808</v>
      </c>
      <c r="I566" s="39">
        <v>34.917517334874759</v>
      </c>
      <c r="J566" s="39">
        <v>25.989190944993396</v>
      </c>
      <c r="K566" s="39">
        <v>35.76294974539686</v>
      </c>
      <c r="L566" s="39">
        <v>23.96231665805427</v>
      </c>
      <c r="M566" s="39">
        <v>28.683405206552635</v>
      </c>
      <c r="N566" s="39">
        <v>32.934875532231885</v>
      </c>
      <c r="O566" s="39">
        <v>33.018530532697874</v>
      </c>
      <c r="P566" s="39">
        <v>31.457433622809237</v>
      </c>
      <c r="Q566" s="39">
        <v>24.189608986016012</v>
      </c>
      <c r="R566" s="39">
        <v>25.478027879294412</v>
      </c>
      <c r="S566" s="40">
        <v>24.016418256678666</v>
      </c>
      <c r="T566" s="8"/>
      <c r="U566" s="50">
        <f t="shared" si="51"/>
        <v>29.223695538737768</v>
      </c>
      <c r="V566" s="49">
        <f t="shared" si="52"/>
        <v>21.852114784009643</v>
      </c>
      <c r="W566" s="49">
        <f t="shared" si="53"/>
        <v>23.217871958010164</v>
      </c>
      <c r="X566" s="49">
        <f t="shared" si="48"/>
        <v>15.269239112397988</v>
      </c>
      <c r="Y566" s="49">
        <f t="shared" si="49"/>
        <v>14.859438053126558</v>
      </c>
      <c r="Z566" s="51">
        <f t="shared" si="50"/>
        <v>-0.6642710670539288</v>
      </c>
      <c r="AA566" s="12"/>
      <c r="AB566" s="12"/>
      <c r="AC566" s="12"/>
    </row>
    <row r="567" spans="1:29" ht="15" thickBot="1" x14ac:dyDescent="0.35">
      <c r="A567" s="7"/>
      <c r="B567" s="41">
        <v>559</v>
      </c>
      <c r="C567" s="38">
        <v>21.919551621393307</v>
      </c>
      <c r="D567" s="39">
        <v>27.967430594663423</v>
      </c>
      <c r="E567" s="39">
        <v>31.194352635395788</v>
      </c>
      <c r="F567" s="39">
        <v>36.914165153412384</v>
      </c>
      <c r="G567" s="39">
        <v>34.772606648933731</v>
      </c>
      <c r="H567" s="39">
        <v>27.000019645761984</v>
      </c>
      <c r="I567" s="39">
        <v>27.824816736102218</v>
      </c>
      <c r="J567" s="39">
        <v>31.907915114704895</v>
      </c>
      <c r="K567" s="39">
        <v>37.430009639746856</v>
      </c>
      <c r="L567" s="39">
        <v>26.364922106711987</v>
      </c>
      <c r="M567" s="39">
        <v>25.210447190533287</v>
      </c>
      <c r="N567" s="39">
        <v>28.562409754763092</v>
      </c>
      <c r="O567" s="39">
        <v>24.64387380361174</v>
      </c>
      <c r="P567" s="39">
        <v>34.766950932418773</v>
      </c>
      <c r="Q567" s="39">
        <v>30.776429061583272</v>
      </c>
      <c r="R567" s="39">
        <v>27.632406273724541</v>
      </c>
      <c r="S567" s="40">
        <v>25.087909341876085</v>
      </c>
      <c r="T567" s="8"/>
      <c r="U567" s="50">
        <f t="shared" si="51"/>
        <v>29.410365662078664</v>
      </c>
      <c r="V567" s="49">
        <f t="shared" si="52"/>
        <v>19.298246830102631</v>
      </c>
      <c r="W567" s="49">
        <f t="shared" si="53"/>
        <v>20.504387256984046</v>
      </c>
      <c r="X567" s="49">
        <f t="shared" si="48"/>
        <v>13.359222528139759</v>
      </c>
      <c r="Y567" s="49">
        <f t="shared" si="49"/>
        <v>13.12280784446979</v>
      </c>
      <c r="Z567" s="51">
        <f t="shared" si="50"/>
        <v>-0.53688816429799013</v>
      </c>
      <c r="AA567" s="12"/>
      <c r="AB567" s="12"/>
      <c r="AC567" s="12"/>
    </row>
    <row r="568" spans="1:29" ht="15" thickBot="1" x14ac:dyDescent="0.35">
      <c r="A568" s="7"/>
      <c r="B568" s="41">
        <v>560</v>
      </c>
      <c r="C568" s="38">
        <v>20.251911628619045</v>
      </c>
      <c r="D568" s="39">
        <v>33.447096252321707</v>
      </c>
      <c r="E568" s="39">
        <v>25.082206300734754</v>
      </c>
      <c r="F568" s="39">
        <v>23.861938596256429</v>
      </c>
      <c r="G568" s="39">
        <v>32.082680072596581</v>
      </c>
      <c r="H568" s="39">
        <v>28.993273098747611</v>
      </c>
      <c r="I568" s="39">
        <v>21.529910260216262</v>
      </c>
      <c r="J568" s="39">
        <v>32.942963736531773</v>
      </c>
      <c r="K568" s="39">
        <v>33.708152779450685</v>
      </c>
      <c r="L568" s="39">
        <v>31.060749127935491</v>
      </c>
      <c r="M568" s="39">
        <v>27.107336201203292</v>
      </c>
      <c r="N568" s="39">
        <v>40.3494319418513</v>
      </c>
      <c r="O568" s="39">
        <v>35.926780872296163</v>
      </c>
      <c r="P568" s="39">
        <v>30.000245410921011</v>
      </c>
      <c r="Q568" s="39">
        <v>31.01646631845809</v>
      </c>
      <c r="R568" s="39">
        <v>33.626516661538545</v>
      </c>
      <c r="S568" s="40">
        <v>30.828427894873307</v>
      </c>
      <c r="T568" s="8"/>
      <c r="U568" s="50">
        <f t="shared" si="51"/>
        <v>30.106828656150117</v>
      </c>
      <c r="V568" s="49">
        <f t="shared" si="52"/>
        <v>25.569433847941568</v>
      </c>
      <c r="W568" s="49">
        <f t="shared" si="53"/>
        <v>27.167523463437988</v>
      </c>
      <c r="X568" s="49">
        <f t="shared" si="48"/>
        <v>17.394975422607072</v>
      </c>
      <c r="Y568" s="49">
        <f t="shared" si="49"/>
        <v>17.387215016600265</v>
      </c>
      <c r="Z568" s="51">
        <f t="shared" si="50"/>
        <v>8.45059329031356E-2</v>
      </c>
      <c r="AA568" s="12"/>
      <c r="AB568" s="12"/>
      <c r="AC568" s="12"/>
    </row>
    <row r="569" spans="1:29" ht="15" thickBot="1" x14ac:dyDescent="0.35">
      <c r="A569" s="7"/>
      <c r="B569" s="41">
        <v>561</v>
      </c>
      <c r="C569" s="38">
        <v>28.0730630443881</v>
      </c>
      <c r="D569" s="39">
        <v>27.720019961549752</v>
      </c>
      <c r="E569" s="39">
        <v>26.266729942667787</v>
      </c>
      <c r="F569" s="39">
        <v>30.863648229121168</v>
      </c>
      <c r="G569" s="39">
        <v>28.758226329974885</v>
      </c>
      <c r="H569" s="39">
        <v>41.017705830639102</v>
      </c>
      <c r="I569" s="39">
        <v>36.403682336213791</v>
      </c>
      <c r="J569" s="39">
        <v>23.942140166662256</v>
      </c>
      <c r="K569" s="39">
        <v>28.478487695418689</v>
      </c>
      <c r="L569" s="39">
        <v>28.711731964461745</v>
      </c>
      <c r="M569" s="39">
        <v>25.248073137437622</v>
      </c>
      <c r="N569" s="39">
        <v>22.794110694968062</v>
      </c>
      <c r="O569" s="39">
        <v>30.021090957411456</v>
      </c>
      <c r="P569" s="39">
        <v>35.144686729755534</v>
      </c>
      <c r="Q569" s="39">
        <v>29.109965267020293</v>
      </c>
      <c r="R569" s="39">
        <v>28.379126850766863</v>
      </c>
      <c r="S569" s="40">
        <v>31.839770492680064</v>
      </c>
      <c r="T569" s="8"/>
      <c r="U569" s="50">
        <f t="shared" si="51"/>
        <v>29.5748388018316</v>
      </c>
      <c r="V569" s="49">
        <f t="shared" si="52"/>
        <v>19.58299811287166</v>
      </c>
      <c r="W569" s="49">
        <f t="shared" si="53"/>
        <v>20.806935494926165</v>
      </c>
      <c r="X569" s="49">
        <f t="shared" si="48"/>
        <v>13.439356906963916</v>
      </c>
      <c r="Y569" s="49">
        <f t="shared" si="49"/>
        <v>13.31643871675273</v>
      </c>
      <c r="Z569" s="51">
        <f t="shared" si="50"/>
        <v>-0.38430321932716754</v>
      </c>
      <c r="AA569" s="12"/>
      <c r="AB569" s="12"/>
      <c r="AC569" s="12"/>
    </row>
    <row r="570" spans="1:29" ht="15" thickBot="1" x14ac:dyDescent="0.35">
      <c r="A570" s="7"/>
      <c r="B570" s="41">
        <v>562</v>
      </c>
      <c r="C570" s="38">
        <v>34.048352466501242</v>
      </c>
      <c r="D570" s="39">
        <v>29.583781531064378</v>
      </c>
      <c r="E570" s="39">
        <v>36.889492539690274</v>
      </c>
      <c r="F570" s="39">
        <v>33.866333217318747</v>
      </c>
      <c r="G570" s="39">
        <v>29.076171175687833</v>
      </c>
      <c r="H570" s="39">
        <v>28.880839746523666</v>
      </c>
      <c r="I570" s="39">
        <v>33.173330512189075</v>
      </c>
      <c r="J570" s="39">
        <v>33.890793620848115</v>
      </c>
      <c r="K570" s="39">
        <v>36.957625430621306</v>
      </c>
      <c r="L570" s="39">
        <v>32.301493799968355</v>
      </c>
      <c r="M570" s="39">
        <v>32.302736491904163</v>
      </c>
      <c r="N570" s="39">
        <v>34.47464550816035</v>
      </c>
      <c r="O570" s="39">
        <v>26.90658247209786</v>
      </c>
      <c r="P570" s="39">
        <v>34.235957871647258</v>
      </c>
      <c r="Q570" s="39">
        <v>37.049196078659406</v>
      </c>
      <c r="R570" s="39">
        <v>21.680304195889526</v>
      </c>
      <c r="S570" s="40">
        <v>32.108173859660099</v>
      </c>
      <c r="T570" s="8"/>
      <c r="U570" s="50">
        <f t="shared" si="51"/>
        <v>32.201518265790085</v>
      </c>
      <c r="V570" s="49">
        <f t="shared" si="52"/>
        <v>14.928979753631822</v>
      </c>
      <c r="W570" s="49">
        <f t="shared" si="53"/>
        <v>15.86204098823373</v>
      </c>
      <c r="X570" s="49">
        <f t="shared" si="48"/>
        <v>13.447450451202357</v>
      </c>
      <c r="Y570" s="49">
        <f t="shared" si="49"/>
        <v>10.151706232469639</v>
      </c>
      <c r="Z570" s="51">
        <f t="shared" si="50"/>
        <v>2.2791201453550349</v>
      </c>
      <c r="AA570" s="12"/>
      <c r="AB570" s="12"/>
      <c r="AC570" s="12"/>
    </row>
    <row r="571" spans="1:29" ht="15" thickBot="1" x14ac:dyDescent="0.35">
      <c r="A571" s="7"/>
      <c r="B571" s="41">
        <v>563</v>
      </c>
      <c r="C571" s="38">
        <v>34.595391391037033</v>
      </c>
      <c r="D571" s="39">
        <v>22.772526105959734</v>
      </c>
      <c r="E571" s="39">
        <v>24.580923268648522</v>
      </c>
      <c r="F571" s="39">
        <v>30.62855082026163</v>
      </c>
      <c r="G571" s="39">
        <v>28.620604625129822</v>
      </c>
      <c r="H571" s="39">
        <v>31.840068068615533</v>
      </c>
      <c r="I571" s="39">
        <v>36.664553329118398</v>
      </c>
      <c r="J571" s="39">
        <v>36.549827287461156</v>
      </c>
      <c r="K571" s="39">
        <v>28.816787168627105</v>
      </c>
      <c r="L571" s="39">
        <v>25.115248010492618</v>
      </c>
      <c r="M571" s="39">
        <v>38.229003033089469</v>
      </c>
      <c r="N571" s="39">
        <v>28.219425151553022</v>
      </c>
      <c r="O571" s="39">
        <v>33.213028189285005</v>
      </c>
      <c r="P571" s="39">
        <v>19.997277606922456</v>
      </c>
      <c r="Q571" s="39">
        <v>28.533196188881121</v>
      </c>
      <c r="R571" s="39">
        <v>33.300518148761043</v>
      </c>
      <c r="S571" s="40">
        <v>28.927847669416714</v>
      </c>
      <c r="T571" s="8"/>
      <c r="U571" s="50">
        <f t="shared" si="51"/>
        <v>30.03557506254473</v>
      </c>
      <c r="V571" s="49">
        <f t="shared" si="52"/>
        <v>24.495248660272402</v>
      </c>
      <c r="W571" s="49">
        <f t="shared" si="53"/>
        <v>26.026201701539321</v>
      </c>
      <c r="X571" s="49">
        <f t="shared" si="48"/>
        <v>16.657629686836263</v>
      </c>
      <c r="Y571" s="49">
        <f t="shared" si="49"/>
        <v>16.656769088985232</v>
      </c>
      <c r="Z571" s="51">
        <f t="shared" si="50"/>
        <v>2.8751780045376468E-2</v>
      </c>
      <c r="AA571" s="12"/>
      <c r="AB571" s="12"/>
      <c r="AC571" s="12"/>
    </row>
    <row r="572" spans="1:29" ht="15" thickBot="1" x14ac:dyDescent="0.35">
      <c r="A572" s="7"/>
      <c r="B572" s="41">
        <v>564</v>
      </c>
      <c r="C572" s="38">
        <v>27.825141798572123</v>
      </c>
      <c r="D572" s="39">
        <v>19.859631613538394</v>
      </c>
      <c r="E572" s="39">
        <v>36.830539626705772</v>
      </c>
      <c r="F572" s="39">
        <v>34.262546527921828</v>
      </c>
      <c r="G572" s="39">
        <v>23.766865937807168</v>
      </c>
      <c r="H572" s="39">
        <v>26.631109654579888</v>
      </c>
      <c r="I572" s="39">
        <v>24.718093168463621</v>
      </c>
      <c r="J572" s="39">
        <v>40.673106388070963</v>
      </c>
      <c r="K572" s="39">
        <v>28.564763919083742</v>
      </c>
      <c r="L572" s="39">
        <v>35.062403092002022</v>
      </c>
      <c r="M572" s="39">
        <v>20.87184829121362</v>
      </c>
      <c r="N572" s="39">
        <v>35.296052965919273</v>
      </c>
      <c r="O572" s="39">
        <v>24.079838986249985</v>
      </c>
      <c r="P572" s="39">
        <v>21.415406653545674</v>
      </c>
      <c r="Q572" s="39">
        <v>32.428782221205061</v>
      </c>
      <c r="R572" s="39">
        <v>28.349388106851581</v>
      </c>
      <c r="S572" s="40">
        <v>29.197834581804063</v>
      </c>
      <c r="T572" s="8"/>
      <c r="U572" s="50">
        <f t="shared" si="51"/>
        <v>28.813726678443217</v>
      </c>
      <c r="V572" s="49">
        <f t="shared" si="52"/>
        <v>35.149664757741355</v>
      </c>
      <c r="W572" s="49">
        <f t="shared" si="53"/>
        <v>37.346518805100231</v>
      </c>
      <c r="X572" s="49">
        <f t="shared" si="48"/>
        <v>24.85869822280139</v>
      </c>
      <c r="Y572" s="49">
        <f t="shared" si="49"/>
        <v>23.90177203526412</v>
      </c>
      <c r="Z572" s="51">
        <f t="shared" si="50"/>
        <v>-0.80035776214447085</v>
      </c>
      <c r="AA572" s="12"/>
      <c r="AB572" s="12"/>
      <c r="AC572" s="12"/>
    </row>
    <row r="573" spans="1:29" ht="15" thickBot="1" x14ac:dyDescent="0.35">
      <c r="A573" s="7"/>
      <c r="B573" s="41">
        <v>565</v>
      </c>
      <c r="C573" s="38">
        <v>34.260435988130666</v>
      </c>
      <c r="D573" s="39">
        <v>20.757709900776504</v>
      </c>
      <c r="E573" s="39">
        <v>25.923975842481145</v>
      </c>
      <c r="F573" s="39">
        <v>24.643689687649555</v>
      </c>
      <c r="G573" s="39">
        <v>31.876888944028195</v>
      </c>
      <c r="H573" s="39">
        <v>28.889578987431648</v>
      </c>
      <c r="I573" s="39">
        <v>22.073538818450171</v>
      </c>
      <c r="J573" s="39">
        <v>36.14545700501148</v>
      </c>
      <c r="K573" s="39">
        <v>21.217786595930619</v>
      </c>
      <c r="L573" s="39">
        <v>31.823946438781672</v>
      </c>
      <c r="M573" s="39">
        <v>24.174788222941132</v>
      </c>
      <c r="N573" s="39">
        <v>28.097847476793724</v>
      </c>
      <c r="O573" s="39">
        <v>40.207236108313012</v>
      </c>
      <c r="P573" s="39">
        <v>28.047383674579248</v>
      </c>
      <c r="Q573" s="39">
        <v>28.09480599014983</v>
      </c>
      <c r="R573" s="39">
        <v>28.150159675224991</v>
      </c>
      <c r="S573" s="40">
        <v>21.17654901652476</v>
      </c>
      <c r="T573" s="8"/>
      <c r="U573" s="50">
        <f t="shared" si="51"/>
        <v>27.974222257246961</v>
      </c>
      <c r="V573" s="49">
        <f t="shared" si="52"/>
        <v>29.139584496908757</v>
      </c>
      <c r="W573" s="49">
        <f t="shared" si="53"/>
        <v>30.960808527965582</v>
      </c>
      <c r="X573" s="49">
        <f t="shared" si="48"/>
        <v>22.605484772760768</v>
      </c>
      <c r="Y573" s="49">
        <f t="shared" si="49"/>
        <v>19.814917457897955</v>
      </c>
      <c r="Z573" s="51">
        <f t="shared" si="50"/>
        <v>-1.5011016735012237</v>
      </c>
      <c r="AA573" s="12"/>
      <c r="AB573" s="12"/>
      <c r="AC573" s="12"/>
    </row>
    <row r="574" spans="1:29" ht="15" thickBot="1" x14ac:dyDescent="0.35">
      <c r="A574" s="7"/>
      <c r="B574" s="41">
        <v>566</v>
      </c>
      <c r="C574" s="38">
        <v>28.680531120687313</v>
      </c>
      <c r="D574" s="39">
        <v>27.98692150021478</v>
      </c>
      <c r="E574" s="39">
        <v>39.501627063188842</v>
      </c>
      <c r="F574" s="39">
        <v>35.993550204092479</v>
      </c>
      <c r="G574" s="39">
        <v>33.08682029703769</v>
      </c>
      <c r="H574" s="39">
        <v>35.581745120440033</v>
      </c>
      <c r="I574" s="39">
        <v>30.962680740480685</v>
      </c>
      <c r="J574" s="39">
        <v>30.433813624428034</v>
      </c>
      <c r="K574" s="39">
        <v>29.521592959759243</v>
      </c>
      <c r="L574" s="39">
        <v>34.193876267369774</v>
      </c>
      <c r="M574" s="39">
        <v>42.313776994797863</v>
      </c>
      <c r="N574" s="39">
        <v>32.858461395745401</v>
      </c>
      <c r="O574" s="39">
        <v>40.01497859328321</v>
      </c>
      <c r="P574" s="39">
        <v>32.876994268130197</v>
      </c>
      <c r="Q574" s="39">
        <v>25.792039733319616</v>
      </c>
      <c r="R574" s="39">
        <v>38.499513558310589</v>
      </c>
      <c r="S574" s="40">
        <v>20.717567952906791</v>
      </c>
      <c r="T574" s="8"/>
      <c r="U574" s="50">
        <f t="shared" si="51"/>
        <v>32.883323023187799</v>
      </c>
      <c r="V574" s="49">
        <f t="shared" si="52"/>
        <v>29.104260392634483</v>
      </c>
      <c r="W574" s="49">
        <f t="shared" si="53"/>
        <v>30.92327666717415</v>
      </c>
      <c r="X574" s="49">
        <f t="shared" si="48"/>
        <v>25.444112193101887</v>
      </c>
      <c r="Y574" s="49">
        <f t="shared" si="49"/>
        <v>19.790897066991448</v>
      </c>
      <c r="Z574" s="51">
        <f t="shared" si="50"/>
        <v>2.1378390588291349</v>
      </c>
      <c r="AA574" s="12"/>
      <c r="AB574" s="12"/>
      <c r="AC574" s="12"/>
    </row>
    <row r="575" spans="1:29" ht="15" thickBot="1" x14ac:dyDescent="0.35">
      <c r="A575" s="7"/>
      <c r="B575" s="41">
        <v>567</v>
      </c>
      <c r="C575" s="38">
        <v>21.5807696422672</v>
      </c>
      <c r="D575" s="39">
        <v>28.30657195677227</v>
      </c>
      <c r="E575" s="39">
        <v>33.760549031457096</v>
      </c>
      <c r="F575" s="39">
        <v>27.436922209281207</v>
      </c>
      <c r="G575" s="39">
        <v>31.180961355022717</v>
      </c>
      <c r="H575" s="39">
        <v>37.839183846672725</v>
      </c>
      <c r="I575" s="39">
        <v>36.521674595256123</v>
      </c>
      <c r="J575" s="39">
        <v>29.974228985183647</v>
      </c>
      <c r="K575" s="39">
        <v>32.125810691747134</v>
      </c>
      <c r="L575" s="39">
        <v>27.141198716617001</v>
      </c>
      <c r="M575" s="39">
        <v>28.252986467982975</v>
      </c>
      <c r="N575" s="39">
        <v>27.717028211106769</v>
      </c>
      <c r="O575" s="39">
        <v>25.662099292307484</v>
      </c>
      <c r="P575" s="39">
        <v>26.604009433208624</v>
      </c>
      <c r="Q575" s="39">
        <v>29.577333929699062</v>
      </c>
      <c r="R575" s="39">
        <v>28.196490352644808</v>
      </c>
      <c r="S575" s="40">
        <v>34.485147996058707</v>
      </c>
      <c r="T575" s="8"/>
      <c r="U575" s="50">
        <f t="shared" si="51"/>
        <v>29.786056865487382</v>
      </c>
      <c r="V575" s="49">
        <f t="shared" si="52"/>
        <v>16.11284156667514</v>
      </c>
      <c r="W575" s="49">
        <f t="shared" si="53"/>
        <v>17.119894164592324</v>
      </c>
      <c r="X575" s="49">
        <f t="shared" si="48"/>
        <v>10.987856997406288</v>
      </c>
      <c r="Y575" s="49">
        <f t="shared" si="49"/>
        <v>10.956732265339094</v>
      </c>
      <c r="Z575" s="51">
        <f t="shared" si="50"/>
        <v>-0.21319267425625577</v>
      </c>
      <c r="AA575" s="12"/>
      <c r="AB575" s="12"/>
      <c r="AC575" s="12"/>
    </row>
    <row r="576" spans="1:29" ht="15" thickBot="1" x14ac:dyDescent="0.35">
      <c r="A576" s="7"/>
      <c r="B576" s="41">
        <v>568</v>
      </c>
      <c r="C576" s="38">
        <v>32.645837817434092</v>
      </c>
      <c r="D576" s="39">
        <v>26.136099881120682</v>
      </c>
      <c r="E576" s="39">
        <v>45.779810096524386</v>
      </c>
      <c r="F576" s="39">
        <v>28.205732744060793</v>
      </c>
      <c r="G576" s="39">
        <v>35.587358193104656</v>
      </c>
      <c r="H576" s="39">
        <v>24.672531493126975</v>
      </c>
      <c r="I576" s="39">
        <v>27.810676987187147</v>
      </c>
      <c r="J576" s="39">
        <v>35.817938134582569</v>
      </c>
      <c r="K576" s="39">
        <v>26.67348900189657</v>
      </c>
      <c r="L576" s="39">
        <v>29.287721677146983</v>
      </c>
      <c r="M576" s="39">
        <v>29.322582831481206</v>
      </c>
      <c r="N576" s="39">
        <v>36.489293694973185</v>
      </c>
      <c r="O576" s="39">
        <v>29.214651198198339</v>
      </c>
      <c r="P576" s="39">
        <v>32.512159929466556</v>
      </c>
      <c r="Q576" s="39">
        <v>27.213167282153993</v>
      </c>
      <c r="R576" s="39">
        <v>24.614011165450563</v>
      </c>
      <c r="S576" s="40">
        <v>32.269753370601471</v>
      </c>
      <c r="T576" s="8"/>
      <c r="U576" s="50">
        <f t="shared" si="51"/>
        <v>30.838400911677066</v>
      </c>
      <c r="V576" s="49">
        <f t="shared" si="52"/>
        <v>27.261299832636219</v>
      </c>
      <c r="W576" s="49">
        <f t="shared" si="53"/>
        <v>28.965131072176064</v>
      </c>
      <c r="X576" s="49">
        <f t="shared" si="48"/>
        <v>19.01566682650936</v>
      </c>
      <c r="Y576" s="49">
        <f t="shared" si="49"/>
        <v>18.537683886192628</v>
      </c>
      <c r="Z576" s="51">
        <f t="shared" si="50"/>
        <v>0.64230078609001884</v>
      </c>
      <c r="AA576" s="12"/>
      <c r="AB576" s="12"/>
      <c r="AC576" s="12"/>
    </row>
    <row r="577" spans="1:29" ht="15" thickBot="1" x14ac:dyDescent="0.35">
      <c r="A577" s="7"/>
      <c r="B577" s="41">
        <v>569</v>
      </c>
      <c r="C577" s="38">
        <v>22.564479063365685</v>
      </c>
      <c r="D577" s="39">
        <v>24.576332007286741</v>
      </c>
      <c r="E577" s="39">
        <v>30.225359165709019</v>
      </c>
      <c r="F577" s="39">
        <v>27.420253040192936</v>
      </c>
      <c r="G577" s="39">
        <v>35.782967656705289</v>
      </c>
      <c r="H577" s="39">
        <v>38.945159484674072</v>
      </c>
      <c r="I577" s="39">
        <v>22.411968443879747</v>
      </c>
      <c r="J577" s="39">
        <v>28.453605798866921</v>
      </c>
      <c r="K577" s="39">
        <v>34.90383759567127</v>
      </c>
      <c r="L577" s="39">
        <v>26.207701086577465</v>
      </c>
      <c r="M577" s="39">
        <v>26.223252819406117</v>
      </c>
      <c r="N577" s="39">
        <v>31.865616789609238</v>
      </c>
      <c r="O577" s="39">
        <v>27.695799046779221</v>
      </c>
      <c r="P577" s="39">
        <v>31.342763770392544</v>
      </c>
      <c r="Q577" s="39">
        <v>38.04136543622333</v>
      </c>
      <c r="R577" s="39">
        <v>24.992538672455964</v>
      </c>
      <c r="S577" s="40">
        <v>37.189659917952085</v>
      </c>
      <c r="T577" s="8"/>
      <c r="U577" s="50">
        <f t="shared" si="51"/>
        <v>29.931921164455744</v>
      </c>
      <c r="V577" s="49">
        <f t="shared" si="52"/>
        <v>27.616098865912583</v>
      </c>
      <c r="W577" s="49">
        <f t="shared" si="53"/>
        <v>29.342105045031985</v>
      </c>
      <c r="X577" s="49">
        <f t="shared" si="48"/>
        <v>18.782098843757879</v>
      </c>
      <c r="Y577" s="49">
        <f t="shared" si="49"/>
        <v>18.778947228820556</v>
      </c>
      <c r="Z577" s="51">
        <f t="shared" si="50"/>
        <v>-5.1819228842233923E-2</v>
      </c>
      <c r="AA577" s="12"/>
      <c r="AB577" s="12"/>
      <c r="AC577" s="12"/>
    </row>
    <row r="578" spans="1:29" ht="15" thickBot="1" x14ac:dyDescent="0.35">
      <c r="A578" s="7"/>
      <c r="B578" s="41">
        <v>570</v>
      </c>
      <c r="C578" s="38">
        <v>29.299654122832088</v>
      </c>
      <c r="D578" s="39">
        <v>35.827391472292874</v>
      </c>
      <c r="E578" s="39">
        <v>29.066587410228447</v>
      </c>
      <c r="F578" s="39">
        <v>29.798393807811941</v>
      </c>
      <c r="G578" s="39">
        <v>26.682933889458663</v>
      </c>
      <c r="H578" s="39">
        <v>39.116530495130235</v>
      </c>
      <c r="I578" s="39">
        <v>35.708140142671127</v>
      </c>
      <c r="J578" s="39">
        <v>24.149756192304057</v>
      </c>
      <c r="K578" s="39">
        <v>27.571233585625521</v>
      </c>
      <c r="L578" s="39">
        <v>27.622668312376259</v>
      </c>
      <c r="M578" s="39">
        <v>32.675337955172274</v>
      </c>
      <c r="N578" s="39">
        <v>25.595097966917979</v>
      </c>
      <c r="O578" s="39">
        <v>22.113621054579362</v>
      </c>
      <c r="P578" s="39">
        <v>35.737686915499054</v>
      </c>
      <c r="Q578" s="39">
        <v>31.525371915621562</v>
      </c>
      <c r="R578" s="39">
        <v>26.418632118522609</v>
      </c>
      <c r="S578" s="40">
        <v>34.252874610489499</v>
      </c>
      <c r="T578" s="8"/>
      <c r="U578" s="50">
        <f t="shared" si="51"/>
        <v>30.18599482161963</v>
      </c>
      <c r="V578" s="49">
        <f t="shared" si="52"/>
        <v>21.303657772080534</v>
      </c>
      <c r="W578" s="49">
        <f t="shared" si="53"/>
        <v>22.635136382835412</v>
      </c>
      <c r="X578" s="49">
        <f t="shared" si="48"/>
        <v>14.510011255110122</v>
      </c>
      <c r="Y578" s="49">
        <f t="shared" si="49"/>
        <v>14.486487285014764</v>
      </c>
      <c r="Z578" s="51">
        <f t="shared" si="50"/>
        <v>0.16118838941394173</v>
      </c>
      <c r="AA578" s="12"/>
      <c r="AB578" s="12"/>
      <c r="AC578" s="12"/>
    </row>
    <row r="579" spans="1:29" ht="15" thickBot="1" x14ac:dyDescent="0.35">
      <c r="A579" s="7"/>
      <c r="B579" s="41">
        <v>571</v>
      </c>
      <c r="C579" s="38">
        <v>26.909171291917648</v>
      </c>
      <c r="D579" s="39">
        <v>31.871378676182829</v>
      </c>
      <c r="E579" s="39">
        <v>29.785933726525332</v>
      </c>
      <c r="F579" s="39">
        <v>21.560619513600063</v>
      </c>
      <c r="G579" s="39">
        <v>33.287519333227714</v>
      </c>
      <c r="H579" s="39">
        <v>31.765012481880255</v>
      </c>
      <c r="I579" s="39">
        <v>33.361741004845271</v>
      </c>
      <c r="J579" s="39">
        <v>32.713429802754547</v>
      </c>
      <c r="K579" s="39">
        <v>31.605306597260135</v>
      </c>
      <c r="L579" s="39">
        <v>25.840218254332314</v>
      </c>
      <c r="M579" s="39">
        <v>23.650566727099822</v>
      </c>
      <c r="N579" s="39">
        <v>26.375390377184779</v>
      </c>
      <c r="O579" s="39">
        <v>28.830346765213385</v>
      </c>
      <c r="P579" s="39">
        <v>26.318184468268338</v>
      </c>
      <c r="Q579" s="39">
        <v>33.913670305484622</v>
      </c>
      <c r="R579" s="39">
        <v>28.985918210006837</v>
      </c>
      <c r="S579" s="40">
        <v>37.591103669595846</v>
      </c>
      <c r="T579" s="8"/>
      <c r="U579" s="50">
        <f t="shared" si="51"/>
        <v>29.668559482669394</v>
      </c>
      <c r="V579" s="49">
        <f t="shared" si="52"/>
        <v>16.310093155710504</v>
      </c>
      <c r="W579" s="49">
        <f t="shared" si="53"/>
        <v>17.329473977942484</v>
      </c>
      <c r="X579" s="49">
        <f t="shared" si="48"/>
        <v>11.165563261122367</v>
      </c>
      <c r="Y579" s="49">
        <f t="shared" si="49"/>
        <v>11.090863345883143</v>
      </c>
      <c r="Z579" s="51">
        <f t="shared" si="50"/>
        <v>-0.32827466644217923</v>
      </c>
      <c r="AA579" s="12"/>
      <c r="AB579" s="12"/>
      <c r="AC579" s="12"/>
    </row>
    <row r="580" spans="1:29" ht="15" thickBot="1" x14ac:dyDescent="0.35">
      <c r="A580" s="7"/>
      <c r="B580" s="41">
        <v>572</v>
      </c>
      <c r="C580" s="38">
        <v>34.606633324236824</v>
      </c>
      <c r="D580" s="39">
        <v>28.762138356221101</v>
      </c>
      <c r="E580" s="39">
        <v>37.078759320830891</v>
      </c>
      <c r="F580" s="39">
        <v>26.282408193849026</v>
      </c>
      <c r="G580" s="39">
        <v>28.394645215012368</v>
      </c>
      <c r="H580" s="39">
        <v>35.126067291450433</v>
      </c>
      <c r="I580" s="39">
        <v>26.653424540911338</v>
      </c>
      <c r="J580" s="39">
        <v>34.808950085294768</v>
      </c>
      <c r="K580" s="39">
        <v>34.763233872595784</v>
      </c>
      <c r="L580" s="39">
        <v>35.735525676314865</v>
      </c>
      <c r="M580" s="39">
        <v>29.083816034976191</v>
      </c>
      <c r="N580" s="39">
        <v>24.236668171135314</v>
      </c>
      <c r="O580" s="39">
        <v>30.467755406758442</v>
      </c>
      <c r="P580" s="39">
        <v>29.979518196619622</v>
      </c>
      <c r="Q580" s="39">
        <v>30.641388090361978</v>
      </c>
      <c r="R580" s="39">
        <v>31.113960591724634</v>
      </c>
      <c r="S580" s="40">
        <v>21.408159487167417</v>
      </c>
      <c r="T580" s="8"/>
      <c r="U580" s="50">
        <f t="shared" si="51"/>
        <v>30.537826579732997</v>
      </c>
      <c r="V580" s="49">
        <f t="shared" si="52"/>
        <v>18.251522330258879</v>
      </c>
      <c r="W580" s="49">
        <f t="shared" si="53"/>
        <v>19.392242475900048</v>
      </c>
      <c r="X580" s="49">
        <f t="shared" si="48"/>
        <v>12.607730236885596</v>
      </c>
      <c r="Y580" s="49">
        <f t="shared" si="49"/>
        <v>12.411035184576038</v>
      </c>
      <c r="Z580" s="51">
        <f t="shared" si="50"/>
        <v>0.50356171712401621</v>
      </c>
      <c r="AA580" s="12"/>
      <c r="AB580" s="12"/>
      <c r="AC580" s="12"/>
    </row>
    <row r="581" spans="1:29" ht="15" thickBot="1" x14ac:dyDescent="0.35">
      <c r="A581" s="7"/>
      <c r="B581" s="41">
        <v>573</v>
      </c>
      <c r="C581" s="38">
        <v>30.055849201423101</v>
      </c>
      <c r="D581" s="39">
        <v>32.293517011156567</v>
      </c>
      <c r="E581" s="39">
        <v>22.648628747978794</v>
      </c>
      <c r="F581" s="39">
        <v>34.996095933530555</v>
      </c>
      <c r="G581" s="39">
        <v>30.915454368295304</v>
      </c>
      <c r="H581" s="39">
        <v>32.17083009560529</v>
      </c>
      <c r="I581" s="39">
        <v>22.658169629905341</v>
      </c>
      <c r="J581" s="39">
        <v>29.484299614855466</v>
      </c>
      <c r="K581" s="39">
        <v>29.787655738033362</v>
      </c>
      <c r="L581" s="39">
        <v>26.721422961059702</v>
      </c>
      <c r="M581" s="39">
        <v>29.887214666443654</v>
      </c>
      <c r="N581" s="39">
        <v>34.117333327785275</v>
      </c>
      <c r="O581" s="39">
        <v>27.36555374221016</v>
      </c>
      <c r="P581" s="39">
        <v>29.177183397585257</v>
      </c>
      <c r="Q581" s="39">
        <v>26.567357347936603</v>
      </c>
      <c r="R581" s="39">
        <v>32.221887633171583</v>
      </c>
      <c r="S581" s="40">
        <v>30.249476823965562</v>
      </c>
      <c r="T581" s="8"/>
      <c r="U581" s="50">
        <f t="shared" si="51"/>
        <v>29.489290014173037</v>
      </c>
      <c r="V581" s="49">
        <f t="shared" si="52"/>
        <v>11.277096384697272</v>
      </c>
      <c r="W581" s="49">
        <f t="shared" si="53"/>
        <v>11.981914908740805</v>
      </c>
      <c r="X581" s="49">
        <f t="shared" si="48"/>
        <v>7.845786330538199</v>
      </c>
      <c r="Y581" s="49">
        <f t="shared" si="49"/>
        <v>7.6684255415941447</v>
      </c>
      <c r="Z581" s="51">
        <f t="shared" si="50"/>
        <v>-0.6083250420098405</v>
      </c>
      <c r="AA581" s="12"/>
      <c r="AB581" s="12"/>
      <c r="AC581" s="12"/>
    </row>
    <row r="582" spans="1:29" ht="15" thickBot="1" x14ac:dyDescent="0.35">
      <c r="A582" s="7"/>
      <c r="B582" s="41">
        <v>574</v>
      </c>
      <c r="C582" s="38">
        <v>30.076229343858763</v>
      </c>
      <c r="D582" s="39">
        <v>34.496898103228006</v>
      </c>
      <c r="E582" s="39">
        <v>27.715382652452522</v>
      </c>
      <c r="F582" s="39">
        <v>33.868218163628839</v>
      </c>
      <c r="G582" s="39">
        <v>35.481293024161587</v>
      </c>
      <c r="H582" s="39">
        <v>26.112988636842125</v>
      </c>
      <c r="I582" s="39">
        <v>26.542078082124878</v>
      </c>
      <c r="J582" s="39">
        <v>36.374093668370726</v>
      </c>
      <c r="K582" s="39">
        <v>33.411956861231573</v>
      </c>
      <c r="L582" s="39">
        <v>26.343640236545518</v>
      </c>
      <c r="M582" s="39">
        <v>27.495142022550258</v>
      </c>
      <c r="N582" s="39">
        <v>27.920036646246807</v>
      </c>
      <c r="O582" s="39">
        <v>30.899962240878693</v>
      </c>
      <c r="P582" s="39">
        <v>28.859433044593523</v>
      </c>
      <c r="Q582" s="39">
        <v>33.079375000052494</v>
      </c>
      <c r="R582" s="39">
        <v>25.199033493915152</v>
      </c>
      <c r="S582" s="40">
        <v>32.95771570157455</v>
      </c>
      <c r="T582" s="8"/>
      <c r="U582" s="50">
        <f t="shared" si="51"/>
        <v>30.401969230720937</v>
      </c>
      <c r="V582" s="49">
        <f t="shared" si="52"/>
        <v>12.612063716355248</v>
      </c>
      <c r="W582" s="49">
        <f t="shared" si="53"/>
        <v>13.400317698627532</v>
      </c>
      <c r="X582" s="49">
        <f t="shared" si="48"/>
        <v>8.6860772255849454</v>
      </c>
      <c r="Y582" s="49">
        <f t="shared" si="49"/>
        <v>8.5762033271215685</v>
      </c>
      <c r="Z582" s="51">
        <f t="shared" si="50"/>
        <v>0.45275131872446683</v>
      </c>
      <c r="AA582" s="12"/>
      <c r="AB582" s="12"/>
      <c r="AC582" s="12"/>
    </row>
    <row r="583" spans="1:29" ht="15" thickBot="1" x14ac:dyDescent="0.35">
      <c r="A583" s="7"/>
      <c r="B583" s="41">
        <v>575</v>
      </c>
      <c r="C583" s="38">
        <v>25.529558473959259</v>
      </c>
      <c r="D583" s="39">
        <v>26.936161473021649</v>
      </c>
      <c r="E583" s="39">
        <v>37.287655892834628</v>
      </c>
      <c r="F583" s="39">
        <v>30.292390483050188</v>
      </c>
      <c r="G583" s="39">
        <v>34.926676235502306</v>
      </c>
      <c r="H583" s="39">
        <v>28.723394657924072</v>
      </c>
      <c r="I583" s="39">
        <v>26.209072072424178</v>
      </c>
      <c r="J583" s="39">
        <v>23.131683784878426</v>
      </c>
      <c r="K583" s="39">
        <v>21.265836936660826</v>
      </c>
      <c r="L583" s="39">
        <v>29.222029021456912</v>
      </c>
      <c r="M583" s="39">
        <v>28.618165748842696</v>
      </c>
      <c r="N583" s="39">
        <v>23.053484820795514</v>
      </c>
      <c r="O583" s="39">
        <v>26.231415314017731</v>
      </c>
      <c r="P583" s="39">
        <v>23.224167383925646</v>
      </c>
      <c r="Q583" s="39">
        <v>22.66626205905219</v>
      </c>
      <c r="R583" s="39">
        <v>25.516132154742763</v>
      </c>
      <c r="S583" s="40">
        <v>25.800350959083076</v>
      </c>
      <c r="T583" s="8"/>
      <c r="U583" s="50">
        <f t="shared" si="51"/>
        <v>26.978496321892475</v>
      </c>
      <c r="V583" s="49">
        <f t="shared" si="52"/>
        <v>17.265132714510564</v>
      </c>
      <c r="W583" s="49">
        <f t="shared" si="53"/>
        <v>18.344203509167528</v>
      </c>
      <c r="X583" s="49">
        <f t="shared" si="48"/>
        <v>17.948339690102895</v>
      </c>
      <c r="Y583" s="49">
        <f t="shared" si="49"/>
        <v>11.740290245867184</v>
      </c>
      <c r="Z583" s="51">
        <f t="shared" si="50"/>
        <v>-2.9086948237306451</v>
      </c>
      <c r="AA583" s="12"/>
      <c r="AB583" s="12"/>
      <c r="AC583" s="12"/>
    </row>
    <row r="584" spans="1:29" ht="15" thickBot="1" x14ac:dyDescent="0.35">
      <c r="A584" s="7"/>
      <c r="B584" s="41">
        <v>576</v>
      </c>
      <c r="C584" s="38">
        <v>20.825892942785739</v>
      </c>
      <c r="D584" s="39">
        <v>30.824506343263415</v>
      </c>
      <c r="E584" s="39">
        <v>37.4781135060189</v>
      </c>
      <c r="F584" s="39">
        <v>30.942083112919157</v>
      </c>
      <c r="G584" s="39">
        <v>29.552587923897434</v>
      </c>
      <c r="H584" s="39">
        <v>28.203902909897053</v>
      </c>
      <c r="I584" s="39">
        <v>30.576991835420642</v>
      </c>
      <c r="J584" s="39">
        <v>20.862557550070242</v>
      </c>
      <c r="K584" s="39">
        <v>36.781258668380822</v>
      </c>
      <c r="L584" s="39">
        <v>35.994239634956621</v>
      </c>
      <c r="M584" s="39">
        <v>27.34145320542661</v>
      </c>
      <c r="N584" s="39">
        <v>27.779428963965191</v>
      </c>
      <c r="O584" s="39">
        <v>25.927577453371082</v>
      </c>
      <c r="P584" s="39">
        <v>32.473930083708872</v>
      </c>
      <c r="Q584" s="39">
        <v>27.967076742722025</v>
      </c>
      <c r="R584" s="39">
        <v>33.97964764018505</v>
      </c>
      <c r="S584" s="40">
        <v>34.382025151974879</v>
      </c>
      <c r="T584" s="8"/>
      <c r="U584" s="50">
        <f t="shared" si="51"/>
        <v>30.111369039350809</v>
      </c>
      <c r="V584" s="49">
        <f t="shared" si="52"/>
        <v>22.616910263451274</v>
      </c>
      <c r="W584" s="49">
        <f t="shared" si="53"/>
        <v>24.030467154917005</v>
      </c>
      <c r="X584" s="49">
        <f t="shared" si="48"/>
        <v>15.387933061936437</v>
      </c>
      <c r="Y584" s="49">
        <f t="shared" si="49"/>
        <v>15.379498979146865</v>
      </c>
      <c r="Z584" s="51">
        <f t="shared" si="50"/>
        <v>9.3671576049098107E-2</v>
      </c>
      <c r="AA584" s="12"/>
      <c r="AB584" s="12"/>
      <c r="AC584" s="12"/>
    </row>
    <row r="585" spans="1:29" ht="15" thickBot="1" x14ac:dyDescent="0.35">
      <c r="A585" s="7"/>
      <c r="B585" s="41">
        <v>577</v>
      </c>
      <c r="C585" s="38">
        <v>24.14581066239986</v>
      </c>
      <c r="D585" s="39">
        <v>35.725025745456549</v>
      </c>
      <c r="E585" s="39">
        <v>32.780114371778367</v>
      </c>
      <c r="F585" s="39">
        <v>27.173586428293952</v>
      </c>
      <c r="G585" s="39">
        <v>21.299216061035647</v>
      </c>
      <c r="H585" s="39">
        <v>22.598429918481621</v>
      </c>
      <c r="I585" s="39">
        <v>30.242886592001852</v>
      </c>
      <c r="J585" s="39">
        <v>29.035665764872693</v>
      </c>
      <c r="K585" s="39">
        <v>26.225419379100483</v>
      </c>
      <c r="L585" s="39">
        <v>24.762074639889143</v>
      </c>
      <c r="M585" s="39">
        <v>39.128669523052885</v>
      </c>
      <c r="N585" s="39">
        <v>39.340011825029862</v>
      </c>
      <c r="O585" s="39">
        <v>29.58131730333141</v>
      </c>
      <c r="P585" s="39">
        <v>30.859247764935738</v>
      </c>
      <c r="Q585" s="39">
        <v>29.473209447430488</v>
      </c>
      <c r="R585" s="39">
        <v>35.599294377215131</v>
      </c>
      <c r="S585" s="40">
        <v>33.895638388282904</v>
      </c>
      <c r="T585" s="8"/>
      <c r="U585" s="50">
        <f t="shared" si="51"/>
        <v>30.109742246622858</v>
      </c>
      <c r="V585" s="49">
        <f t="shared" si="52"/>
        <v>27.882772680526482</v>
      </c>
      <c r="W585" s="49">
        <f t="shared" si="53"/>
        <v>29.625445973059414</v>
      </c>
      <c r="X585" s="49">
        <f t="shared" si="48"/>
        <v>18.968474908029986</v>
      </c>
      <c r="Y585" s="49">
        <f t="shared" si="49"/>
        <v>18.960285422758009</v>
      </c>
      <c r="Z585" s="51">
        <f t="shared" si="50"/>
        <v>8.313154635682829E-2</v>
      </c>
      <c r="AA585" s="12"/>
      <c r="AB585" s="12"/>
      <c r="AC585" s="12"/>
    </row>
    <row r="586" spans="1:29" ht="15" thickBot="1" x14ac:dyDescent="0.35">
      <c r="A586" s="7"/>
      <c r="B586" s="41">
        <v>578</v>
      </c>
      <c r="C586" s="38">
        <v>29.489608174476555</v>
      </c>
      <c r="D586" s="39">
        <v>27.171329252450676</v>
      </c>
      <c r="E586" s="39">
        <v>41.40425838249088</v>
      </c>
      <c r="F586" s="39">
        <v>34.901204876005139</v>
      </c>
      <c r="G586" s="39">
        <v>37.563434542603943</v>
      </c>
      <c r="H586" s="39">
        <v>34.874812014276486</v>
      </c>
      <c r="I586" s="39">
        <v>33.530533024945811</v>
      </c>
      <c r="J586" s="39">
        <v>30.13029375201598</v>
      </c>
      <c r="K586" s="39">
        <v>29.592485094784063</v>
      </c>
      <c r="L586" s="39">
        <v>18.588390021857215</v>
      </c>
      <c r="M586" s="39">
        <v>26.192435746257658</v>
      </c>
      <c r="N586" s="39">
        <v>29.8796965351689</v>
      </c>
      <c r="O586" s="39">
        <v>27.393147661107896</v>
      </c>
      <c r="P586" s="39">
        <v>37.185921835994108</v>
      </c>
      <c r="Q586" s="39">
        <v>23.530761618199367</v>
      </c>
      <c r="R586" s="39">
        <v>37.614592928046953</v>
      </c>
      <c r="S586" s="40">
        <v>35.40554312497229</v>
      </c>
      <c r="T586" s="8"/>
      <c r="U586" s="50">
        <f t="shared" si="51"/>
        <v>31.438144034450232</v>
      </c>
      <c r="V586" s="49">
        <f t="shared" si="52"/>
        <v>32.530613427295123</v>
      </c>
      <c r="W586" s="49">
        <f t="shared" si="53"/>
        <v>34.563776766500951</v>
      </c>
      <c r="X586" s="49">
        <f t="shared" ref="X586:X649" si="54">((C586-$D$2)^2+(D586-$D$2)^2+(E586-$D$2)^2+(F586-$D$2)^2+(G586-$D$2)^2+(H586-$D$2)^2+(I586-$D$2)^2+(J586-$D$2)^2+(K586-$D$2)^2+(L586-$D$2)^2+(M586-$D$2)^2+(N586-$D$2)^2+(O586-$D$2)^2+(P586-$D$2)^2+(Q586-$D$2)^2+(R586-$D$2)^2+(S586-$D$2)^2)/($D$3^2)</f>
        <v>23.527232749961659</v>
      </c>
      <c r="Y586" s="49">
        <f t="shared" ref="Y586:Y649" si="55">($D$5*V586)/($D$3^2)</f>
        <v>22.120817130560681</v>
      </c>
      <c r="Z586" s="51">
        <f t="shared" ref="Z586:Z649" si="56">((U586-$D$2)/(SQRT(V586)))*SQRT($D$5-1)</f>
        <v>1.0085936952490082</v>
      </c>
      <c r="AA586" s="12"/>
      <c r="AB586" s="12"/>
      <c r="AC586" s="12"/>
    </row>
    <row r="587" spans="1:29" ht="15" thickBot="1" x14ac:dyDescent="0.35">
      <c r="A587" s="7"/>
      <c r="B587" s="41">
        <v>579</v>
      </c>
      <c r="C587" s="38">
        <v>33.107553555303774</v>
      </c>
      <c r="D587" s="39">
        <v>36.211424989292688</v>
      </c>
      <c r="E587" s="39">
        <v>29.235610281331542</v>
      </c>
      <c r="F587" s="39">
        <v>43.160857793603675</v>
      </c>
      <c r="G587" s="39">
        <v>20.536943528226999</v>
      </c>
      <c r="H587" s="39">
        <v>35.690610326557355</v>
      </c>
      <c r="I587" s="39">
        <v>28.139431064761606</v>
      </c>
      <c r="J587" s="39">
        <v>31.110053648245692</v>
      </c>
      <c r="K587" s="39">
        <v>23.023664177341011</v>
      </c>
      <c r="L587" s="39">
        <v>29.715989433483049</v>
      </c>
      <c r="M587" s="39">
        <v>28.74693724280737</v>
      </c>
      <c r="N587" s="39">
        <v>27.561637811537043</v>
      </c>
      <c r="O587" s="39">
        <v>33.217901611852227</v>
      </c>
      <c r="P587" s="39">
        <v>29.641797130172026</v>
      </c>
      <c r="Q587" s="39">
        <v>28.86913443515245</v>
      </c>
      <c r="R587" s="39">
        <v>26.346023186515602</v>
      </c>
      <c r="S587" s="40">
        <v>30.771834429843427</v>
      </c>
      <c r="T587" s="8"/>
      <c r="U587" s="50">
        <f t="shared" ref="U587:U650" si="57">AVERAGE(C587:S587)</f>
        <v>30.299259096825146</v>
      </c>
      <c r="V587" s="49">
        <f t="shared" ref="V587:V650" si="58">_xlfn.VAR.P(C587:S587)</f>
        <v>25.241774018699623</v>
      </c>
      <c r="W587" s="49">
        <f t="shared" ref="W587:W650" si="59">_xlfn.VAR.S(C587:S587)</f>
        <v>26.819384894868335</v>
      </c>
      <c r="X587" s="49">
        <f t="shared" si="54"/>
        <v>17.225304417497682</v>
      </c>
      <c r="Y587" s="49">
        <f t="shared" si="55"/>
        <v>17.164406332715743</v>
      </c>
      <c r="Z587" s="51">
        <f t="shared" si="56"/>
        <v>0.2382579578511671</v>
      </c>
      <c r="AA587" s="12"/>
      <c r="AB587" s="12"/>
      <c r="AC587" s="12"/>
    </row>
    <row r="588" spans="1:29" ht="15" thickBot="1" x14ac:dyDescent="0.35">
      <c r="A588" s="7"/>
      <c r="B588" s="41">
        <v>580</v>
      </c>
      <c r="C588" s="38">
        <v>26.23591097106376</v>
      </c>
      <c r="D588" s="39">
        <v>39.462000594110876</v>
      </c>
      <c r="E588" s="39">
        <v>31.116653996358902</v>
      </c>
      <c r="F588" s="39">
        <v>30.352060958343852</v>
      </c>
      <c r="G588" s="39">
        <v>34.784901519623695</v>
      </c>
      <c r="H588" s="39">
        <v>30.289535933582982</v>
      </c>
      <c r="I588" s="39">
        <v>26.827315226828432</v>
      </c>
      <c r="J588" s="39">
        <v>30.724442538544828</v>
      </c>
      <c r="K588" s="39">
        <v>26.463402664675311</v>
      </c>
      <c r="L588" s="39">
        <v>34.97629406168749</v>
      </c>
      <c r="M588" s="39">
        <v>27.114168913835314</v>
      </c>
      <c r="N588" s="39">
        <v>36.989326744482852</v>
      </c>
      <c r="O588" s="39">
        <v>31.777773901944933</v>
      </c>
      <c r="P588" s="39">
        <v>29.935745630722931</v>
      </c>
      <c r="Q588" s="39">
        <v>30.384160575860264</v>
      </c>
      <c r="R588" s="39">
        <v>20.242830729907396</v>
      </c>
      <c r="S588" s="40">
        <v>31.68977023986902</v>
      </c>
      <c r="T588" s="8"/>
      <c r="U588" s="50">
        <f t="shared" si="57"/>
        <v>30.550958541261345</v>
      </c>
      <c r="V588" s="49">
        <f t="shared" si="58"/>
        <v>19.370452929602752</v>
      </c>
      <c r="W588" s="49">
        <f t="shared" si="59"/>
        <v>20.581106237702897</v>
      </c>
      <c r="X588" s="49">
        <f t="shared" si="54"/>
        <v>13.378325605778278</v>
      </c>
      <c r="Y588" s="49">
        <f t="shared" si="55"/>
        <v>13.171907992129873</v>
      </c>
      <c r="Z588" s="51">
        <f t="shared" si="56"/>
        <v>0.50073623961928415</v>
      </c>
      <c r="AA588" s="12"/>
      <c r="AB588" s="12"/>
      <c r="AC588" s="12"/>
    </row>
    <row r="589" spans="1:29" ht="15" thickBot="1" x14ac:dyDescent="0.35">
      <c r="A589" s="7"/>
      <c r="B589" s="41">
        <v>581</v>
      </c>
      <c r="C589" s="38">
        <v>24.526950268050847</v>
      </c>
      <c r="D589" s="39">
        <v>31.317408286479417</v>
      </c>
      <c r="E589" s="39">
        <v>31.061257722640541</v>
      </c>
      <c r="F589" s="39">
        <v>31.681650157538463</v>
      </c>
      <c r="G589" s="39">
        <v>33.125469093436372</v>
      </c>
      <c r="H589" s="39">
        <v>20.502164019485981</v>
      </c>
      <c r="I589" s="39">
        <v>28.171009750942321</v>
      </c>
      <c r="J589" s="39">
        <v>35.905942854701621</v>
      </c>
      <c r="K589" s="39">
        <v>22.901591363149375</v>
      </c>
      <c r="L589" s="39">
        <v>31.400512519350421</v>
      </c>
      <c r="M589" s="39">
        <v>29.665437804234546</v>
      </c>
      <c r="N589" s="39">
        <v>37.365605228963275</v>
      </c>
      <c r="O589" s="39">
        <v>35.591347491382592</v>
      </c>
      <c r="P589" s="39">
        <v>27.664968837249084</v>
      </c>
      <c r="Q589" s="39">
        <v>30.207158184824518</v>
      </c>
      <c r="R589" s="39">
        <v>26.21950408737322</v>
      </c>
      <c r="S589" s="40">
        <v>34.089011407382436</v>
      </c>
      <c r="T589" s="8"/>
      <c r="U589" s="50">
        <f t="shared" si="57"/>
        <v>30.082175828069701</v>
      </c>
      <c r="V589" s="49">
        <f t="shared" si="58"/>
        <v>20.483270254586525</v>
      </c>
      <c r="W589" s="49">
        <f t="shared" si="59"/>
        <v>21.76347464549815</v>
      </c>
      <c r="X589" s="49">
        <f t="shared" si="54"/>
        <v>13.933215722487498</v>
      </c>
      <c r="Y589" s="49">
        <f t="shared" si="55"/>
        <v>13.928623773118836</v>
      </c>
      <c r="Z589" s="51">
        <f t="shared" si="56"/>
        <v>7.2628058189913858E-2</v>
      </c>
      <c r="AA589" s="12"/>
      <c r="AB589" s="12"/>
      <c r="AC589" s="12"/>
    </row>
    <row r="590" spans="1:29" ht="15" thickBot="1" x14ac:dyDescent="0.35">
      <c r="A590" s="7"/>
      <c r="B590" s="41">
        <v>582</v>
      </c>
      <c r="C590" s="38">
        <v>36.311496151197922</v>
      </c>
      <c r="D590" s="39">
        <v>39.215765248001595</v>
      </c>
      <c r="E590" s="39">
        <v>24.821335561699357</v>
      </c>
      <c r="F590" s="39">
        <v>24.854138454660934</v>
      </c>
      <c r="G590" s="39">
        <v>31.193861658811809</v>
      </c>
      <c r="H590" s="39">
        <v>22.69040263032263</v>
      </c>
      <c r="I590" s="39">
        <v>32.208515367055746</v>
      </c>
      <c r="J590" s="39">
        <v>26.668036060697595</v>
      </c>
      <c r="K590" s="39">
        <v>25.408337472833985</v>
      </c>
      <c r="L590" s="39">
        <v>28.597481757449689</v>
      </c>
      <c r="M590" s="39">
        <v>33.884456469447841</v>
      </c>
      <c r="N590" s="39">
        <v>36.76191002561626</v>
      </c>
      <c r="O590" s="39">
        <v>31.646103627972494</v>
      </c>
      <c r="P590" s="39">
        <v>28.512866918304173</v>
      </c>
      <c r="Q590" s="39">
        <v>26.398629639081864</v>
      </c>
      <c r="R590" s="39">
        <v>33.876777735477489</v>
      </c>
      <c r="S590" s="40">
        <v>38.167794935413454</v>
      </c>
      <c r="T590" s="8"/>
      <c r="U590" s="50">
        <f t="shared" si="57"/>
        <v>30.659877042002645</v>
      </c>
      <c r="V590" s="49">
        <f t="shared" si="58"/>
        <v>24.999564287071454</v>
      </c>
      <c r="W590" s="49">
        <f t="shared" si="59"/>
        <v>26.562037055013434</v>
      </c>
      <c r="X590" s="49">
        <f t="shared" si="54"/>
        <v>17.295801358391074</v>
      </c>
      <c r="Y590" s="49">
        <f t="shared" si="55"/>
        <v>16.999703715208589</v>
      </c>
      <c r="Z590" s="51">
        <f t="shared" si="56"/>
        <v>0.52790623393358382</v>
      </c>
      <c r="AA590" s="12"/>
      <c r="AB590" s="12"/>
      <c r="AC590" s="12"/>
    </row>
    <row r="591" spans="1:29" ht="15" thickBot="1" x14ac:dyDescent="0.35">
      <c r="A591" s="7"/>
      <c r="B591" s="41">
        <v>583</v>
      </c>
      <c r="C591" s="38">
        <v>29.647921482341953</v>
      </c>
      <c r="D591" s="39">
        <v>32.494455982847278</v>
      </c>
      <c r="E591" s="39">
        <v>21.720920660566279</v>
      </c>
      <c r="F591" s="39">
        <v>29.664144380528651</v>
      </c>
      <c r="G591" s="39">
        <v>27.19968358503931</v>
      </c>
      <c r="H591" s="39">
        <v>30.44258718447724</v>
      </c>
      <c r="I591" s="39">
        <v>33.41167153009453</v>
      </c>
      <c r="J591" s="39">
        <v>19.410740912478573</v>
      </c>
      <c r="K591" s="39">
        <v>19.509738495188</v>
      </c>
      <c r="L591" s="39">
        <v>29.980454696250419</v>
      </c>
      <c r="M591" s="39">
        <v>39.015064477984275</v>
      </c>
      <c r="N591" s="39">
        <v>32.900686168689148</v>
      </c>
      <c r="O591" s="39">
        <v>30.335963169018569</v>
      </c>
      <c r="P591" s="39">
        <v>29.314260331964444</v>
      </c>
      <c r="Q591" s="39">
        <v>26.589781511643338</v>
      </c>
      <c r="R591" s="39">
        <v>33.102202048609492</v>
      </c>
      <c r="S591" s="40">
        <v>28.155266741021297</v>
      </c>
      <c r="T591" s="8"/>
      <c r="U591" s="50">
        <f t="shared" si="57"/>
        <v>28.993855491690752</v>
      </c>
      <c r="V591" s="49">
        <f t="shared" si="58"/>
        <v>24.386645264213701</v>
      </c>
      <c r="W591" s="49">
        <f t="shared" si="59"/>
        <v>25.910810593226984</v>
      </c>
      <c r="X591" s="49">
        <f t="shared" si="54"/>
        <v>17.271300984353719</v>
      </c>
      <c r="Y591" s="49">
        <f t="shared" si="55"/>
        <v>16.582918779665317</v>
      </c>
      <c r="Z591" s="51">
        <f t="shared" si="56"/>
        <v>-0.81497506630464456</v>
      </c>
      <c r="AA591" s="12"/>
      <c r="AB591" s="12"/>
      <c r="AC591" s="12"/>
    </row>
    <row r="592" spans="1:29" ht="15" thickBot="1" x14ac:dyDescent="0.35">
      <c r="A592" s="7"/>
      <c r="B592" s="41">
        <v>584</v>
      </c>
      <c r="C592" s="38">
        <v>18.971362884341197</v>
      </c>
      <c r="D592" s="39">
        <v>23.472175271564343</v>
      </c>
      <c r="E592" s="39">
        <v>30.247427434039583</v>
      </c>
      <c r="F592" s="39">
        <v>28.945249554823782</v>
      </c>
      <c r="G592" s="39">
        <v>27.013067761870509</v>
      </c>
      <c r="H592" s="39">
        <v>30.35124021878158</v>
      </c>
      <c r="I592" s="39">
        <v>40.691133831526408</v>
      </c>
      <c r="J592" s="39">
        <v>30.172436268103823</v>
      </c>
      <c r="K592" s="39">
        <v>28.400123950017903</v>
      </c>
      <c r="L592" s="39">
        <v>36.616202555921305</v>
      </c>
      <c r="M592" s="39">
        <v>27.422995125786997</v>
      </c>
      <c r="N592" s="39">
        <v>28.871959935706727</v>
      </c>
      <c r="O592" s="39">
        <v>34.448086249040145</v>
      </c>
      <c r="P592" s="39">
        <v>35.021733163521908</v>
      </c>
      <c r="Q592" s="39">
        <v>32.943357689966106</v>
      </c>
      <c r="R592" s="39">
        <v>31.273589707759875</v>
      </c>
      <c r="S592" s="40">
        <v>32.094314239633107</v>
      </c>
      <c r="T592" s="8"/>
      <c r="U592" s="50">
        <f t="shared" si="57"/>
        <v>30.409203284847369</v>
      </c>
      <c r="V592" s="49">
        <f t="shared" si="58"/>
        <v>23.521625769653102</v>
      </c>
      <c r="W592" s="49">
        <f t="shared" si="59"/>
        <v>24.991727380256407</v>
      </c>
      <c r="X592" s="49">
        <f t="shared" si="54"/>
        <v>16.108569706628224</v>
      </c>
      <c r="Y592" s="49">
        <f t="shared" si="55"/>
        <v>15.994705523364109</v>
      </c>
      <c r="Z592" s="51">
        <f t="shared" si="56"/>
        <v>0.33749351688582641</v>
      </c>
      <c r="AA592" s="12"/>
      <c r="AB592" s="12"/>
      <c r="AC592" s="12"/>
    </row>
    <row r="593" spans="1:29" ht="15" thickBot="1" x14ac:dyDescent="0.35">
      <c r="A593" s="7"/>
      <c r="B593" s="41">
        <v>585</v>
      </c>
      <c r="C593" s="38">
        <v>32.675092470909007</v>
      </c>
      <c r="D593" s="39">
        <v>23.692745183821735</v>
      </c>
      <c r="E593" s="39">
        <v>30.237964994771382</v>
      </c>
      <c r="F593" s="39">
        <v>34.9391858925907</v>
      </c>
      <c r="G593" s="39">
        <v>29.354087691045148</v>
      </c>
      <c r="H593" s="39">
        <v>30.859254487257555</v>
      </c>
      <c r="I593" s="39">
        <v>30.798652591640526</v>
      </c>
      <c r="J593" s="39">
        <v>34.786072850307974</v>
      </c>
      <c r="K593" s="39">
        <v>26.814555681619495</v>
      </c>
      <c r="L593" s="39">
        <v>32.59290055585015</v>
      </c>
      <c r="M593" s="39">
        <v>29.215367189635721</v>
      </c>
      <c r="N593" s="39">
        <v>26.065973436561322</v>
      </c>
      <c r="O593" s="39">
        <v>35.683982587619084</v>
      </c>
      <c r="P593" s="39">
        <v>37.393952754492339</v>
      </c>
      <c r="Q593" s="39">
        <v>38.072885931527431</v>
      </c>
      <c r="R593" s="39">
        <v>33.477250043682062</v>
      </c>
      <c r="S593" s="40">
        <v>30.59327552855277</v>
      </c>
      <c r="T593" s="8"/>
      <c r="U593" s="50">
        <f t="shared" si="57"/>
        <v>31.603129404228493</v>
      </c>
      <c r="V593" s="49">
        <f t="shared" si="58"/>
        <v>14.703208863959974</v>
      </c>
      <c r="W593" s="49">
        <f t="shared" si="59"/>
        <v>15.622159417957619</v>
      </c>
      <c r="X593" s="49">
        <f t="shared" si="54"/>
        <v>11.745798270450241</v>
      </c>
      <c r="Y593" s="49">
        <f t="shared" si="55"/>
        <v>9.9981820274927831</v>
      </c>
      <c r="Z593" s="51">
        <f t="shared" si="56"/>
        <v>1.6723320304558129</v>
      </c>
      <c r="AA593" s="12"/>
      <c r="AB593" s="12"/>
      <c r="AC593" s="12"/>
    </row>
    <row r="594" spans="1:29" ht="15" thickBot="1" x14ac:dyDescent="0.35">
      <c r="A594" s="7"/>
      <c r="B594" s="41">
        <v>586</v>
      </c>
      <c r="C594" s="38">
        <v>32.435569219722517</v>
      </c>
      <c r="D594" s="39">
        <v>30.894192484770002</v>
      </c>
      <c r="E594" s="39">
        <v>30.792932359648603</v>
      </c>
      <c r="F594" s="39">
        <v>22.86970416805265</v>
      </c>
      <c r="G594" s="39">
        <v>24.679397712057117</v>
      </c>
      <c r="H594" s="39">
        <v>14.847660893893055</v>
      </c>
      <c r="I594" s="39">
        <v>32.173938582420902</v>
      </c>
      <c r="J594" s="39">
        <v>37.33245369117769</v>
      </c>
      <c r="K594" s="39">
        <v>28.039057022965729</v>
      </c>
      <c r="L594" s="39">
        <v>30.266219684305931</v>
      </c>
      <c r="M594" s="39">
        <v>34.078810430234576</v>
      </c>
      <c r="N594" s="39">
        <v>37.088286013767785</v>
      </c>
      <c r="O594" s="39">
        <v>32.205976881504036</v>
      </c>
      <c r="P594" s="39">
        <v>24.236821813788197</v>
      </c>
      <c r="Q594" s="39">
        <v>32.305168954872499</v>
      </c>
      <c r="R594" s="39">
        <v>30.185584585614798</v>
      </c>
      <c r="S594" s="40">
        <v>28.308501983390311</v>
      </c>
      <c r="T594" s="8"/>
      <c r="U594" s="50">
        <f t="shared" si="57"/>
        <v>29.572957440128611</v>
      </c>
      <c r="V594" s="49">
        <f t="shared" si="58"/>
        <v>28.740054916964571</v>
      </c>
      <c r="W594" s="49">
        <f t="shared" si="59"/>
        <v>30.536308349274918</v>
      </c>
      <c r="X594" s="49">
        <f t="shared" si="54"/>
        <v>19.667245780136138</v>
      </c>
      <c r="Y594" s="49">
        <f t="shared" si="55"/>
        <v>19.54323734353591</v>
      </c>
      <c r="Z594" s="51">
        <f t="shared" si="56"/>
        <v>-0.31863050677361549</v>
      </c>
      <c r="AA594" s="12"/>
      <c r="AB594" s="12"/>
      <c r="AC594" s="12"/>
    </row>
    <row r="595" spans="1:29" ht="15" thickBot="1" x14ac:dyDescent="0.35">
      <c r="A595" s="7"/>
      <c r="B595" s="41">
        <v>587</v>
      </c>
      <c r="C595" s="38">
        <v>34.755157163069853</v>
      </c>
      <c r="D595" s="39">
        <v>29.824549970358699</v>
      </c>
      <c r="E595" s="39">
        <v>34.610017027886528</v>
      </c>
      <c r="F595" s="39">
        <v>28.083683626650537</v>
      </c>
      <c r="G595" s="39">
        <v>35.178169670372803</v>
      </c>
      <c r="H595" s="39">
        <v>19.470019394607291</v>
      </c>
      <c r="I595" s="39">
        <v>24.662835374666408</v>
      </c>
      <c r="J595" s="39">
        <v>32.197555922597019</v>
      </c>
      <c r="K595" s="39">
        <v>28.152993004047367</v>
      </c>
      <c r="L595" s="39">
        <v>30.446058876589639</v>
      </c>
      <c r="M595" s="39">
        <v>34.70821812250125</v>
      </c>
      <c r="N595" s="39">
        <v>33.083299171614996</v>
      </c>
      <c r="O595" s="39">
        <v>34.981665157974518</v>
      </c>
      <c r="P595" s="39">
        <v>36.641944840918249</v>
      </c>
      <c r="Q595" s="39">
        <v>35.284673336571551</v>
      </c>
      <c r="R595" s="39">
        <v>30.088810362402207</v>
      </c>
      <c r="S595" s="40">
        <v>29.127883775789204</v>
      </c>
      <c r="T595" s="8"/>
      <c r="U595" s="50">
        <f t="shared" si="57"/>
        <v>31.252796164624595</v>
      </c>
      <c r="V595" s="49">
        <f t="shared" si="58"/>
        <v>19.106293479843099</v>
      </c>
      <c r="W595" s="49">
        <f t="shared" si="59"/>
        <v>20.300436822333268</v>
      </c>
      <c r="X595" s="49">
        <f t="shared" si="54"/>
        <v>14.059538362759946</v>
      </c>
      <c r="Y595" s="49">
        <f t="shared" si="55"/>
        <v>12.992279566293307</v>
      </c>
      <c r="Z595" s="51">
        <f t="shared" si="56"/>
        <v>1.1464422539007537</v>
      </c>
      <c r="AA595" s="12"/>
      <c r="AB595" s="12"/>
      <c r="AC595" s="12"/>
    </row>
    <row r="596" spans="1:29" ht="15" thickBot="1" x14ac:dyDescent="0.35">
      <c r="A596" s="7"/>
      <c r="B596" s="41">
        <v>588</v>
      </c>
      <c r="C596" s="38">
        <v>31.976111356376911</v>
      </c>
      <c r="D596" s="39">
        <v>31.390452837058156</v>
      </c>
      <c r="E596" s="39">
        <v>29.845719107573789</v>
      </c>
      <c r="F596" s="39">
        <v>29.301093772292635</v>
      </c>
      <c r="G596" s="39">
        <v>24.965721537057163</v>
      </c>
      <c r="H596" s="39">
        <v>29.866255043413485</v>
      </c>
      <c r="I596" s="39">
        <v>25.155225581882469</v>
      </c>
      <c r="J596" s="39">
        <v>31.922862931694688</v>
      </c>
      <c r="K596" s="39">
        <v>20.07992912248649</v>
      </c>
      <c r="L596" s="39">
        <v>34.446717575675116</v>
      </c>
      <c r="M596" s="39">
        <v>31.184017332371859</v>
      </c>
      <c r="N596" s="39">
        <v>22.96023003443559</v>
      </c>
      <c r="O596" s="39">
        <v>35.766920926176354</v>
      </c>
      <c r="P596" s="39">
        <v>30.004596829426834</v>
      </c>
      <c r="Q596" s="39">
        <v>24.892693436642908</v>
      </c>
      <c r="R596" s="39">
        <v>32.285430962516941</v>
      </c>
      <c r="S596" s="40">
        <v>25.502262420513105</v>
      </c>
      <c r="T596" s="8"/>
      <c r="U596" s="50">
        <f t="shared" si="57"/>
        <v>28.914484753387907</v>
      </c>
      <c r="V596" s="49">
        <f t="shared" si="58"/>
        <v>17.222710422336775</v>
      </c>
      <c r="W596" s="49">
        <f t="shared" si="59"/>
        <v>18.299129823732869</v>
      </c>
      <c r="X596" s="49">
        <f t="shared" si="54"/>
        <v>12.512716565615431</v>
      </c>
      <c r="Y596" s="49">
        <f t="shared" si="55"/>
        <v>11.711443087189007</v>
      </c>
      <c r="Z596" s="51">
        <f t="shared" si="56"/>
        <v>-1.0462733641720938</v>
      </c>
      <c r="AA596" s="12"/>
      <c r="AB596" s="12"/>
      <c r="AC596" s="12"/>
    </row>
    <row r="597" spans="1:29" ht="15" thickBot="1" x14ac:dyDescent="0.35">
      <c r="A597" s="7"/>
      <c r="B597" s="41">
        <v>589</v>
      </c>
      <c r="C597" s="38">
        <v>26.612547432704392</v>
      </c>
      <c r="D597" s="39">
        <v>33.05620475550738</v>
      </c>
      <c r="E597" s="39">
        <v>40.863351981337068</v>
      </c>
      <c r="F597" s="39">
        <v>28.605729134900297</v>
      </c>
      <c r="G597" s="39">
        <v>29.590684340778225</v>
      </c>
      <c r="H597" s="39">
        <v>25.669713488204042</v>
      </c>
      <c r="I597" s="39">
        <v>30.286644234373824</v>
      </c>
      <c r="J597" s="39">
        <v>30.541377131676622</v>
      </c>
      <c r="K597" s="39">
        <v>25.664637856964639</v>
      </c>
      <c r="L597" s="39">
        <v>27.624490569185291</v>
      </c>
      <c r="M597" s="39">
        <v>31.845972148913994</v>
      </c>
      <c r="N597" s="39">
        <v>33.411634136024098</v>
      </c>
      <c r="O597" s="39">
        <v>40.534507352112541</v>
      </c>
      <c r="P597" s="39">
        <v>24.08481096383813</v>
      </c>
      <c r="Q597" s="39">
        <v>31.690326328061857</v>
      </c>
      <c r="R597" s="39">
        <v>29.932091769335191</v>
      </c>
      <c r="S597" s="40">
        <v>24.976079052207773</v>
      </c>
      <c r="T597" s="8"/>
      <c r="U597" s="50">
        <f t="shared" si="57"/>
        <v>30.293576628007372</v>
      </c>
      <c r="V597" s="49">
        <f t="shared" si="58"/>
        <v>21.891340883236435</v>
      </c>
      <c r="W597" s="49">
        <f t="shared" si="59"/>
        <v>23.259549688438824</v>
      </c>
      <c r="X597" s="49">
        <f t="shared" si="54"/>
        <v>14.944719121428877</v>
      </c>
      <c r="Y597" s="49">
        <f t="shared" si="55"/>
        <v>14.886111800600775</v>
      </c>
      <c r="Z597" s="51">
        <f t="shared" si="56"/>
        <v>0.25098356708933217</v>
      </c>
      <c r="AA597" s="12"/>
      <c r="AB597" s="12"/>
      <c r="AC597" s="12"/>
    </row>
    <row r="598" spans="1:29" ht="15" thickBot="1" x14ac:dyDescent="0.35">
      <c r="A598" s="7"/>
      <c r="B598" s="41">
        <v>590</v>
      </c>
      <c r="C598" s="38">
        <v>25.63078146406508</v>
      </c>
      <c r="D598" s="39">
        <v>29.84333710071633</v>
      </c>
      <c r="E598" s="39">
        <v>36.921880587430095</v>
      </c>
      <c r="F598" s="39">
        <v>30.501347608056957</v>
      </c>
      <c r="G598" s="39">
        <v>28.779195551538891</v>
      </c>
      <c r="H598" s="39">
        <v>33.319975435344432</v>
      </c>
      <c r="I598" s="39">
        <v>28.327812508186433</v>
      </c>
      <c r="J598" s="39">
        <v>27.032083451010475</v>
      </c>
      <c r="K598" s="39">
        <v>30.268614095652719</v>
      </c>
      <c r="L598" s="39">
        <v>23.890756659753485</v>
      </c>
      <c r="M598" s="39">
        <v>38.589823086667693</v>
      </c>
      <c r="N598" s="39">
        <v>25.975504499638962</v>
      </c>
      <c r="O598" s="39">
        <v>35.015360022648885</v>
      </c>
      <c r="P598" s="39">
        <v>24.276523605900014</v>
      </c>
      <c r="Q598" s="39">
        <v>31.329799937124395</v>
      </c>
      <c r="R598" s="39">
        <v>19.364779050999815</v>
      </c>
      <c r="S598" s="40">
        <v>25.144059066107037</v>
      </c>
      <c r="T598" s="8"/>
      <c r="U598" s="50">
        <f t="shared" si="57"/>
        <v>29.071272572402457</v>
      </c>
      <c r="V598" s="49">
        <f t="shared" si="58"/>
        <v>23.557514758053003</v>
      </c>
      <c r="W598" s="49">
        <f t="shared" si="59"/>
        <v>25.029859430431316</v>
      </c>
      <c r="X598" s="49">
        <f t="shared" si="54"/>
        <v>16.605633587121083</v>
      </c>
      <c r="Y598" s="49">
        <f t="shared" si="55"/>
        <v>16.019110035476043</v>
      </c>
      <c r="Z598" s="51">
        <f t="shared" si="56"/>
        <v>-0.76539130970819758</v>
      </c>
      <c r="AA598" s="12"/>
      <c r="AB598" s="12"/>
      <c r="AC598" s="12"/>
    </row>
    <row r="599" spans="1:29" ht="15" thickBot="1" x14ac:dyDescent="0.35">
      <c r="A599" s="7"/>
      <c r="B599" s="41">
        <v>591</v>
      </c>
      <c r="C599" s="38">
        <v>33.469256364171734</v>
      </c>
      <c r="D599" s="39">
        <v>36.629640463814205</v>
      </c>
      <c r="E599" s="39">
        <v>29.182255408381593</v>
      </c>
      <c r="F599" s="39">
        <v>18.281945181287984</v>
      </c>
      <c r="G599" s="39">
        <v>26.466810731951213</v>
      </c>
      <c r="H599" s="39">
        <v>34.96838467186943</v>
      </c>
      <c r="I599" s="39">
        <v>35.967748035673296</v>
      </c>
      <c r="J599" s="39">
        <v>39.492998868143431</v>
      </c>
      <c r="K599" s="39">
        <v>29.487250048059519</v>
      </c>
      <c r="L599" s="39">
        <v>37.948066050194988</v>
      </c>
      <c r="M599" s="39">
        <v>40.533055431912501</v>
      </c>
      <c r="N599" s="39">
        <v>38.84538867136542</v>
      </c>
      <c r="O599" s="39">
        <v>28.939081025835758</v>
      </c>
      <c r="P599" s="39">
        <v>33.167108985023432</v>
      </c>
      <c r="Q599" s="39">
        <v>29.689420913137099</v>
      </c>
      <c r="R599" s="39">
        <v>26.13326754625837</v>
      </c>
      <c r="S599" s="40">
        <v>32.941472094171147</v>
      </c>
      <c r="T599" s="8"/>
      <c r="U599" s="50">
        <f t="shared" si="57"/>
        <v>32.479008852426539</v>
      </c>
      <c r="V599" s="49">
        <f t="shared" si="58"/>
        <v>31.757220625644951</v>
      </c>
      <c r="W599" s="49">
        <f t="shared" si="59"/>
        <v>33.742046914747789</v>
      </c>
      <c r="X599" s="49">
        <f t="shared" si="54"/>
        <v>25.773839750917041</v>
      </c>
      <c r="Y599" s="49">
        <f t="shared" si="55"/>
        <v>21.594910025438566</v>
      </c>
      <c r="Z599" s="51">
        <f t="shared" si="56"/>
        <v>1.7596116384896783</v>
      </c>
      <c r="AA599" s="12"/>
      <c r="AB599" s="12"/>
      <c r="AC599" s="12"/>
    </row>
    <row r="600" spans="1:29" ht="15" thickBot="1" x14ac:dyDescent="0.35">
      <c r="A600" s="7"/>
      <c r="B600" s="41">
        <v>592</v>
      </c>
      <c r="C600" s="38">
        <v>31.845504842684061</v>
      </c>
      <c r="D600" s="39">
        <v>26.582975844614893</v>
      </c>
      <c r="E600" s="39">
        <v>35.574939433686112</v>
      </c>
      <c r="F600" s="39">
        <v>23.762492265114247</v>
      </c>
      <c r="G600" s="39">
        <v>24.476477120821251</v>
      </c>
      <c r="H600" s="39">
        <v>23.900440477179576</v>
      </c>
      <c r="I600" s="39">
        <v>28.373467085210486</v>
      </c>
      <c r="J600" s="39">
        <v>30.743798278382712</v>
      </c>
      <c r="K600" s="39">
        <v>28.013340761219798</v>
      </c>
      <c r="L600" s="39">
        <v>27.877510137439312</v>
      </c>
      <c r="M600" s="39">
        <v>28.954651831178531</v>
      </c>
      <c r="N600" s="39">
        <v>17.932785040880276</v>
      </c>
      <c r="O600" s="39">
        <v>34.61479761567324</v>
      </c>
      <c r="P600" s="39">
        <v>40.466330445066674</v>
      </c>
      <c r="Q600" s="39">
        <v>28.457524009453667</v>
      </c>
      <c r="R600" s="39">
        <v>28.850337317904149</v>
      </c>
      <c r="S600" s="40">
        <v>28.17635697449381</v>
      </c>
      <c r="T600" s="8"/>
      <c r="U600" s="50">
        <f t="shared" si="57"/>
        <v>28.74139585182369</v>
      </c>
      <c r="V600" s="49">
        <f t="shared" si="58"/>
        <v>24.828294385532033</v>
      </c>
      <c r="W600" s="49">
        <f t="shared" si="59"/>
        <v>26.380062784627853</v>
      </c>
      <c r="X600" s="49">
        <f t="shared" si="54"/>
        <v>17.960417575390149</v>
      </c>
      <c r="Y600" s="49">
        <f t="shared" si="55"/>
        <v>16.883240182161781</v>
      </c>
      <c r="Z600" s="51">
        <f t="shared" si="56"/>
        <v>-1.0103589829344919</v>
      </c>
      <c r="AA600" s="12"/>
      <c r="AB600" s="12"/>
      <c r="AC600" s="12"/>
    </row>
    <row r="601" spans="1:29" ht="15" thickBot="1" x14ac:dyDescent="0.35">
      <c r="A601" s="7"/>
      <c r="B601" s="41">
        <v>593</v>
      </c>
      <c r="C601" s="38">
        <v>33.620823793532558</v>
      </c>
      <c r="D601" s="39">
        <v>24.42908275754521</v>
      </c>
      <c r="E601" s="39">
        <v>27.3838775221964</v>
      </c>
      <c r="F601" s="39">
        <v>44.066432047976235</v>
      </c>
      <c r="G601" s="39">
        <v>28.136414414038082</v>
      </c>
      <c r="H601" s="39">
        <v>30.688471711023954</v>
      </c>
      <c r="I601" s="39">
        <v>33.075187504108854</v>
      </c>
      <c r="J601" s="39">
        <v>35.98124927077167</v>
      </c>
      <c r="K601" s="39">
        <v>29.635970222300891</v>
      </c>
      <c r="L601" s="39">
        <v>26.243809200122904</v>
      </c>
      <c r="M601" s="39">
        <v>30.27791081471382</v>
      </c>
      <c r="N601" s="39">
        <v>25.525157304494421</v>
      </c>
      <c r="O601" s="39">
        <v>31.760378916791375</v>
      </c>
      <c r="P601" s="39">
        <v>31.815759256709082</v>
      </c>
      <c r="Q601" s="39">
        <v>34.389757946917527</v>
      </c>
      <c r="R601" s="39">
        <v>40.389620391800555</v>
      </c>
      <c r="S601" s="40">
        <v>36.920723597200841</v>
      </c>
      <c r="T601" s="8"/>
      <c r="U601" s="50">
        <f t="shared" si="57"/>
        <v>32.020036863073202</v>
      </c>
      <c r="V601" s="49">
        <f t="shared" si="58"/>
        <v>26.147840060860847</v>
      </c>
      <c r="W601" s="49">
        <f t="shared" si="59"/>
        <v>27.782080064664797</v>
      </c>
      <c r="X601" s="49">
        <f t="shared" si="54"/>
        <v>20.555304512544193</v>
      </c>
      <c r="Y601" s="49">
        <f t="shared" si="55"/>
        <v>17.780531241385376</v>
      </c>
      <c r="Z601" s="51">
        <f t="shared" si="56"/>
        <v>1.58016113638158</v>
      </c>
      <c r="AA601" s="12"/>
      <c r="AB601" s="12"/>
      <c r="AC601" s="12"/>
    </row>
    <row r="602" spans="1:29" ht="15" thickBot="1" x14ac:dyDescent="0.35">
      <c r="A602" s="7"/>
      <c r="B602" s="41">
        <v>594</v>
      </c>
      <c r="C602" s="38">
        <v>26.780652905989761</v>
      </c>
      <c r="D602" s="39">
        <v>31.584384582113525</v>
      </c>
      <c r="E602" s="39">
        <v>29.4415337211687</v>
      </c>
      <c r="F602" s="39">
        <v>29.559005502577122</v>
      </c>
      <c r="G602" s="39">
        <v>28.686160473444808</v>
      </c>
      <c r="H602" s="39">
        <v>29.789688824002393</v>
      </c>
      <c r="I602" s="39">
        <v>30.491639297966216</v>
      </c>
      <c r="J602" s="39">
        <v>28.65947010582056</v>
      </c>
      <c r="K602" s="39">
        <v>31.972942671880897</v>
      </c>
      <c r="L602" s="39">
        <v>28.666861349591382</v>
      </c>
      <c r="M602" s="39">
        <v>34.520968090732701</v>
      </c>
      <c r="N602" s="39">
        <v>33.68678599637429</v>
      </c>
      <c r="O602" s="39">
        <v>22.293048441732175</v>
      </c>
      <c r="P602" s="39">
        <v>30.511219920014113</v>
      </c>
      <c r="Q602" s="39">
        <v>32.059111974860123</v>
      </c>
      <c r="R602" s="39">
        <v>30.278633215961062</v>
      </c>
      <c r="S602" s="40">
        <v>23.35466821847648</v>
      </c>
      <c r="T602" s="8"/>
      <c r="U602" s="50">
        <f t="shared" si="57"/>
        <v>29.549222076041552</v>
      </c>
      <c r="V602" s="49">
        <f t="shared" si="58"/>
        <v>9.5043128957886527</v>
      </c>
      <c r="W602" s="49">
        <f t="shared" si="59"/>
        <v>10.098332451775491</v>
      </c>
      <c r="X602" s="49">
        <f t="shared" si="54"/>
        <v>6.601109270111615</v>
      </c>
      <c r="Y602" s="49">
        <f t="shared" si="55"/>
        <v>6.4629327691362839</v>
      </c>
      <c r="Z602" s="51">
        <f t="shared" si="56"/>
        <v>-0.58487393540073584</v>
      </c>
      <c r="AA602" s="12"/>
      <c r="AB602" s="12"/>
      <c r="AC602" s="12"/>
    </row>
    <row r="603" spans="1:29" ht="15" thickBot="1" x14ac:dyDescent="0.35">
      <c r="A603" s="7"/>
      <c r="B603" s="41">
        <v>595</v>
      </c>
      <c r="C603" s="38">
        <v>30.691127848883053</v>
      </c>
      <c r="D603" s="39">
        <v>32.178343038754051</v>
      </c>
      <c r="E603" s="39">
        <v>39.447174997584582</v>
      </c>
      <c r="F603" s="39">
        <v>26.346665331933128</v>
      </c>
      <c r="G603" s="39">
        <v>26.87307714823109</v>
      </c>
      <c r="H603" s="39">
        <v>32.744453586409222</v>
      </c>
      <c r="I603" s="39">
        <v>29.839239607054544</v>
      </c>
      <c r="J603" s="39">
        <v>33.055168747654143</v>
      </c>
      <c r="K603" s="39">
        <v>33.152909156237236</v>
      </c>
      <c r="L603" s="39">
        <v>22.49851976883987</v>
      </c>
      <c r="M603" s="39">
        <v>30.81201597756241</v>
      </c>
      <c r="N603" s="39">
        <v>29.323053019682156</v>
      </c>
      <c r="O603" s="39">
        <v>33.357316661242002</v>
      </c>
      <c r="P603" s="39">
        <v>32.046217838152216</v>
      </c>
      <c r="Q603" s="39">
        <v>29.627997840316596</v>
      </c>
      <c r="R603" s="39">
        <v>28.439721173907241</v>
      </c>
      <c r="S603" s="40">
        <v>28.477220852182441</v>
      </c>
      <c r="T603" s="8"/>
      <c r="U603" s="50">
        <f t="shared" si="57"/>
        <v>30.524130740860347</v>
      </c>
      <c r="V603" s="49">
        <f t="shared" si="58"/>
        <v>12.794071745737915</v>
      </c>
      <c r="W603" s="49">
        <f t="shared" si="59"/>
        <v>13.593701229846602</v>
      </c>
      <c r="X603" s="49">
        <f t="shared" si="54"/>
        <v>8.8867736498917207</v>
      </c>
      <c r="Y603" s="49">
        <f t="shared" si="55"/>
        <v>8.6999687871017812</v>
      </c>
      <c r="Z603" s="51">
        <f t="shared" si="56"/>
        <v>0.58613173050043088</v>
      </c>
      <c r="AA603" s="12"/>
      <c r="AB603" s="12"/>
      <c r="AC603" s="12"/>
    </row>
    <row r="604" spans="1:29" ht="15" thickBot="1" x14ac:dyDescent="0.35">
      <c r="A604" s="7"/>
      <c r="B604" s="41">
        <v>596</v>
      </c>
      <c r="C604" s="38">
        <v>23.013964736807594</v>
      </c>
      <c r="D604" s="39">
        <v>26.10162228393019</v>
      </c>
      <c r="E604" s="39">
        <v>26.903724815533181</v>
      </c>
      <c r="F604" s="39">
        <v>27.595906511597796</v>
      </c>
      <c r="G604" s="39">
        <v>30.644155718080111</v>
      </c>
      <c r="H604" s="39">
        <v>31.010708371999467</v>
      </c>
      <c r="I604" s="39">
        <v>19.712758541725329</v>
      </c>
      <c r="J604" s="39">
        <v>36.021789458503761</v>
      </c>
      <c r="K604" s="39">
        <v>28.239253536259731</v>
      </c>
      <c r="L604" s="39">
        <v>36.212649881960601</v>
      </c>
      <c r="M604" s="39">
        <v>24.253507795437034</v>
      </c>
      <c r="N604" s="39">
        <v>37.415153950505506</v>
      </c>
      <c r="O604" s="39">
        <v>25.503550745029294</v>
      </c>
      <c r="P604" s="39">
        <v>31.797473076520639</v>
      </c>
      <c r="Q604" s="39">
        <v>33.064764281733211</v>
      </c>
      <c r="R604" s="39">
        <v>33.936847896560451</v>
      </c>
      <c r="S604" s="40">
        <v>27.368605123577559</v>
      </c>
      <c r="T604" s="8"/>
      <c r="U604" s="50">
        <f t="shared" si="57"/>
        <v>29.340966866221262</v>
      </c>
      <c r="V604" s="49">
        <f t="shared" si="58"/>
        <v>23.557619998866677</v>
      </c>
      <c r="W604" s="49">
        <f t="shared" si="59"/>
        <v>25.029971248795846</v>
      </c>
      <c r="X604" s="49">
        <f t="shared" si="54"/>
        <v>16.3145223757937</v>
      </c>
      <c r="Y604" s="49">
        <f t="shared" si="55"/>
        <v>16.019181599229341</v>
      </c>
      <c r="Z604" s="51">
        <f t="shared" si="56"/>
        <v>-0.54312717779199227</v>
      </c>
      <c r="AA604" s="12"/>
      <c r="AB604" s="12"/>
      <c r="AC604" s="12"/>
    </row>
    <row r="605" spans="1:29" ht="15" thickBot="1" x14ac:dyDescent="0.35">
      <c r="A605" s="7"/>
      <c r="B605" s="41">
        <v>597</v>
      </c>
      <c r="C605" s="38">
        <v>29.363034919211042</v>
      </c>
      <c r="D605" s="39">
        <v>29.716463735831557</v>
      </c>
      <c r="E605" s="39">
        <v>27.891559809946088</v>
      </c>
      <c r="F605" s="39">
        <v>26.42350061456867</v>
      </c>
      <c r="G605" s="39">
        <v>31.278137146647779</v>
      </c>
      <c r="H605" s="39">
        <v>31.692290961129938</v>
      </c>
      <c r="I605" s="39">
        <v>38.464209492907457</v>
      </c>
      <c r="J605" s="39">
        <v>28.939113874783793</v>
      </c>
      <c r="K605" s="39">
        <v>30.707774329646565</v>
      </c>
      <c r="L605" s="39">
        <v>24.002844957031868</v>
      </c>
      <c r="M605" s="39">
        <v>38.781635449500001</v>
      </c>
      <c r="N605" s="39">
        <v>26.061663155795895</v>
      </c>
      <c r="O605" s="39">
        <v>26.784611655377095</v>
      </c>
      <c r="P605" s="39">
        <v>29.983684994995468</v>
      </c>
      <c r="Q605" s="39">
        <v>29.604707538119783</v>
      </c>
      <c r="R605" s="39">
        <v>36.153842212496954</v>
      </c>
      <c r="S605" s="40">
        <v>27.224082587029418</v>
      </c>
      <c r="T605" s="8"/>
      <c r="U605" s="50">
        <f t="shared" si="57"/>
        <v>30.180773966765848</v>
      </c>
      <c r="V605" s="49">
        <f t="shared" si="58"/>
        <v>16.446965334319049</v>
      </c>
      <c r="W605" s="49">
        <f t="shared" si="59"/>
        <v>17.474900667713996</v>
      </c>
      <c r="X605" s="49">
        <f t="shared" si="54"/>
        <v>11.206158301738194</v>
      </c>
      <c r="Y605" s="49">
        <f t="shared" si="55"/>
        <v>11.183936427336953</v>
      </c>
      <c r="Z605" s="51">
        <f t="shared" si="56"/>
        <v>0.17830067641734196</v>
      </c>
      <c r="AA605" s="12"/>
      <c r="AB605" s="12"/>
      <c r="AC605" s="12"/>
    </row>
    <row r="606" spans="1:29" ht="15" thickBot="1" x14ac:dyDescent="0.35">
      <c r="A606" s="7"/>
      <c r="B606" s="41">
        <v>598</v>
      </c>
      <c r="C606" s="38">
        <v>28.52952537736283</v>
      </c>
      <c r="D606" s="39">
        <v>30.459962453094263</v>
      </c>
      <c r="E606" s="39">
        <v>37.309144452521672</v>
      </c>
      <c r="F606" s="39">
        <v>27.239022112578997</v>
      </c>
      <c r="G606" s="39">
        <v>32.469595514870676</v>
      </c>
      <c r="H606" s="39">
        <v>30.451295403406476</v>
      </c>
      <c r="I606" s="39">
        <v>29.88912393895583</v>
      </c>
      <c r="J606" s="39">
        <v>31.786773727823388</v>
      </c>
      <c r="K606" s="39">
        <v>29.708514115961052</v>
      </c>
      <c r="L606" s="39">
        <v>22.63428989873205</v>
      </c>
      <c r="M606" s="39">
        <v>26.338834138877161</v>
      </c>
      <c r="N606" s="39">
        <v>27.718323889672476</v>
      </c>
      <c r="O606" s="39">
        <v>26.731751932655349</v>
      </c>
      <c r="P606" s="39">
        <v>31.574914993583015</v>
      </c>
      <c r="Q606" s="39">
        <v>29.278502679898136</v>
      </c>
      <c r="R606" s="39">
        <v>22.575458131918811</v>
      </c>
      <c r="S606" s="40">
        <v>25.72966464531094</v>
      </c>
      <c r="T606" s="8"/>
      <c r="U606" s="50">
        <f t="shared" si="57"/>
        <v>28.848511612189597</v>
      </c>
      <c r="V606" s="49">
        <f t="shared" si="58"/>
        <v>12.375171768850752</v>
      </c>
      <c r="W606" s="49">
        <f t="shared" si="59"/>
        <v>13.148620004403938</v>
      </c>
      <c r="X606" s="49">
        <f t="shared" si="54"/>
        <v>9.3167461477568914</v>
      </c>
      <c r="Y606" s="49">
        <f t="shared" si="55"/>
        <v>8.4151168028185115</v>
      </c>
      <c r="Z606" s="51">
        <f t="shared" si="56"/>
        <v>-1.3093143753532286</v>
      </c>
      <c r="AA606" s="12"/>
      <c r="AB606" s="12"/>
      <c r="AC606" s="12"/>
    </row>
    <row r="607" spans="1:29" ht="15" thickBot="1" x14ac:dyDescent="0.35">
      <c r="A607" s="7"/>
      <c r="B607" s="41">
        <v>599</v>
      </c>
      <c r="C607" s="38">
        <v>25.538701206688724</v>
      </c>
      <c r="D607" s="39">
        <v>31.383222589540356</v>
      </c>
      <c r="E607" s="39">
        <v>32.690775100262726</v>
      </c>
      <c r="F607" s="39">
        <v>39.005188619461919</v>
      </c>
      <c r="G607" s="39">
        <v>31.027769911152959</v>
      </c>
      <c r="H607" s="39">
        <v>25.915373106833044</v>
      </c>
      <c r="I607" s="39">
        <v>25.993756357480315</v>
      </c>
      <c r="J607" s="39">
        <v>31.018159772900475</v>
      </c>
      <c r="K607" s="39">
        <v>37.010327296920408</v>
      </c>
      <c r="L607" s="39">
        <v>30.572170022673443</v>
      </c>
      <c r="M607" s="39">
        <v>35.011664668531367</v>
      </c>
      <c r="N607" s="39">
        <v>28.599925682110975</v>
      </c>
      <c r="O607" s="39">
        <v>22.489958964201712</v>
      </c>
      <c r="P607" s="39">
        <v>17.213506263319157</v>
      </c>
      <c r="Q607" s="39">
        <v>36.170233459722446</v>
      </c>
      <c r="R607" s="39">
        <v>34.4411664407004</v>
      </c>
      <c r="S607" s="40">
        <v>29.240419964057892</v>
      </c>
      <c r="T607" s="8"/>
      <c r="U607" s="50">
        <f t="shared" si="57"/>
        <v>30.195430554503432</v>
      </c>
      <c r="V607" s="49">
        <f t="shared" si="58"/>
        <v>29.3614662172475</v>
      </c>
      <c r="W607" s="49">
        <f t="shared" si="59"/>
        <v>31.196557855825404</v>
      </c>
      <c r="X607" s="49">
        <f t="shared" si="54"/>
        <v>19.991768336839197</v>
      </c>
      <c r="Y607" s="49">
        <f t="shared" si="55"/>
        <v>19.9657970277283</v>
      </c>
      <c r="Z607" s="51">
        <f t="shared" si="56"/>
        <v>0.14426586566498856</v>
      </c>
      <c r="AA607" s="12"/>
      <c r="AB607" s="12"/>
      <c r="AC607" s="12"/>
    </row>
    <row r="608" spans="1:29" ht="15" thickBot="1" x14ac:dyDescent="0.35">
      <c r="A608" s="7"/>
      <c r="B608" s="41">
        <v>600</v>
      </c>
      <c r="C608" s="38">
        <v>31.813726571498432</v>
      </c>
      <c r="D608" s="39">
        <v>29.715149142864117</v>
      </c>
      <c r="E608" s="39">
        <v>34.992870021926862</v>
      </c>
      <c r="F608" s="39">
        <v>20.663950087849599</v>
      </c>
      <c r="G608" s="39">
        <v>33.299316149878884</v>
      </c>
      <c r="H608" s="39">
        <v>33.348444395454209</v>
      </c>
      <c r="I608" s="39">
        <v>28.864774009187443</v>
      </c>
      <c r="J608" s="39">
        <v>26.068267738399214</v>
      </c>
      <c r="K608" s="39">
        <v>31.119551064227732</v>
      </c>
      <c r="L608" s="39">
        <v>33.465337516124698</v>
      </c>
      <c r="M608" s="39">
        <v>21.288101914889872</v>
      </c>
      <c r="N608" s="39">
        <v>35.759652002785849</v>
      </c>
      <c r="O608" s="39">
        <v>28.967511918669572</v>
      </c>
      <c r="P608" s="39">
        <v>38.529974506353469</v>
      </c>
      <c r="Q608" s="39">
        <v>21.670100598845956</v>
      </c>
      <c r="R608" s="39">
        <v>25.497391819046328</v>
      </c>
      <c r="S608" s="40">
        <v>27.620797834534184</v>
      </c>
      <c r="T608" s="8"/>
      <c r="U608" s="50">
        <f t="shared" si="57"/>
        <v>29.569701017208022</v>
      </c>
      <c r="V608" s="49">
        <f t="shared" si="58"/>
        <v>26.037588015341207</v>
      </c>
      <c r="W608" s="49">
        <f t="shared" si="59"/>
        <v>27.664937266300058</v>
      </c>
      <c r="X608" s="49">
        <f t="shared" si="54"/>
        <v>17.831466756354342</v>
      </c>
      <c r="Y608" s="49">
        <f t="shared" si="55"/>
        <v>17.705559850432021</v>
      </c>
      <c r="Z608" s="51">
        <f t="shared" si="56"/>
        <v>-0.33731055815700856</v>
      </c>
      <c r="AA608" s="12"/>
      <c r="AB608" s="12"/>
      <c r="AC608" s="12"/>
    </row>
    <row r="609" spans="1:29" ht="15" thickBot="1" x14ac:dyDescent="0.35">
      <c r="A609" s="7"/>
      <c r="B609" s="41">
        <v>601</v>
      </c>
      <c r="C609" s="38">
        <v>33.145747781112341</v>
      </c>
      <c r="D609" s="39">
        <v>34.801687640782745</v>
      </c>
      <c r="E609" s="39">
        <v>37.108593574293479</v>
      </c>
      <c r="F609" s="39">
        <v>36.154421778909288</v>
      </c>
      <c r="G609" s="39">
        <v>34.968160200136914</v>
      </c>
      <c r="H609" s="39">
        <v>18.227138720879047</v>
      </c>
      <c r="I609" s="39">
        <v>29.633703511109111</v>
      </c>
      <c r="J609" s="39">
        <v>31.388194565687158</v>
      </c>
      <c r="K609" s="39">
        <v>33.53063509804727</v>
      </c>
      <c r="L609" s="39">
        <v>30.490229211137823</v>
      </c>
      <c r="M609" s="39">
        <v>36.86414765016859</v>
      </c>
      <c r="N609" s="39">
        <v>28.680220963582158</v>
      </c>
      <c r="O609" s="39">
        <v>33.32295930151038</v>
      </c>
      <c r="P609" s="39">
        <v>33.4474743136538</v>
      </c>
      <c r="Q609" s="39">
        <v>25.51441446919948</v>
      </c>
      <c r="R609" s="39">
        <v>24.654199317856122</v>
      </c>
      <c r="S609" s="40">
        <v>13.900661518314806</v>
      </c>
      <c r="T609" s="8"/>
      <c r="U609" s="50">
        <f t="shared" si="57"/>
        <v>30.343093506845911</v>
      </c>
      <c r="V609" s="49">
        <f t="shared" si="58"/>
        <v>39.82834727627489</v>
      </c>
      <c r="W609" s="49">
        <f t="shared" si="59"/>
        <v>42.317618981042074</v>
      </c>
      <c r="X609" s="49">
        <f t="shared" si="54"/>
        <v>27.163321092885937</v>
      </c>
      <c r="Y609" s="49">
        <f t="shared" si="55"/>
        <v>27.083276147866925</v>
      </c>
      <c r="Z609" s="51">
        <f t="shared" si="56"/>
        <v>0.21745847981435448</v>
      </c>
      <c r="AA609" s="12"/>
      <c r="AB609" s="12"/>
      <c r="AC609" s="12"/>
    </row>
    <row r="610" spans="1:29" ht="15" thickBot="1" x14ac:dyDescent="0.35">
      <c r="A610" s="7"/>
      <c r="B610" s="41">
        <v>602</v>
      </c>
      <c r="C610" s="38">
        <v>30.382505234922768</v>
      </c>
      <c r="D610" s="39">
        <v>34.296727674744012</v>
      </c>
      <c r="E610" s="39">
        <v>29.114618187829283</v>
      </c>
      <c r="F610" s="39">
        <v>27.346927711412839</v>
      </c>
      <c r="G610" s="39">
        <v>33.955391590671837</v>
      </c>
      <c r="H610" s="39">
        <v>25.824767311443509</v>
      </c>
      <c r="I610" s="39">
        <v>23.343272813684255</v>
      </c>
      <c r="J610" s="39">
        <v>33.370855348432165</v>
      </c>
      <c r="K610" s="39">
        <v>22.680353383140599</v>
      </c>
      <c r="L610" s="39">
        <v>32.492862081406557</v>
      </c>
      <c r="M610" s="39">
        <v>27.037731699134724</v>
      </c>
      <c r="N610" s="39">
        <v>37.90970627881665</v>
      </c>
      <c r="O610" s="39">
        <v>30.322925676541029</v>
      </c>
      <c r="P610" s="39">
        <v>33.674276513908907</v>
      </c>
      <c r="Q610" s="39">
        <v>30.99742736296372</v>
      </c>
      <c r="R610" s="39">
        <v>25.81688481349665</v>
      </c>
      <c r="S610" s="40">
        <v>33.021117935402586</v>
      </c>
      <c r="T610" s="8"/>
      <c r="U610" s="50">
        <f t="shared" si="57"/>
        <v>30.093432448114829</v>
      </c>
      <c r="V610" s="49">
        <f t="shared" si="58"/>
        <v>16.905292558612782</v>
      </c>
      <c r="W610" s="49">
        <f t="shared" si="59"/>
        <v>17.961873343526122</v>
      </c>
      <c r="X610" s="49">
        <f t="shared" si="54"/>
        <v>11.501535083061958</v>
      </c>
      <c r="Y610" s="49">
        <f t="shared" si="55"/>
        <v>11.495598939856691</v>
      </c>
      <c r="Z610" s="51">
        <f t="shared" si="56"/>
        <v>9.0896335352749935E-2</v>
      </c>
      <c r="AA610" s="12"/>
      <c r="AB610" s="12"/>
      <c r="AC610" s="12"/>
    </row>
    <row r="611" spans="1:29" ht="15" thickBot="1" x14ac:dyDescent="0.35">
      <c r="A611" s="7"/>
      <c r="B611" s="41">
        <v>603</v>
      </c>
      <c r="C611" s="38">
        <v>19.718200619488378</v>
      </c>
      <c r="D611" s="39">
        <v>36.481382232773903</v>
      </c>
      <c r="E611" s="39">
        <v>30.971661023872855</v>
      </c>
      <c r="F611" s="39">
        <v>30.987197980957333</v>
      </c>
      <c r="G611" s="39">
        <v>42.562541330123551</v>
      </c>
      <c r="H611" s="39">
        <v>24.383875158680176</v>
      </c>
      <c r="I611" s="39">
        <v>38.764235671342057</v>
      </c>
      <c r="J611" s="39">
        <v>31.634803306407971</v>
      </c>
      <c r="K611" s="39">
        <v>32.366773870115296</v>
      </c>
      <c r="L611" s="39">
        <v>16.695701784567447</v>
      </c>
      <c r="M611" s="39">
        <v>21.288462919179203</v>
      </c>
      <c r="N611" s="39">
        <v>32.397639768030842</v>
      </c>
      <c r="O611" s="39">
        <v>28.381324604243066</v>
      </c>
      <c r="P611" s="39">
        <v>32.942503940717536</v>
      </c>
      <c r="Q611" s="39">
        <v>32.907917374943892</v>
      </c>
      <c r="R611" s="39">
        <v>39.92502363458027</v>
      </c>
      <c r="S611" s="40">
        <v>35.197952481313465</v>
      </c>
      <c r="T611" s="8"/>
      <c r="U611" s="50">
        <f t="shared" si="57"/>
        <v>31.035717511843366</v>
      </c>
      <c r="V611" s="49">
        <f t="shared" si="58"/>
        <v>47.632575248176344</v>
      </c>
      <c r="W611" s="49">
        <f t="shared" si="59"/>
        <v>50.609611201187477</v>
      </c>
      <c r="X611" s="49">
        <f t="shared" si="54"/>
        <v>33.11959448851055</v>
      </c>
      <c r="Y611" s="49">
        <f t="shared" si="55"/>
        <v>32.390151168759914</v>
      </c>
      <c r="Z611" s="51">
        <f t="shared" si="56"/>
        <v>0.60027364979168718</v>
      </c>
      <c r="AA611" s="12"/>
      <c r="AB611" s="12"/>
      <c r="AC611" s="12"/>
    </row>
    <row r="612" spans="1:29" ht="15" thickBot="1" x14ac:dyDescent="0.35">
      <c r="A612" s="7"/>
      <c r="B612" s="41">
        <v>604</v>
      </c>
      <c r="C612" s="38">
        <v>33.868924430478351</v>
      </c>
      <c r="D612" s="39">
        <v>22.637872154339735</v>
      </c>
      <c r="E612" s="39">
        <v>23.391611958780718</v>
      </c>
      <c r="F612" s="39">
        <v>25.76558035384074</v>
      </c>
      <c r="G612" s="39">
        <v>22.721915855990531</v>
      </c>
      <c r="H612" s="39">
        <v>28.32673181292671</v>
      </c>
      <c r="I612" s="39">
        <v>19.724254886893192</v>
      </c>
      <c r="J612" s="39">
        <v>12.958396627580445</v>
      </c>
      <c r="K612" s="39">
        <v>29.527261592499112</v>
      </c>
      <c r="L612" s="39">
        <v>27.599102131985212</v>
      </c>
      <c r="M612" s="39">
        <v>38.138578421761004</v>
      </c>
      <c r="N612" s="39">
        <v>29.76665227816213</v>
      </c>
      <c r="O612" s="39">
        <v>37.504348678688181</v>
      </c>
      <c r="P612" s="39">
        <v>35.687587592962458</v>
      </c>
      <c r="Q612" s="39">
        <v>26.113650822950834</v>
      </c>
      <c r="R612" s="39">
        <v>25.26602386301041</v>
      </c>
      <c r="S612" s="40">
        <v>33.493410242986471</v>
      </c>
      <c r="T612" s="8"/>
      <c r="U612" s="50">
        <f t="shared" si="57"/>
        <v>27.793641394460952</v>
      </c>
      <c r="V612" s="49">
        <f t="shared" si="58"/>
        <v>41.791327713796775</v>
      </c>
      <c r="W612" s="49">
        <f t="shared" si="59"/>
        <v>44.403285695909062</v>
      </c>
      <c r="X612" s="49">
        <f t="shared" si="54"/>
        <v>31.728355286822271</v>
      </c>
      <c r="Y612" s="49">
        <f t="shared" si="55"/>
        <v>28.41810284538181</v>
      </c>
      <c r="Z612" s="51">
        <f t="shared" si="56"/>
        <v>-1.3651897150889825</v>
      </c>
      <c r="AA612" s="12"/>
      <c r="AB612" s="12"/>
      <c r="AC612" s="12"/>
    </row>
    <row r="613" spans="1:29" ht="15" thickBot="1" x14ac:dyDescent="0.35">
      <c r="A613" s="7"/>
      <c r="B613" s="41">
        <v>605</v>
      </c>
      <c r="C613" s="38">
        <v>19.937959859628492</v>
      </c>
      <c r="D613" s="39">
        <v>26.124637730616438</v>
      </c>
      <c r="E613" s="39">
        <v>33.539258179308355</v>
      </c>
      <c r="F613" s="39">
        <v>32.885531273703094</v>
      </c>
      <c r="G613" s="39">
        <v>29.241343213924431</v>
      </c>
      <c r="H613" s="39">
        <v>26.197471517463264</v>
      </c>
      <c r="I613" s="39">
        <v>27.477854546576474</v>
      </c>
      <c r="J613" s="39">
        <v>25.470882141318857</v>
      </c>
      <c r="K613" s="39">
        <v>21.686258913485961</v>
      </c>
      <c r="L613" s="39">
        <v>28.297193156250074</v>
      </c>
      <c r="M613" s="39">
        <v>28.353127007963565</v>
      </c>
      <c r="N613" s="39">
        <v>33.187898605391936</v>
      </c>
      <c r="O613" s="39">
        <v>17.424028277518374</v>
      </c>
      <c r="P613" s="39">
        <v>33.961825628080845</v>
      </c>
      <c r="Q613" s="39">
        <v>25.838586254840418</v>
      </c>
      <c r="R613" s="39">
        <v>28.623927322347331</v>
      </c>
      <c r="S613" s="40">
        <v>32.95952089328118</v>
      </c>
      <c r="T613" s="8"/>
      <c r="U613" s="50">
        <f t="shared" si="57"/>
        <v>27.718076736570541</v>
      </c>
      <c r="V613" s="49">
        <f t="shared" si="58"/>
        <v>22.189190600733241</v>
      </c>
      <c r="W613" s="49">
        <f t="shared" si="59"/>
        <v>23.576015013279061</v>
      </c>
      <c r="X613" s="49">
        <f t="shared" si="54"/>
        <v>18.629527779021636</v>
      </c>
      <c r="Y613" s="49">
        <f t="shared" si="55"/>
        <v>15.088649608498605</v>
      </c>
      <c r="Z613" s="51">
        <f t="shared" si="56"/>
        <v>-1.9377167653736991</v>
      </c>
      <c r="AA613" s="12"/>
      <c r="AB613" s="12"/>
      <c r="AC613" s="12"/>
    </row>
    <row r="614" spans="1:29" ht="15" thickBot="1" x14ac:dyDescent="0.35">
      <c r="A614" s="7"/>
      <c r="B614" s="41">
        <v>606</v>
      </c>
      <c r="C614" s="38">
        <v>29.38354904795581</v>
      </c>
      <c r="D614" s="39">
        <v>28.059502322812527</v>
      </c>
      <c r="E614" s="39">
        <v>19.892709557439929</v>
      </c>
      <c r="F614" s="39">
        <v>39.760107393793014</v>
      </c>
      <c r="G614" s="39">
        <v>25.944310788876024</v>
      </c>
      <c r="H614" s="39">
        <v>28.678934586598185</v>
      </c>
      <c r="I614" s="39">
        <v>37.074485206255432</v>
      </c>
      <c r="J614" s="39">
        <v>34.388338174011068</v>
      </c>
      <c r="K614" s="39">
        <v>28.1562248804678</v>
      </c>
      <c r="L614" s="39">
        <v>28.280133291343567</v>
      </c>
      <c r="M614" s="39">
        <v>22.869036143661013</v>
      </c>
      <c r="N614" s="39">
        <v>33.88653808484576</v>
      </c>
      <c r="O614" s="39">
        <v>30.378022092215456</v>
      </c>
      <c r="P614" s="39">
        <v>35.382274324931679</v>
      </c>
      <c r="Q614" s="39">
        <v>31.961795781161953</v>
      </c>
      <c r="R614" s="39">
        <v>29.848890111295884</v>
      </c>
      <c r="S614" s="40">
        <v>21.011712961957866</v>
      </c>
      <c r="T614" s="8"/>
      <c r="U614" s="50">
        <f t="shared" si="57"/>
        <v>29.703327338213118</v>
      </c>
      <c r="V614" s="49">
        <f t="shared" si="58"/>
        <v>27.861871889032663</v>
      </c>
      <c r="W614" s="49">
        <f t="shared" si="59"/>
        <v>29.60323888209723</v>
      </c>
      <c r="X614" s="49">
        <f t="shared" si="54"/>
        <v>19.005922858953451</v>
      </c>
      <c r="Y614" s="49">
        <f t="shared" si="55"/>
        <v>18.946072884542211</v>
      </c>
      <c r="Z614" s="51">
        <f t="shared" si="56"/>
        <v>-0.22481866987901097</v>
      </c>
      <c r="AA614" s="12"/>
      <c r="AB614" s="12"/>
      <c r="AC614" s="12"/>
    </row>
    <row r="615" spans="1:29" ht="15" thickBot="1" x14ac:dyDescent="0.35">
      <c r="A615" s="7"/>
      <c r="B615" s="41">
        <v>607</v>
      </c>
      <c r="C615" s="38">
        <v>28.501299051992415</v>
      </c>
      <c r="D615" s="39">
        <v>29.065244920399419</v>
      </c>
      <c r="E615" s="39">
        <v>33.709710107048757</v>
      </c>
      <c r="F615" s="39">
        <v>28.414274307929794</v>
      </c>
      <c r="G615" s="39">
        <v>22.547996303329615</v>
      </c>
      <c r="H615" s="39">
        <v>29.953313284647365</v>
      </c>
      <c r="I615" s="39">
        <v>31.787665305546028</v>
      </c>
      <c r="J615" s="39">
        <v>41.36359743712125</v>
      </c>
      <c r="K615" s="39">
        <v>29.582462436572037</v>
      </c>
      <c r="L615" s="39">
        <v>34.11581860673023</v>
      </c>
      <c r="M615" s="39">
        <v>30.787553261514624</v>
      </c>
      <c r="N615" s="39">
        <v>24.025655480885881</v>
      </c>
      <c r="O615" s="39">
        <v>32.943286065682869</v>
      </c>
      <c r="P615" s="39">
        <v>23.891299262776752</v>
      </c>
      <c r="Q615" s="39">
        <v>24.632050907782094</v>
      </c>
      <c r="R615" s="39">
        <v>20.706595103021751</v>
      </c>
      <c r="S615" s="40">
        <v>26.094732999427702</v>
      </c>
      <c r="T615" s="8"/>
      <c r="U615" s="50">
        <f t="shared" si="57"/>
        <v>28.948385578965212</v>
      </c>
      <c r="V615" s="49">
        <f t="shared" si="58"/>
        <v>24.60574430226907</v>
      </c>
      <c r="W615" s="49">
        <f t="shared" si="59"/>
        <v>26.143603321160867</v>
      </c>
      <c r="X615" s="49">
        <f t="shared" si="54"/>
        <v>17.483913291102308</v>
      </c>
      <c r="Y615" s="49">
        <f t="shared" si="55"/>
        <v>16.731906125542967</v>
      </c>
      <c r="Z615" s="51">
        <f t="shared" si="56"/>
        <v>-0.84800472300085539</v>
      </c>
      <c r="AA615" s="12"/>
      <c r="AB615" s="12"/>
      <c r="AC615" s="12"/>
    </row>
    <row r="616" spans="1:29" ht="15" thickBot="1" x14ac:dyDescent="0.35">
      <c r="A616" s="7"/>
      <c r="B616" s="41">
        <v>608</v>
      </c>
      <c r="C616" s="38">
        <v>30.082716085119689</v>
      </c>
      <c r="D616" s="39">
        <v>27.036603153864419</v>
      </c>
      <c r="E616" s="39">
        <v>29.425416762135054</v>
      </c>
      <c r="F616" s="39">
        <v>32.230821363410342</v>
      </c>
      <c r="G616" s="39">
        <v>37.945784640314351</v>
      </c>
      <c r="H616" s="39">
        <v>29.262271734742061</v>
      </c>
      <c r="I616" s="39">
        <v>23.564678563233805</v>
      </c>
      <c r="J616" s="39">
        <v>34.47027967874169</v>
      </c>
      <c r="K616" s="39">
        <v>29.819782806694107</v>
      </c>
      <c r="L616" s="39">
        <v>28.19532311575913</v>
      </c>
      <c r="M616" s="39">
        <v>33.680688553820502</v>
      </c>
      <c r="N616" s="39">
        <v>33.510172079360565</v>
      </c>
      <c r="O616" s="39">
        <v>25.592500023106176</v>
      </c>
      <c r="P616" s="39">
        <v>34.005289195820083</v>
      </c>
      <c r="Q616" s="39">
        <v>25.126247049501945</v>
      </c>
      <c r="R616" s="39">
        <v>31.211489239480155</v>
      </c>
      <c r="S616" s="40">
        <v>28.328714139655162</v>
      </c>
      <c r="T616" s="8"/>
      <c r="U616" s="50">
        <f t="shared" si="57"/>
        <v>30.205222246162315</v>
      </c>
      <c r="V616" s="49">
        <f t="shared" si="58"/>
        <v>13.593922228559249</v>
      </c>
      <c r="W616" s="49">
        <f t="shared" si="59"/>
        <v>14.443542367844088</v>
      </c>
      <c r="X616" s="49">
        <f t="shared" si="54"/>
        <v>9.2725061112378437</v>
      </c>
      <c r="Y616" s="49">
        <f t="shared" si="55"/>
        <v>9.24386711542029</v>
      </c>
      <c r="Z616" s="51">
        <f t="shared" si="56"/>
        <v>0.2226445339921776</v>
      </c>
      <c r="AA616" s="12"/>
      <c r="AB616" s="12"/>
      <c r="AC616" s="12"/>
    </row>
    <row r="617" spans="1:29" ht="15" thickBot="1" x14ac:dyDescent="0.35">
      <c r="A617" s="7"/>
      <c r="B617" s="41">
        <v>609</v>
      </c>
      <c r="C617" s="38">
        <v>30.749433382889197</v>
      </c>
      <c r="D617" s="39">
        <v>40.009383469799339</v>
      </c>
      <c r="E617" s="39">
        <v>37.591119458725586</v>
      </c>
      <c r="F617" s="39">
        <v>26.001580558910682</v>
      </c>
      <c r="G617" s="39">
        <v>32.428971899004544</v>
      </c>
      <c r="H617" s="39">
        <v>35.376564528085929</v>
      </c>
      <c r="I617" s="39">
        <v>28.96378417719092</v>
      </c>
      <c r="J617" s="39">
        <v>23.663027464772824</v>
      </c>
      <c r="K617" s="39">
        <v>28.977595411131055</v>
      </c>
      <c r="L617" s="39">
        <v>34.314145340949949</v>
      </c>
      <c r="M617" s="39">
        <v>38.81280728003663</v>
      </c>
      <c r="N617" s="39">
        <v>29.889673525316123</v>
      </c>
      <c r="O617" s="39">
        <v>23.85164330374208</v>
      </c>
      <c r="P617" s="39">
        <v>27.056904230936411</v>
      </c>
      <c r="Q617" s="39">
        <v>31.479751582719576</v>
      </c>
      <c r="R617" s="39">
        <v>33.996817220149538</v>
      </c>
      <c r="S617" s="40">
        <v>31.476644060551596</v>
      </c>
      <c r="T617" s="8"/>
      <c r="U617" s="50">
        <f t="shared" si="57"/>
        <v>31.449402758524236</v>
      </c>
      <c r="V617" s="49">
        <f t="shared" si="58"/>
        <v>22.284165384809633</v>
      </c>
      <c r="W617" s="49">
        <f t="shared" si="59"/>
        <v>23.676925721360249</v>
      </c>
      <c r="X617" s="49">
        <f t="shared" si="54"/>
        <v>16.581754944034536</v>
      </c>
      <c r="Y617" s="49">
        <f t="shared" si="55"/>
        <v>15.15323246167055</v>
      </c>
      <c r="Z617" s="51">
        <f t="shared" si="56"/>
        <v>1.2281485176473999</v>
      </c>
      <c r="AA617" s="12"/>
      <c r="AB617" s="12"/>
      <c r="AC617" s="12"/>
    </row>
    <row r="618" spans="1:29" ht="15" thickBot="1" x14ac:dyDescent="0.35">
      <c r="A618" s="7"/>
      <c r="B618" s="41">
        <v>610</v>
      </c>
      <c r="C618" s="38">
        <v>33.79369192947653</v>
      </c>
      <c r="D618" s="39">
        <v>37.144029012122573</v>
      </c>
      <c r="E618" s="39">
        <v>32.298253108788842</v>
      </c>
      <c r="F618" s="39">
        <v>29.45942801755637</v>
      </c>
      <c r="G618" s="39">
        <v>37.480868479657573</v>
      </c>
      <c r="H618" s="39">
        <v>29.916260932929184</v>
      </c>
      <c r="I618" s="39">
        <v>26.641254312795127</v>
      </c>
      <c r="J618" s="39">
        <v>26.123514989529987</v>
      </c>
      <c r="K618" s="39">
        <v>31.203753794533213</v>
      </c>
      <c r="L618" s="39">
        <v>33.564287387216297</v>
      </c>
      <c r="M618" s="39">
        <v>31.316355403554429</v>
      </c>
      <c r="N618" s="39">
        <v>32.029481523484925</v>
      </c>
      <c r="O618" s="39">
        <v>33.213872680506192</v>
      </c>
      <c r="P618" s="39">
        <v>26.674469962668805</v>
      </c>
      <c r="Q618" s="39">
        <v>23.14932478300322</v>
      </c>
      <c r="R618" s="39">
        <v>26.821583627456604</v>
      </c>
      <c r="S618" s="40">
        <v>37.248319663772733</v>
      </c>
      <c r="T618" s="8"/>
      <c r="U618" s="50">
        <f t="shared" si="57"/>
        <v>31.06345585935604</v>
      </c>
      <c r="V618" s="49">
        <f t="shared" si="58"/>
        <v>16.765958705801189</v>
      </c>
      <c r="W618" s="49">
        <f t="shared" si="59"/>
        <v>17.813831124913804</v>
      </c>
      <c r="X618" s="49">
        <f t="shared" si="54"/>
        <v>12.169890008008055</v>
      </c>
      <c r="Y618" s="49">
        <f t="shared" si="55"/>
        <v>11.40085191994481</v>
      </c>
      <c r="Z618" s="51">
        <f t="shared" si="56"/>
        <v>1.0388797085388717</v>
      </c>
      <c r="AA618" s="12"/>
      <c r="AB618" s="12"/>
      <c r="AC618" s="12"/>
    </row>
    <row r="619" spans="1:29" ht="15" thickBot="1" x14ac:dyDescent="0.35">
      <c r="A619" s="7"/>
      <c r="B619" s="41">
        <v>611</v>
      </c>
      <c r="C619" s="38">
        <v>31.883104200408116</v>
      </c>
      <c r="D619" s="39">
        <v>33.444649948618441</v>
      </c>
      <c r="E619" s="39">
        <v>26.742304471403607</v>
      </c>
      <c r="F619" s="39">
        <v>21.509606528450696</v>
      </c>
      <c r="G619" s="39">
        <v>34.915576668361496</v>
      </c>
      <c r="H619" s="39">
        <v>35.029453916199472</v>
      </c>
      <c r="I619" s="39">
        <v>30.92917341920743</v>
      </c>
      <c r="J619" s="39">
        <v>35.387067112868792</v>
      </c>
      <c r="K619" s="39">
        <v>29.196295189509279</v>
      </c>
      <c r="L619" s="39">
        <v>21.942727175692614</v>
      </c>
      <c r="M619" s="39">
        <v>28.233354696732793</v>
      </c>
      <c r="N619" s="39">
        <v>36.215272451406527</v>
      </c>
      <c r="O619" s="39">
        <v>35.77861750923023</v>
      </c>
      <c r="P619" s="39">
        <v>26.923488780165648</v>
      </c>
      <c r="Q619" s="39">
        <v>24.064013469370703</v>
      </c>
      <c r="R619" s="39">
        <v>38.213867552643485</v>
      </c>
      <c r="S619" s="40">
        <v>23.411729151534775</v>
      </c>
      <c r="T619" s="8"/>
      <c r="U619" s="50">
        <f t="shared" si="57"/>
        <v>30.224723661282596</v>
      </c>
      <c r="V619" s="49">
        <f t="shared" si="58"/>
        <v>27.816302620604993</v>
      </c>
      <c r="W619" s="49">
        <f t="shared" si="59"/>
        <v>29.554821534392772</v>
      </c>
      <c r="X619" s="49">
        <f t="shared" si="54"/>
        <v>18.949426274290747</v>
      </c>
      <c r="Y619" s="49">
        <f t="shared" si="55"/>
        <v>18.915085782011396</v>
      </c>
      <c r="Z619" s="51">
        <f t="shared" si="56"/>
        <v>0.17043512050640156</v>
      </c>
      <c r="AA619" s="12"/>
      <c r="AB619" s="12"/>
      <c r="AC619" s="12"/>
    </row>
    <row r="620" spans="1:29" ht="15" thickBot="1" x14ac:dyDescent="0.35">
      <c r="A620" s="7"/>
      <c r="B620" s="41">
        <v>612</v>
      </c>
      <c r="C620" s="38">
        <v>30.081053397123764</v>
      </c>
      <c r="D620" s="39">
        <v>25.393618715728628</v>
      </c>
      <c r="E620" s="39">
        <v>29.048998046560882</v>
      </c>
      <c r="F620" s="39">
        <v>25.394687379537864</v>
      </c>
      <c r="G620" s="39">
        <v>33.556572109586433</v>
      </c>
      <c r="H620" s="39">
        <v>26.258788997757861</v>
      </c>
      <c r="I620" s="39">
        <v>27.286163192314653</v>
      </c>
      <c r="J620" s="39">
        <v>31.286628621424807</v>
      </c>
      <c r="K620" s="39">
        <v>15.972506638171041</v>
      </c>
      <c r="L620" s="39">
        <v>23.356049020637304</v>
      </c>
      <c r="M620" s="39">
        <v>22.121811898444584</v>
      </c>
      <c r="N620" s="39">
        <v>19.628966699527759</v>
      </c>
      <c r="O620" s="39">
        <v>26.234951338119089</v>
      </c>
      <c r="P620" s="39">
        <v>26.283076124855654</v>
      </c>
      <c r="Q620" s="39">
        <v>31.552764277105577</v>
      </c>
      <c r="R620" s="39">
        <v>23.990041876200685</v>
      </c>
      <c r="S620" s="40">
        <v>42.724251969361831</v>
      </c>
      <c r="T620" s="8"/>
      <c r="U620" s="50">
        <f t="shared" si="57"/>
        <v>27.068878253085785</v>
      </c>
      <c r="V620" s="49">
        <f t="shared" si="58"/>
        <v>33.642056243840983</v>
      </c>
      <c r="W620" s="49">
        <f t="shared" si="59"/>
        <v>35.74468475908111</v>
      </c>
      <c r="X620" s="49">
        <f t="shared" si="54"/>
        <v>28.718801038570586</v>
      </c>
      <c r="Y620" s="49">
        <f t="shared" si="55"/>
        <v>22.87659824581187</v>
      </c>
      <c r="Z620" s="51">
        <f t="shared" si="56"/>
        <v>-2.0214014956295849</v>
      </c>
      <c r="AA620" s="12"/>
      <c r="AB620" s="12"/>
      <c r="AC620" s="12"/>
    </row>
    <row r="621" spans="1:29" ht="15" thickBot="1" x14ac:dyDescent="0.35">
      <c r="A621" s="7"/>
      <c r="B621" s="41">
        <v>613</v>
      </c>
      <c r="C621" s="38">
        <v>28.210365109748327</v>
      </c>
      <c r="D621" s="39">
        <v>28.847087633021147</v>
      </c>
      <c r="E621" s="39">
        <v>24.665450458332348</v>
      </c>
      <c r="F621" s="39">
        <v>31.50055890894517</v>
      </c>
      <c r="G621" s="39">
        <v>21.067662804381882</v>
      </c>
      <c r="H621" s="39">
        <v>29.695156313240471</v>
      </c>
      <c r="I621" s="39">
        <v>27.60945257168202</v>
      </c>
      <c r="J621" s="39">
        <v>27.717193398668897</v>
      </c>
      <c r="K621" s="39">
        <v>26.322865230304988</v>
      </c>
      <c r="L621" s="39">
        <v>27.461048008039256</v>
      </c>
      <c r="M621" s="39">
        <v>26.05474066108048</v>
      </c>
      <c r="N621" s="39">
        <v>34.269388490926943</v>
      </c>
      <c r="O621" s="39">
        <v>25.88520858436183</v>
      </c>
      <c r="P621" s="39">
        <v>27.576099334990783</v>
      </c>
      <c r="Q621" s="39">
        <v>34.316973929220126</v>
      </c>
      <c r="R621" s="39">
        <v>26.29199859676654</v>
      </c>
      <c r="S621" s="40">
        <v>32.780896945118037</v>
      </c>
      <c r="T621" s="8"/>
      <c r="U621" s="50">
        <f t="shared" si="57"/>
        <v>28.251302763460536</v>
      </c>
      <c r="V621" s="49">
        <f t="shared" si="58"/>
        <v>11.220450438618874</v>
      </c>
      <c r="W621" s="49">
        <f t="shared" si="59"/>
        <v>11.921728591032661</v>
      </c>
      <c r="X621" s="49">
        <f t="shared" si="54"/>
        <v>9.7093068753154981</v>
      </c>
      <c r="Y621" s="49">
        <f t="shared" si="55"/>
        <v>7.6299062982608348</v>
      </c>
      <c r="Z621" s="51">
        <f t="shared" si="56"/>
        <v>-2.0881873915311839</v>
      </c>
      <c r="AA621" s="12"/>
      <c r="AB621" s="12"/>
      <c r="AC621" s="12"/>
    </row>
    <row r="622" spans="1:29" ht="15" thickBot="1" x14ac:dyDescent="0.35">
      <c r="A622" s="7"/>
      <c r="B622" s="41">
        <v>614</v>
      </c>
      <c r="C622" s="38">
        <v>28.266831469211638</v>
      </c>
      <c r="D622" s="39">
        <v>31.704877667876975</v>
      </c>
      <c r="E622" s="39">
        <v>32.454027371982299</v>
      </c>
      <c r="F622" s="39">
        <v>26.367704239093275</v>
      </c>
      <c r="G622" s="39">
        <v>27.002180912598785</v>
      </c>
      <c r="H622" s="39">
        <v>25.103158619937282</v>
      </c>
      <c r="I622" s="39">
        <v>34.107499811159443</v>
      </c>
      <c r="J622" s="39">
        <v>31.74894186586231</v>
      </c>
      <c r="K622" s="39">
        <v>25.419162332149856</v>
      </c>
      <c r="L622" s="39">
        <v>30.576307743371089</v>
      </c>
      <c r="M622" s="39">
        <v>26.524725499700725</v>
      </c>
      <c r="N622" s="39">
        <v>26.367884051393627</v>
      </c>
      <c r="O622" s="39">
        <v>26.550742297956951</v>
      </c>
      <c r="P622" s="39">
        <v>35.41848274543004</v>
      </c>
      <c r="Q622" s="39">
        <v>31.512334625013764</v>
      </c>
      <c r="R622" s="39">
        <v>19.94920208066403</v>
      </c>
      <c r="S622" s="40">
        <v>37.419736458912396</v>
      </c>
      <c r="T622" s="8"/>
      <c r="U622" s="50">
        <f t="shared" si="57"/>
        <v>29.205517634842025</v>
      </c>
      <c r="V622" s="49">
        <f t="shared" si="58"/>
        <v>18.440806734294586</v>
      </c>
      <c r="W622" s="49">
        <f t="shared" si="59"/>
        <v>19.593357155188073</v>
      </c>
      <c r="X622" s="49">
        <f t="shared" si="54"/>
        <v>12.968966094732073</v>
      </c>
      <c r="Y622" s="49">
        <f t="shared" si="55"/>
        <v>12.539748579320319</v>
      </c>
      <c r="Z622" s="51">
        <f t="shared" si="56"/>
        <v>-0.74003846719222977</v>
      </c>
      <c r="AA622" s="12"/>
      <c r="AB622" s="12"/>
      <c r="AC622" s="12"/>
    </row>
    <row r="623" spans="1:29" ht="15" thickBot="1" x14ac:dyDescent="0.35">
      <c r="A623" s="7"/>
      <c r="B623" s="41">
        <v>615</v>
      </c>
      <c r="C623" s="38">
        <v>34.522407735549351</v>
      </c>
      <c r="D623" s="39">
        <v>30.938094419260246</v>
      </c>
      <c r="E623" s="39">
        <v>26.905610333438013</v>
      </c>
      <c r="F623" s="39">
        <v>24.576179173503796</v>
      </c>
      <c r="G623" s="39">
        <v>33.612057466077204</v>
      </c>
      <c r="H623" s="39">
        <v>29.668522828568008</v>
      </c>
      <c r="I623" s="39">
        <v>33.202778297277952</v>
      </c>
      <c r="J623" s="39">
        <v>26.584494623112626</v>
      </c>
      <c r="K623" s="39">
        <v>25.044206347038017</v>
      </c>
      <c r="L623" s="39">
        <v>25.259384755461987</v>
      </c>
      <c r="M623" s="39">
        <v>30.845119715829011</v>
      </c>
      <c r="N623" s="39">
        <v>28.790498973155053</v>
      </c>
      <c r="O623" s="39">
        <v>25.457757750804685</v>
      </c>
      <c r="P623" s="39">
        <v>34.302672057792456</v>
      </c>
      <c r="Q623" s="39">
        <v>28.187317873420533</v>
      </c>
      <c r="R623" s="39">
        <v>26.910370226502117</v>
      </c>
      <c r="S623" s="40">
        <v>25.939851130824955</v>
      </c>
      <c r="T623" s="8"/>
      <c r="U623" s="50">
        <f t="shared" si="57"/>
        <v>28.867489629859758</v>
      </c>
      <c r="V623" s="49">
        <f t="shared" si="58"/>
        <v>11.251385399108193</v>
      </c>
      <c r="W623" s="49">
        <f t="shared" si="59"/>
        <v>11.954596986552474</v>
      </c>
      <c r="X623" s="49">
        <f t="shared" si="54"/>
        <v>8.5230962935562857</v>
      </c>
      <c r="Y623" s="49">
        <f t="shared" si="55"/>
        <v>7.6509420713935707</v>
      </c>
      <c r="Z623" s="51">
        <f t="shared" si="56"/>
        <v>-1.3505142724717321</v>
      </c>
      <c r="AA623" s="12"/>
      <c r="AB623" s="12"/>
      <c r="AC623" s="12"/>
    </row>
    <row r="624" spans="1:29" ht="15" thickBot="1" x14ac:dyDescent="0.35">
      <c r="A624" s="7"/>
      <c r="B624" s="41">
        <v>616</v>
      </c>
      <c r="C624" s="38">
        <v>30.546786465689969</v>
      </c>
      <c r="D624" s="39">
        <v>34.270008375311399</v>
      </c>
      <c r="E624" s="39">
        <v>20.113784180432443</v>
      </c>
      <c r="F624" s="39">
        <v>23.369051212951451</v>
      </c>
      <c r="G624" s="39">
        <v>30.697908536058108</v>
      </c>
      <c r="H624" s="39">
        <v>30.221911685123061</v>
      </c>
      <c r="I624" s="39">
        <v>35.319194564786123</v>
      </c>
      <c r="J624" s="39">
        <v>34.114877819563375</v>
      </c>
      <c r="K624" s="39">
        <v>36.705284023943406</v>
      </c>
      <c r="L624" s="39">
        <v>31.942397305163976</v>
      </c>
      <c r="M624" s="39">
        <v>25.674328413987713</v>
      </c>
      <c r="N624" s="39">
        <v>33.271782632445444</v>
      </c>
      <c r="O624" s="39">
        <v>33.557426199578089</v>
      </c>
      <c r="P624" s="39">
        <v>30.403261855918139</v>
      </c>
      <c r="Q624" s="39">
        <v>30.41487476631033</v>
      </c>
      <c r="R624" s="39">
        <v>31.311440446824442</v>
      </c>
      <c r="S624" s="40">
        <v>38.598185373161698</v>
      </c>
      <c r="T624" s="8"/>
      <c r="U624" s="50">
        <f t="shared" si="57"/>
        <v>31.207794344544073</v>
      </c>
      <c r="V624" s="49">
        <f t="shared" si="58"/>
        <v>20.470026405745106</v>
      </c>
      <c r="W624" s="49">
        <f t="shared" si="59"/>
        <v>21.749403056104029</v>
      </c>
      <c r="X624" s="49">
        <f t="shared" si="54"/>
        <v>14.911579637431565</v>
      </c>
      <c r="Y624" s="49">
        <f t="shared" si="55"/>
        <v>13.919617955906672</v>
      </c>
      <c r="Z624" s="51">
        <f t="shared" si="56"/>
        <v>1.0678095030885153</v>
      </c>
      <c r="AA624" s="12"/>
      <c r="AB624" s="12"/>
      <c r="AC624" s="12"/>
    </row>
    <row r="625" spans="1:29" ht="15" thickBot="1" x14ac:dyDescent="0.35">
      <c r="A625" s="7"/>
      <c r="B625" s="41">
        <v>617</v>
      </c>
      <c r="C625" s="38">
        <v>24.455392832384515</v>
      </c>
      <c r="D625" s="39">
        <v>30.813426693581739</v>
      </c>
      <c r="E625" s="39">
        <v>31.017304476903206</v>
      </c>
      <c r="F625" s="39">
        <v>25.725007812418397</v>
      </c>
      <c r="G625" s="39">
        <v>27.879308529410245</v>
      </c>
      <c r="H625" s="39">
        <v>36.323171317853401</v>
      </c>
      <c r="I625" s="39">
        <v>25.242303991030745</v>
      </c>
      <c r="J625" s="39">
        <v>25.882781940540902</v>
      </c>
      <c r="K625" s="39">
        <v>27.989174694378157</v>
      </c>
      <c r="L625" s="39">
        <v>34.931729261026689</v>
      </c>
      <c r="M625" s="39">
        <v>29.878367206616058</v>
      </c>
      <c r="N625" s="39">
        <v>38.63955780975202</v>
      </c>
      <c r="O625" s="39">
        <v>34.656627830343453</v>
      </c>
      <c r="P625" s="39">
        <v>23.302355770815058</v>
      </c>
      <c r="Q625" s="39">
        <v>31.162999407919756</v>
      </c>
      <c r="R625" s="39">
        <v>29.751586378710709</v>
      </c>
      <c r="S625" s="40">
        <v>38.951700103415234</v>
      </c>
      <c r="T625" s="8"/>
      <c r="U625" s="50">
        <f t="shared" si="57"/>
        <v>30.388399768064719</v>
      </c>
      <c r="V625" s="49">
        <f t="shared" si="58"/>
        <v>22.548777395681917</v>
      </c>
      <c r="W625" s="49">
        <f t="shared" si="59"/>
        <v>23.958075982912078</v>
      </c>
      <c r="X625" s="49">
        <f t="shared" si="54"/>
        <v>15.435749607350026</v>
      </c>
      <c r="Y625" s="49">
        <f t="shared" si="55"/>
        <v>15.333168629063703</v>
      </c>
      <c r="Z625" s="51">
        <f t="shared" si="56"/>
        <v>0.32717299800377597</v>
      </c>
      <c r="AA625" s="12"/>
      <c r="AB625" s="12"/>
      <c r="AC625" s="12"/>
    </row>
    <row r="626" spans="1:29" ht="15" thickBot="1" x14ac:dyDescent="0.35">
      <c r="A626" s="7"/>
      <c r="B626" s="41">
        <v>618</v>
      </c>
      <c r="C626" s="38">
        <v>26.555502997454347</v>
      </c>
      <c r="D626" s="39">
        <v>31.345067659458412</v>
      </c>
      <c r="E626" s="39">
        <v>30.946464382542203</v>
      </c>
      <c r="F626" s="39">
        <v>41.267710936104763</v>
      </c>
      <c r="G626" s="39">
        <v>27.184917682402723</v>
      </c>
      <c r="H626" s="39">
        <v>31.835014074316433</v>
      </c>
      <c r="I626" s="39">
        <v>24.974984546660192</v>
      </c>
      <c r="J626" s="39">
        <v>22.208462356500288</v>
      </c>
      <c r="K626" s="39">
        <v>30.490868938138625</v>
      </c>
      <c r="L626" s="39">
        <v>28.318751910440483</v>
      </c>
      <c r="M626" s="39">
        <v>43.902935770782591</v>
      </c>
      <c r="N626" s="39">
        <v>46.236751541499828</v>
      </c>
      <c r="O626" s="39">
        <v>30.794147492240498</v>
      </c>
      <c r="P626" s="39">
        <v>29.079028505774268</v>
      </c>
      <c r="Q626" s="39">
        <v>26.100931686443928</v>
      </c>
      <c r="R626" s="39">
        <v>25.949481712425161</v>
      </c>
      <c r="S626" s="40">
        <v>29.860215671335322</v>
      </c>
      <c r="T626" s="8"/>
      <c r="U626" s="50">
        <f t="shared" si="57"/>
        <v>31.003013992030588</v>
      </c>
      <c r="V626" s="49">
        <f t="shared" si="58"/>
        <v>42.045773347270526</v>
      </c>
      <c r="W626" s="49">
        <f t="shared" si="59"/>
        <v>44.673634181474995</v>
      </c>
      <c r="X626" s="49">
        <f t="shared" si="54"/>
        <v>29.275231082526066</v>
      </c>
      <c r="Y626" s="49">
        <f t="shared" si="55"/>
        <v>28.591125876143956</v>
      </c>
      <c r="Z626" s="51">
        <f t="shared" si="56"/>
        <v>0.61873660548350529</v>
      </c>
      <c r="AA626" s="12"/>
      <c r="AB626" s="12"/>
      <c r="AC626" s="12"/>
    </row>
    <row r="627" spans="1:29" ht="15" thickBot="1" x14ac:dyDescent="0.35">
      <c r="A627" s="7"/>
      <c r="B627" s="41">
        <v>619</v>
      </c>
      <c r="C627" s="38">
        <v>35.233708577924531</v>
      </c>
      <c r="D627" s="39">
        <v>24.249823729489776</v>
      </c>
      <c r="E627" s="39">
        <v>30.626475748793727</v>
      </c>
      <c r="F627" s="39">
        <v>32.716121682556846</v>
      </c>
      <c r="G627" s="39">
        <v>14.128472550422517</v>
      </c>
      <c r="H627" s="39">
        <v>28.033807041311569</v>
      </c>
      <c r="I627" s="39">
        <v>31.636492708067038</v>
      </c>
      <c r="J627" s="39">
        <v>30.921297335177542</v>
      </c>
      <c r="K627" s="39">
        <v>24.051714586700193</v>
      </c>
      <c r="L627" s="39">
        <v>33.739440110542475</v>
      </c>
      <c r="M627" s="39">
        <v>35.242218020180552</v>
      </c>
      <c r="N627" s="39">
        <v>37.445991141227985</v>
      </c>
      <c r="O627" s="39">
        <v>28.087748295200178</v>
      </c>
      <c r="P627" s="39">
        <v>31.076655828412221</v>
      </c>
      <c r="Q627" s="39">
        <v>31.899710337089697</v>
      </c>
      <c r="R627" s="39">
        <v>28.713638105386508</v>
      </c>
      <c r="S627" s="40">
        <v>22.678814296480461</v>
      </c>
      <c r="T627" s="8"/>
      <c r="U627" s="50">
        <f t="shared" si="57"/>
        <v>29.440125299703755</v>
      </c>
      <c r="V627" s="49">
        <f t="shared" si="58"/>
        <v>30.480225218204271</v>
      </c>
      <c r="W627" s="49">
        <f t="shared" si="59"/>
        <v>32.385239294342114</v>
      </c>
      <c r="X627" s="49">
        <f t="shared" si="54"/>
        <v>20.939705730800537</v>
      </c>
      <c r="Y627" s="49">
        <f t="shared" si="55"/>
        <v>20.726553148378901</v>
      </c>
      <c r="Z627" s="51">
        <f t="shared" si="56"/>
        <v>-0.40564091012686077</v>
      </c>
      <c r="AA627" s="12"/>
      <c r="AB627" s="12"/>
      <c r="AC627" s="12"/>
    </row>
    <row r="628" spans="1:29" ht="15" thickBot="1" x14ac:dyDescent="0.35">
      <c r="A628" s="7"/>
      <c r="B628" s="41">
        <v>620</v>
      </c>
      <c r="C628" s="38">
        <v>28.773338955521019</v>
      </c>
      <c r="D628" s="39">
        <v>29.724738269080596</v>
      </c>
      <c r="E628" s="39">
        <v>31.785917867168422</v>
      </c>
      <c r="F628" s="39">
        <v>33.104923710336216</v>
      </c>
      <c r="G628" s="39">
        <v>33.045904608487312</v>
      </c>
      <c r="H628" s="39">
        <v>32.758360531918797</v>
      </c>
      <c r="I628" s="39">
        <v>42.321766582845314</v>
      </c>
      <c r="J628" s="39">
        <v>27.145256215466659</v>
      </c>
      <c r="K628" s="39">
        <v>34.827909766598736</v>
      </c>
      <c r="L628" s="39">
        <v>29.309755523358707</v>
      </c>
      <c r="M628" s="39">
        <v>32.592920857788016</v>
      </c>
      <c r="N628" s="39">
        <v>39.493707223584572</v>
      </c>
      <c r="O628" s="39">
        <v>20.869402426787822</v>
      </c>
      <c r="P628" s="39">
        <v>26.689721430163402</v>
      </c>
      <c r="Q628" s="39">
        <v>21.679163970967799</v>
      </c>
      <c r="R628" s="39">
        <v>25.354457642941508</v>
      </c>
      <c r="S628" s="40">
        <v>31.111270223304487</v>
      </c>
      <c r="T628" s="8"/>
      <c r="U628" s="50">
        <f t="shared" si="57"/>
        <v>30.622853870959965</v>
      </c>
      <c r="V628" s="49">
        <f t="shared" si="58"/>
        <v>28.923171941872532</v>
      </c>
      <c r="W628" s="49">
        <f t="shared" si="59"/>
        <v>30.730870188239464</v>
      </c>
      <c r="X628" s="49">
        <f t="shared" si="54"/>
        <v>19.931560842780808</v>
      </c>
      <c r="Y628" s="49">
        <f t="shared" si="55"/>
        <v>19.66775692047332</v>
      </c>
      <c r="Z628" s="51">
        <f t="shared" si="56"/>
        <v>0.4632582897517083</v>
      </c>
      <c r="AA628" s="12"/>
      <c r="AB628" s="12"/>
      <c r="AC628" s="12"/>
    </row>
    <row r="629" spans="1:29" ht="15" thickBot="1" x14ac:dyDescent="0.35">
      <c r="A629" s="7"/>
      <c r="B629" s="41">
        <v>621</v>
      </c>
      <c r="C629" s="38">
        <v>30.033328969247073</v>
      </c>
      <c r="D629" s="39">
        <v>26.414406415756204</v>
      </c>
      <c r="E629" s="39">
        <v>27.071045558770773</v>
      </c>
      <c r="F629" s="39">
        <v>36.059723427880186</v>
      </c>
      <c r="G629" s="39">
        <v>32.729643277747051</v>
      </c>
      <c r="H629" s="39">
        <v>23.713830557744227</v>
      </c>
      <c r="I629" s="39">
        <v>31.06168843507653</v>
      </c>
      <c r="J629" s="39">
        <v>25.53184430712939</v>
      </c>
      <c r="K629" s="39">
        <v>37.323883897930848</v>
      </c>
      <c r="L629" s="39">
        <v>30.445645408493945</v>
      </c>
      <c r="M629" s="39">
        <v>29.982006207139587</v>
      </c>
      <c r="N629" s="39">
        <v>34.412829778327257</v>
      </c>
      <c r="O629" s="39">
        <v>27.305161266869447</v>
      </c>
      <c r="P629" s="39">
        <v>33.991652852031123</v>
      </c>
      <c r="Q629" s="39">
        <v>20.340793622134463</v>
      </c>
      <c r="R629" s="39">
        <v>34.23598370607418</v>
      </c>
      <c r="S629" s="40">
        <v>42.015537126610326</v>
      </c>
      <c r="T629" s="8"/>
      <c r="U629" s="50">
        <f t="shared" si="57"/>
        <v>30.745235577350741</v>
      </c>
      <c r="V629" s="49">
        <f t="shared" si="58"/>
        <v>27.582198214821339</v>
      </c>
      <c r="W629" s="49">
        <f t="shared" si="59"/>
        <v>29.306085603247766</v>
      </c>
      <c r="X629" s="49">
        <f t="shared" si="54"/>
        <v>19.133550510788201</v>
      </c>
      <c r="Y629" s="49">
        <f t="shared" si="55"/>
        <v>18.75589478607851</v>
      </c>
      <c r="Z629" s="51">
        <f t="shared" si="56"/>
        <v>0.56759574825692849</v>
      </c>
      <c r="AA629" s="12"/>
      <c r="AB629" s="12"/>
      <c r="AC629" s="12"/>
    </row>
    <row r="630" spans="1:29" ht="15" thickBot="1" x14ac:dyDescent="0.35">
      <c r="A630" s="7"/>
      <c r="B630" s="41">
        <v>622</v>
      </c>
      <c r="C630" s="38">
        <v>30.947475342192305</v>
      </c>
      <c r="D630" s="39">
        <v>31.689296161462977</v>
      </c>
      <c r="E630" s="39">
        <v>26.431444244717262</v>
      </c>
      <c r="F630" s="39">
        <v>33.306515160079286</v>
      </c>
      <c r="G630" s="39">
        <v>23.800522297336776</v>
      </c>
      <c r="H630" s="39">
        <v>26.449675017460194</v>
      </c>
      <c r="I630" s="39">
        <v>25.960333373348114</v>
      </c>
      <c r="J630" s="39">
        <v>41.128358200385321</v>
      </c>
      <c r="K630" s="39">
        <v>25.225850399185713</v>
      </c>
      <c r="L630" s="39">
        <v>33.754644719346103</v>
      </c>
      <c r="M630" s="39">
        <v>32.726357906459732</v>
      </c>
      <c r="N630" s="39">
        <v>30.293936518497947</v>
      </c>
      <c r="O630" s="39">
        <v>25.220390801185506</v>
      </c>
      <c r="P630" s="39">
        <v>30.195524634204208</v>
      </c>
      <c r="Q630" s="39">
        <v>32.583815207534656</v>
      </c>
      <c r="R630" s="39">
        <v>32.69931598642043</v>
      </c>
      <c r="S630" s="40">
        <v>36.111027777578059</v>
      </c>
      <c r="T630" s="8"/>
      <c r="U630" s="50">
        <f t="shared" si="57"/>
        <v>30.501440220434976</v>
      </c>
      <c r="V630" s="49">
        <f t="shared" si="58"/>
        <v>19.584787556603686</v>
      </c>
      <c r="W630" s="49">
        <f t="shared" si="59"/>
        <v>20.808836778891418</v>
      </c>
      <c r="X630" s="49">
        <f t="shared" si="54"/>
        <v>13.488636298866053</v>
      </c>
      <c r="Y630" s="49">
        <f t="shared" si="55"/>
        <v>13.317655538490508</v>
      </c>
      <c r="Z630" s="51">
        <f t="shared" si="56"/>
        <v>0.45323112269017679</v>
      </c>
      <c r="AA630" s="12"/>
      <c r="AB630" s="12"/>
      <c r="AC630" s="12"/>
    </row>
    <row r="631" spans="1:29" ht="15" thickBot="1" x14ac:dyDescent="0.35">
      <c r="A631" s="7"/>
      <c r="B631" s="41">
        <v>623</v>
      </c>
      <c r="C631" s="38">
        <v>29.425718166689013</v>
      </c>
      <c r="D631" s="39">
        <v>30.223725934049035</v>
      </c>
      <c r="E631" s="39">
        <v>31.875112921519811</v>
      </c>
      <c r="F631" s="39">
        <v>27.359675451511158</v>
      </c>
      <c r="G631" s="39">
        <v>37.994491319984533</v>
      </c>
      <c r="H631" s="39">
        <v>27.795598039678733</v>
      </c>
      <c r="I631" s="39">
        <v>27.502859936751157</v>
      </c>
      <c r="J631" s="39">
        <v>31.677205307897431</v>
      </c>
      <c r="K631" s="39">
        <v>32.813837126059646</v>
      </c>
      <c r="L631" s="39">
        <v>31.517321358363933</v>
      </c>
      <c r="M631" s="39">
        <v>27.002774384202304</v>
      </c>
      <c r="N631" s="39">
        <v>33.807436056950195</v>
      </c>
      <c r="O631" s="39">
        <v>32.935656097092775</v>
      </c>
      <c r="P631" s="39">
        <v>26.423330760518859</v>
      </c>
      <c r="Q631" s="39">
        <v>23.89043471602789</v>
      </c>
      <c r="R631" s="39">
        <v>33.413776228911459</v>
      </c>
      <c r="S631" s="40">
        <v>31.860729553136292</v>
      </c>
      <c r="T631" s="8"/>
      <c r="U631" s="50">
        <f t="shared" si="57"/>
        <v>30.44233431525554</v>
      </c>
      <c r="V631" s="49">
        <f t="shared" si="58"/>
        <v>11.347911238912243</v>
      </c>
      <c r="W631" s="49">
        <f t="shared" si="59"/>
        <v>12.057155691344178</v>
      </c>
      <c r="X631" s="49">
        <f t="shared" si="54"/>
        <v>7.8496282020478967</v>
      </c>
      <c r="Y631" s="49">
        <f t="shared" si="55"/>
        <v>7.7165796424603252</v>
      </c>
      <c r="Z631" s="51">
        <f t="shared" si="56"/>
        <v>0.52523379068685894</v>
      </c>
      <c r="AA631" s="12"/>
      <c r="AB631" s="12"/>
      <c r="AC631" s="12"/>
    </row>
    <row r="632" spans="1:29" ht="15" thickBot="1" x14ac:dyDescent="0.35">
      <c r="A632" s="7"/>
      <c r="B632" s="41">
        <v>624</v>
      </c>
      <c r="C632" s="38">
        <v>25.204455396486619</v>
      </c>
      <c r="D632" s="39">
        <v>28.278652026814633</v>
      </c>
      <c r="E632" s="39">
        <v>31.664131716545835</v>
      </c>
      <c r="F632" s="39">
        <v>30.557080636990055</v>
      </c>
      <c r="G632" s="39">
        <v>38.158324528462487</v>
      </c>
      <c r="H632" s="39">
        <v>33.098437712695286</v>
      </c>
      <c r="I632" s="39">
        <v>32.840499173711969</v>
      </c>
      <c r="J632" s="39">
        <v>33.804612190823434</v>
      </c>
      <c r="K632" s="39">
        <v>42.142362536165805</v>
      </c>
      <c r="L632" s="39">
        <v>30.527960903265349</v>
      </c>
      <c r="M632" s="39">
        <v>34.996656954148818</v>
      </c>
      <c r="N632" s="39">
        <v>34.286568070301584</v>
      </c>
      <c r="O632" s="39">
        <v>32.5905183789815</v>
      </c>
      <c r="P632" s="39">
        <v>30.69318131511513</v>
      </c>
      <c r="Q632" s="39">
        <v>44.453117793606928</v>
      </c>
      <c r="R632" s="39">
        <v>39.700990618160795</v>
      </c>
      <c r="S632" s="40">
        <v>34.178047445549943</v>
      </c>
      <c r="T632" s="8"/>
      <c r="U632" s="50">
        <f t="shared" si="57"/>
        <v>33.951505729283888</v>
      </c>
      <c r="V632" s="49">
        <f t="shared" si="58"/>
        <v>22.411967256899793</v>
      </c>
      <c r="W632" s="49">
        <f t="shared" si="59"/>
        <v>23.812715210455963</v>
      </c>
      <c r="X632" s="49">
        <f t="shared" si="54"/>
        <v>25.85792805411479</v>
      </c>
      <c r="Y632" s="49">
        <f t="shared" si="55"/>
        <v>15.24013773469186</v>
      </c>
      <c r="Z632" s="51">
        <f t="shared" si="56"/>
        <v>3.338740133578225</v>
      </c>
      <c r="AA632" s="12"/>
      <c r="AB632" s="12"/>
      <c r="AC632" s="12"/>
    </row>
    <row r="633" spans="1:29" ht="15" thickBot="1" x14ac:dyDescent="0.35">
      <c r="A633" s="7"/>
      <c r="B633" s="41">
        <v>625</v>
      </c>
      <c r="C633" s="38">
        <v>27.956245844969203</v>
      </c>
      <c r="D633" s="39">
        <v>35.615161917941187</v>
      </c>
      <c r="E633" s="39">
        <v>32.207043453475698</v>
      </c>
      <c r="F633" s="39">
        <v>36.922537421909595</v>
      </c>
      <c r="G633" s="39">
        <v>24.833439798244925</v>
      </c>
      <c r="H633" s="39">
        <v>23.743608229432997</v>
      </c>
      <c r="I633" s="39">
        <v>33.622603914069806</v>
      </c>
      <c r="J633" s="39">
        <v>25.622810975906145</v>
      </c>
      <c r="K633" s="39">
        <v>29.600466692155212</v>
      </c>
      <c r="L633" s="39">
        <v>40.962958648634384</v>
      </c>
      <c r="M633" s="39">
        <v>21.637324019629904</v>
      </c>
      <c r="N633" s="39">
        <v>22.361797729054722</v>
      </c>
      <c r="O633" s="39">
        <v>15.857872243026861</v>
      </c>
      <c r="P633" s="39">
        <v>33.924044279230095</v>
      </c>
      <c r="Q633" s="39">
        <v>33.565525662604898</v>
      </c>
      <c r="R633" s="39">
        <v>32.419873740262076</v>
      </c>
      <c r="S633" s="40">
        <v>19.995197125572222</v>
      </c>
      <c r="T633" s="8"/>
      <c r="U633" s="50">
        <f t="shared" si="57"/>
        <v>28.873441864477641</v>
      </c>
      <c r="V633" s="49">
        <f t="shared" si="58"/>
        <v>43.984024482351813</v>
      </c>
      <c r="W633" s="49">
        <f t="shared" si="59"/>
        <v>46.73302601249884</v>
      </c>
      <c r="X633" s="49">
        <f t="shared" si="54"/>
        <v>30.772147246243161</v>
      </c>
      <c r="Y633" s="49">
        <f t="shared" si="55"/>
        <v>29.909136647999233</v>
      </c>
      <c r="Z633" s="51">
        <f t="shared" si="56"/>
        <v>-0.67946347735274071</v>
      </c>
      <c r="AA633" s="12"/>
      <c r="AB633" s="12"/>
      <c r="AC633" s="12"/>
    </row>
    <row r="634" spans="1:29" ht="15" thickBot="1" x14ac:dyDescent="0.35">
      <c r="A634" s="7"/>
      <c r="B634" s="41">
        <v>626</v>
      </c>
      <c r="C634" s="38">
        <v>28.481445581823355</v>
      </c>
      <c r="D634" s="39">
        <v>27.157401531092187</v>
      </c>
      <c r="E634" s="39">
        <v>21.22997797784403</v>
      </c>
      <c r="F634" s="39">
        <v>23.49278533392074</v>
      </c>
      <c r="G634" s="39">
        <v>39.209667055378212</v>
      </c>
      <c r="H634" s="39">
        <v>35.46331567586958</v>
      </c>
      <c r="I634" s="39">
        <v>24.591389611365351</v>
      </c>
      <c r="J634" s="39">
        <v>38.614207329185632</v>
      </c>
      <c r="K634" s="39">
        <v>37.614217755981961</v>
      </c>
      <c r="L634" s="39">
        <v>32.465487566762683</v>
      </c>
      <c r="M634" s="39">
        <v>22.430565835570761</v>
      </c>
      <c r="N634" s="39">
        <v>25.714457834071926</v>
      </c>
      <c r="O634" s="39">
        <v>28.533900504256966</v>
      </c>
      <c r="P634" s="39">
        <v>26.367002536150267</v>
      </c>
      <c r="Q634" s="39">
        <v>22.536819924213795</v>
      </c>
      <c r="R634" s="39">
        <v>33.554234970666862</v>
      </c>
      <c r="S634" s="40">
        <v>26.253460503583938</v>
      </c>
      <c r="T634" s="8"/>
      <c r="U634" s="50">
        <f t="shared" si="57"/>
        <v>29.041784560455188</v>
      </c>
      <c r="V634" s="49">
        <f t="shared" si="58"/>
        <v>33.505375408037878</v>
      </c>
      <c r="W634" s="49">
        <f t="shared" si="59"/>
        <v>35.599461371040206</v>
      </c>
      <c r="X634" s="49">
        <f t="shared" si="54"/>
        <v>23.408015520901429</v>
      </c>
      <c r="Y634" s="49">
        <f t="shared" si="55"/>
        <v>22.783655277465758</v>
      </c>
      <c r="Z634" s="51">
        <f t="shared" si="56"/>
        <v>-0.66216452719219265</v>
      </c>
      <c r="AA634" s="12"/>
      <c r="AB634" s="12"/>
      <c r="AC634" s="12"/>
    </row>
    <row r="635" spans="1:29" ht="15" thickBot="1" x14ac:dyDescent="0.35">
      <c r="A635" s="7"/>
      <c r="B635" s="41">
        <v>627</v>
      </c>
      <c r="C635" s="38">
        <v>31.429515331084392</v>
      </c>
      <c r="D635" s="39">
        <v>26.88805556195145</v>
      </c>
      <c r="E635" s="39">
        <v>35.236470752409431</v>
      </c>
      <c r="F635" s="39">
        <v>24.288100348329273</v>
      </c>
      <c r="G635" s="39">
        <v>34.468668858748849</v>
      </c>
      <c r="H635" s="39">
        <v>25.684995834020384</v>
      </c>
      <c r="I635" s="39">
        <v>29.778637549569172</v>
      </c>
      <c r="J635" s="39">
        <v>28.353472557183451</v>
      </c>
      <c r="K635" s="39">
        <v>29.170495785305942</v>
      </c>
      <c r="L635" s="39">
        <v>24.33711266579957</v>
      </c>
      <c r="M635" s="39">
        <v>33.0095705425611</v>
      </c>
      <c r="N635" s="39">
        <v>23.634081758058844</v>
      </c>
      <c r="O635" s="39">
        <v>21.931278127399075</v>
      </c>
      <c r="P635" s="39">
        <v>26.986742227182759</v>
      </c>
      <c r="Q635" s="39">
        <v>28.710471909094924</v>
      </c>
      <c r="R635" s="39">
        <v>26.074460128694486</v>
      </c>
      <c r="S635" s="40">
        <v>38.370616181868527</v>
      </c>
      <c r="T635" s="8"/>
      <c r="U635" s="50">
        <f t="shared" si="57"/>
        <v>28.726632124662448</v>
      </c>
      <c r="V635" s="49">
        <f t="shared" si="58"/>
        <v>19.365899462063833</v>
      </c>
      <c r="W635" s="49">
        <f t="shared" si="59"/>
        <v>20.576268178442774</v>
      </c>
      <c r="X635" s="49">
        <f t="shared" si="54"/>
        <v>14.271408341443667</v>
      </c>
      <c r="Y635" s="49">
        <f t="shared" si="55"/>
        <v>13.168811634203408</v>
      </c>
      <c r="Z635" s="51">
        <f t="shared" si="56"/>
        <v>-1.1574308241927895</v>
      </c>
      <c r="AA635" s="12"/>
      <c r="AB635" s="12"/>
      <c r="AC635" s="12"/>
    </row>
    <row r="636" spans="1:29" ht="15" thickBot="1" x14ac:dyDescent="0.35">
      <c r="A636" s="7"/>
      <c r="B636" s="41">
        <v>628</v>
      </c>
      <c r="C636" s="38">
        <v>34.345998380089718</v>
      </c>
      <c r="D636" s="39">
        <v>30.903279516793837</v>
      </c>
      <c r="E636" s="39">
        <v>31.896650240921709</v>
      </c>
      <c r="F636" s="39">
        <v>14.729743368508835</v>
      </c>
      <c r="G636" s="39">
        <v>19.407434805848844</v>
      </c>
      <c r="H636" s="39">
        <v>30.451542231084126</v>
      </c>
      <c r="I636" s="39">
        <v>31.421064508914164</v>
      </c>
      <c r="J636" s="39">
        <v>25.399998555894356</v>
      </c>
      <c r="K636" s="39">
        <v>29.572883483573797</v>
      </c>
      <c r="L636" s="39">
        <v>27.01280580383952</v>
      </c>
      <c r="M636" s="39">
        <v>25.676813838291231</v>
      </c>
      <c r="N636" s="39">
        <v>26.706101415249968</v>
      </c>
      <c r="O636" s="39">
        <v>36.955256178694938</v>
      </c>
      <c r="P636" s="39">
        <v>30.214087499568425</v>
      </c>
      <c r="Q636" s="39">
        <v>22.730526349667102</v>
      </c>
      <c r="R636" s="39">
        <v>40.02466853472832</v>
      </c>
      <c r="S636" s="40">
        <v>23.085575505908565</v>
      </c>
      <c r="T636" s="8"/>
      <c r="U636" s="50">
        <f t="shared" si="57"/>
        <v>28.266731189269269</v>
      </c>
      <c r="V636" s="49">
        <f t="shared" si="58"/>
        <v>37.012413319932101</v>
      </c>
      <c r="W636" s="49">
        <f t="shared" si="59"/>
        <v>39.325689152427913</v>
      </c>
      <c r="X636" s="49">
        <f t="shared" si="54"/>
        <v>27.211311181325414</v>
      </c>
      <c r="Y636" s="49">
        <f t="shared" si="55"/>
        <v>25.168441057553828</v>
      </c>
      <c r="Z636" s="51">
        <f t="shared" si="56"/>
        <v>-1.1395993998531366</v>
      </c>
      <c r="AA636" s="12"/>
      <c r="AB636" s="12"/>
      <c r="AC636" s="12"/>
    </row>
    <row r="637" spans="1:29" ht="15" thickBot="1" x14ac:dyDescent="0.35">
      <c r="A637" s="7"/>
      <c r="B637" s="41">
        <v>629</v>
      </c>
      <c r="C637" s="38">
        <v>27.745102352121741</v>
      </c>
      <c r="D637" s="39">
        <v>33.931753529062846</v>
      </c>
      <c r="E637" s="39">
        <v>28.616246036134502</v>
      </c>
      <c r="F637" s="39">
        <v>26.617918993989395</v>
      </c>
      <c r="G637" s="39">
        <v>23.053568829733486</v>
      </c>
      <c r="H637" s="39">
        <v>37.267021450034783</v>
      </c>
      <c r="I637" s="39">
        <v>36.713302131933084</v>
      </c>
      <c r="J637" s="39">
        <v>24.393251115222213</v>
      </c>
      <c r="K637" s="39">
        <v>24.274316333116765</v>
      </c>
      <c r="L637" s="39">
        <v>27.424588346521482</v>
      </c>
      <c r="M637" s="39">
        <v>27.752659564569061</v>
      </c>
      <c r="N637" s="39">
        <v>30.441515454832011</v>
      </c>
      <c r="O637" s="39">
        <v>29.271967973458143</v>
      </c>
      <c r="P637" s="39">
        <v>29.12391389432161</v>
      </c>
      <c r="Q637" s="39">
        <v>26.684508759187814</v>
      </c>
      <c r="R637" s="39">
        <v>35.739847534549178</v>
      </c>
      <c r="S637" s="40">
        <v>23.835262194643441</v>
      </c>
      <c r="T637" s="8"/>
      <c r="U637" s="50">
        <f t="shared" si="57"/>
        <v>28.99333791137833</v>
      </c>
      <c r="V637" s="49">
        <f t="shared" si="58"/>
        <v>18.949255949331192</v>
      </c>
      <c r="W637" s="49">
        <f t="shared" si="59"/>
        <v>20.133584446164377</v>
      </c>
      <c r="X637" s="49">
        <f t="shared" si="54"/>
        <v>13.574584666799582</v>
      </c>
      <c r="Y637" s="49">
        <f t="shared" si="55"/>
        <v>12.88549404554521</v>
      </c>
      <c r="Z637" s="51">
        <f t="shared" si="56"/>
        <v>-0.92501254691097357</v>
      </c>
      <c r="AA637" s="12"/>
      <c r="AB637" s="12"/>
      <c r="AC637" s="12"/>
    </row>
    <row r="638" spans="1:29" ht="15" thickBot="1" x14ac:dyDescent="0.35">
      <c r="A638" s="7"/>
      <c r="B638" s="41">
        <v>630</v>
      </c>
      <c r="C638" s="38">
        <v>35.718193452178404</v>
      </c>
      <c r="D638" s="39">
        <v>26.892858074654022</v>
      </c>
      <c r="E638" s="39">
        <v>31.770686737580942</v>
      </c>
      <c r="F638" s="39">
        <v>32.083537873399344</v>
      </c>
      <c r="G638" s="39">
        <v>33.530939674345831</v>
      </c>
      <c r="H638" s="39">
        <v>19.167511377340695</v>
      </c>
      <c r="I638" s="39">
        <v>27.746801894311815</v>
      </c>
      <c r="J638" s="39">
        <v>29.02339694290027</v>
      </c>
      <c r="K638" s="39">
        <v>36.044207757793068</v>
      </c>
      <c r="L638" s="39">
        <v>26.102915796108363</v>
      </c>
      <c r="M638" s="39">
        <v>35.28982385865627</v>
      </c>
      <c r="N638" s="39">
        <v>35.556175654384873</v>
      </c>
      <c r="O638" s="39">
        <v>33.433441509634264</v>
      </c>
      <c r="P638" s="39">
        <v>23.607779486466697</v>
      </c>
      <c r="Q638" s="39">
        <v>30.498622789492352</v>
      </c>
      <c r="R638" s="39">
        <v>28.321433865117008</v>
      </c>
      <c r="S638" s="40">
        <v>27.343350256735192</v>
      </c>
      <c r="T638" s="8"/>
      <c r="U638" s="50">
        <f t="shared" si="57"/>
        <v>30.125392764770556</v>
      </c>
      <c r="V638" s="49">
        <f t="shared" si="58"/>
        <v>21.102839386831224</v>
      </c>
      <c r="W638" s="49">
        <f t="shared" si="59"/>
        <v>22.421766848508128</v>
      </c>
      <c r="X638" s="49">
        <f t="shared" si="54"/>
        <v>14.360622657955876</v>
      </c>
      <c r="Y638" s="49">
        <f t="shared" si="55"/>
        <v>14.349930783045233</v>
      </c>
      <c r="Z638" s="51">
        <f t="shared" si="56"/>
        <v>0.10918475973309552</v>
      </c>
      <c r="AA638" s="12"/>
      <c r="AB638" s="12"/>
      <c r="AC638" s="12"/>
    </row>
    <row r="639" spans="1:29" ht="15" thickBot="1" x14ac:dyDescent="0.35">
      <c r="A639" s="7"/>
      <c r="B639" s="41">
        <v>631</v>
      </c>
      <c r="C639" s="38">
        <v>33.911852318384604</v>
      </c>
      <c r="D639" s="39">
        <v>25.506329437748818</v>
      </c>
      <c r="E639" s="39">
        <v>34.314479339260664</v>
      </c>
      <c r="F639" s="39">
        <v>33.716172305018716</v>
      </c>
      <c r="G639" s="39">
        <v>27.66975215692155</v>
      </c>
      <c r="H639" s="39">
        <v>42.473962187789795</v>
      </c>
      <c r="I639" s="39">
        <v>36.973930857915796</v>
      </c>
      <c r="J639" s="39">
        <v>18.044559129922188</v>
      </c>
      <c r="K639" s="39">
        <v>28.019683424000245</v>
      </c>
      <c r="L639" s="39">
        <v>31.112264972625777</v>
      </c>
      <c r="M639" s="39">
        <v>29.178153971817746</v>
      </c>
      <c r="N639" s="39">
        <v>34.25187884716447</v>
      </c>
      <c r="O639" s="39">
        <v>30.967931171536474</v>
      </c>
      <c r="P639" s="39">
        <v>25.799459509980494</v>
      </c>
      <c r="Q639" s="39">
        <v>25.343038511544169</v>
      </c>
      <c r="R639" s="39">
        <v>37.126813747591555</v>
      </c>
      <c r="S639" s="40">
        <v>20.605920105198138</v>
      </c>
      <c r="T639" s="8"/>
      <c r="U639" s="50">
        <f t="shared" si="57"/>
        <v>30.295069529083595</v>
      </c>
      <c r="V639" s="49">
        <f t="shared" si="58"/>
        <v>36.603523525845858</v>
      </c>
      <c r="W639" s="49">
        <f t="shared" si="59"/>
        <v>38.891243746211217</v>
      </c>
      <c r="X639" s="49">
        <f t="shared" si="54"/>
        <v>24.949600895930693</v>
      </c>
      <c r="Y639" s="49">
        <f t="shared" si="55"/>
        <v>24.890395997575183</v>
      </c>
      <c r="Z639" s="51">
        <f t="shared" si="56"/>
        <v>0.19508456437330887</v>
      </c>
      <c r="AA639" s="12"/>
      <c r="AB639" s="12"/>
      <c r="AC639" s="12"/>
    </row>
    <row r="640" spans="1:29" ht="15" thickBot="1" x14ac:dyDescent="0.35">
      <c r="A640" s="7"/>
      <c r="B640" s="41">
        <v>632</v>
      </c>
      <c r="C640" s="38">
        <v>36.554961918353229</v>
      </c>
      <c r="D640" s="39">
        <v>36.9399957088078</v>
      </c>
      <c r="E640" s="39">
        <v>24.326058393038515</v>
      </c>
      <c r="F640" s="39">
        <v>20.714577799581612</v>
      </c>
      <c r="G640" s="39">
        <v>26.477117685487858</v>
      </c>
      <c r="H640" s="39">
        <v>41.726650090801833</v>
      </c>
      <c r="I640" s="39">
        <v>32.578968053931213</v>
      </c>
      <c r="J640" s="39">
        <v>29.640116064486101</v>
      </c>
      <c r="K640" s="39">
        <v>24.052069630716481</v>
      </c>
      <c r="L640" s="39">
        <v>33.112532591424788</v>
      </c>
      <c r="M640" s="39">
        <v>24.846660276072182</v>
      </c>
      <c r="N640" s="39">
        <v>28.831011062034335</v>
      </c>
      <c r="O640" s="39">
        <v>32.450204949678522</v>
      </c>
      <c r="P640" s="39">
        <v>29.364619532759242</v>
      </c>
      <c r="Q640" s="39">
        <v>36.772373589497988</v>
      </c>
      <c r="R640" s="39">
        <v>32.877093965720881</v>
      </c>
      <c r="S640" s="40">
        <v>32.186706963708104</v>
      </c>
      <c r="T640" s="8"/>
      <c r="U640" s="50">
        <f t="shared" si="57"/>
        <v>30.791277545652981</v>
      </c>
      <c r="V640" s="49">
        <f t="shared" si="58"/>
        <v>29.054477126489854</v>
      </c>
      <c r="W640" s="49">
        <f t="shared" si="59"/>
        <v>30.870381946895463</v>
      </c>
      <c r="X640" s="49">
        <f t="shared" si="54"/>
        <v>20.182806150906366</v>
      </c>
      <c r="Y640" s="49">
        <f t="shared" si="55"/>
        <v>19.757044446013101</v>
      </c>
      <c r="Z640" s="51">
        <f t="shared" si="56"/>
        <v>0.58719493531401856</v>
      </c>
      <c r="AA640" s="12"/>
      <c r="AB640" s="12"/>
      <c r="AC640" s="12"/>
    </row>
    <row r="641" spans="1:29" ht="15" thickBot="1" x14ac:dyDescent="0.35">
      <c r="A641" s="7"/>
      <c r="B641" s="41">
        <v>633</v>
      </c>
      <c r="C641" s="38">
        <v>20.493674715250528</v>
      </c>
      <c r="D641" s="39">
        <v>26.175076917223915</v>
      </c>
      <c r="E641" s="39">
        <v>32.298383151697379</v>
      </c>
      <c r="F641" s="39">
        <v>35.143293458284873</v>
      </c>
      <c r="G641" s="39">
        <v>26.347014252661822</v>
      </c>
      <c r="H641" s="39">
        <v>28.545768514272517</v>
      </c>
      <c r="I641" s="39">
        <v>31.845163612540023</v>
      </c>
      <c r="J641" s="39">
        <v>34.750263468823263</v>
      </c>
      <c r="K641" s="39">
        <v>34.394235639449633</v>
      </c>
      <c r="L641" s="39">
        <v>27.528284869160302</v>
      </c>
      <c r="M641" s="39">
        <v>28.959468476235084</v>
      </c>
      <c r="N641" s="39">
        <v>30.748164402209991</v>
      </c>
      <c r="O641" s="39">
        <v>38.879025894905304</v>
      </c>
      <c r="P641" s="39">
        <v>37.466431754755803</v>
      </c>
      <c r="Q641" s="39">
        <v>23.213661054818434</v>
      </c>
      <c r="R641" s="39">
        <v>28.971202923401005</v>
      </c>
      <c r="S641" s="40">
        <v>29.532844855728467</v>
      </c>
      <c r="T641" s="8"/>
      <c r="U641" s="50">
        <f t="shared" si="57"/>
        <v>30.311291644789307</v>
      </c>
      <c r="V641" s="49">
        <f t="shared" si="58"/>
        <v>22.676151133904952</v>
      </c>
      <c r="W641" s="49">
        <f t="shared" si="59"/>
        <v>24.093410579773945</v>
      </c>
      <c r="X641" s="49">
        <f t="shared" si="54"/>
        <v>15.485676462973725</v>
      </c>
      <c r="Y641" s="49">
        <f t="shared" si="55"/>
        <v>15.419782771055369</v>
      </c>
      <c r="Z641" s="51">
        <f t="shared" si="56"/>
        <v>0.26148259364345461</v>
      </c>
      <c r="AA641" s="12"/>
      <c r="AB641" s="12"/>
      <c r="AC641" s="12"/>
    </row>
    <row r="642" spans="1:29" ht="15" thickBot="1" x14ac:dyDescent="0.35">
      <c r="A642" s="7"/>
      <c r="B642" s="41">
        <v>634</v>
      </c>
      <c r="C642" s="38">
        <v>27.641361982348965</v>
      </c>
      <c r="D642" s="39">
        <v>28.352563834700881</v>
      </c>
      <c r="E642" s="39">
        <v>23.555095376488055</v>
      </c>
      <c r="F642" s="39">
        <v>31.105820722970115</v>
      </c>
      <c r="G642" s="39">
        <v>41.992394835507852</v>
      </c>
      <c r="H642" s="39">
        <v>30.03897399135764</v>
      </c>
      <c r="I642" s="39">
        <v>33.05317134798279</v>
      </c>
      <c r="J642" s="39">
        <v>31.440372781359418</v>
      </c>
      <c r="K642" s="39">
        <v>30.849274415375227</v>
      </c>
      <c r="L642" s="39">
        <v>35.979873495716532</v>
      </c>
      <c r="M642" s="39">
        <v>26.08521312879725</v>
      </c>
      <c r="N642" s="39">
        <v>38.536312664924978</v>
      </c>
      <c r="O642" s="39">
        <v>30.964913838598346</v>
      </c>
      <c r="P642" s="39">
        <v>24.116769592123539</v>
      </c>
      <c r="Q642" s="39">
        <v>29.755529000559889</v>
      </c>
      <c r="R642" s="39">
        <v>32.99224400686176</v>
      </c>
      <c r="S642" s="40">
        <v>25.071221489707359</v>
      </c>
      <c r="T642" s="8"/>
      <c r="U642" s="50">
        <f t="shared" si="57"/>
        <v>30.678300382669448</v>
      </c>
      <c r="V642" s="49">
        <f t="shared" si="58"/>
        <v>23.056166650996879</v>
      </c>
      <c r="W642" s="49">
        <f t="shared" si="59"/>
        <v>24.49717706668423</v>
      </c>
      <c r="X642" s="49">
        <f t="shared" si="54"/>
        <v>15.991055480886267</v>
      </c>
      <c r="Y642" s="49">
        <f t="shared" si="55"/>
        <v>15.678193322677878</v>
      </c>
      <c r="Z642" s="51">
        <f t="shared" si="56"/>
        <v>0.56505211146093737</v>
      </c>
      <c r="AA642" s="12"/>
      <c r="AB642" s="12"/>
      <c r="AC642" s="12"/>
    </row>
    <row r="643" spans="1:29" ht="15" thickBot="1" x14ac:dyDescent="0.35">
      <c r="A643" s="7"/>
      <c r="B643" s="41">
        <v>635</v>
      </c>
      <c r="C643" s="38">
        <v>34.056672102058144</v>
      </c>
      <c r="D643" s="39">
        <v>27.2764154135197</v>
      </c>
      <c r="E643" s="39">
        <v>27.573526582432283</v>
      </c>
      <c r="F643" s="39">
        <v>37.740361140388302</v>
      </c>
      <c r="G643" s="39">
        <v>21.334850338515899</v>
      </c>
      <c r="H643" s="39">
        <v>36.086023175153379</v>
      </c>
      <c r="I643" s="39">
        <v>41.548942877500025</v>
      </c>
      <c r="J643" s="39">
        <v>32.351773939855711</v>
      </c>
      <c r="K643" s="39">
        <v>20.070170929850736</v>
      </c>
      <c r="L643" s="39">
        <v>26.108197501938765</v>
      </c>
      <c r="M643" s="39">
        <v>28.450659155858524</v>
      </c>
      <c r="N643" s="39">
        <v>25.209264415462684</v>
      </c>
      <c r="O643" s="39">
        <v>34.321207766892456</v>
      </c>
      <c r="P643" s="39">
        <v>29.890625438072377</v>
      </c>
      <c r="Q643" s="39">
        <v>18.793629798381133</v>
      </c>
      <c r="R643" s="39">
        <v>31.364088744250676</v>
      </c>
      <c r="S643" s="40">
        <v>22.725147917296553</v>
      </c>
      <c r="T643" s="8"/>
      <c r="U643" s="50">
        <f t="shared" si="57"/>
        <v>29.111856308083969</v>
      </c>
      <c r="V643" s="49">
        <f t="shared" si="58"/>
        <v>39.14413397607688</v>
      </c>
      <c r="W643" s="49">
        <f t="shared" si="59"/>
        <v>41.590642349581685</v>
      </c>
      <c r="X643" s="49">
        <f t="shared" si="54"/>
        <v>27.15439457162605</v>
      </c>
      <c r="Y643" s="49">
        <f t="shared" si="55"/>
        <v>26.618011103732279</v>
      </c>
      <c r="Z643" s="51">
        <f t="shared" si="56"/>
        <v>-0.56781895001068183</v>
      </c>
      <c r="AA643" s="12"/>
      <c r="AB643" s="12"/>
      <c r="AC643" s="12"/>
    </row>
    <row r="644" spans="1:29" ht="15" thickBot="1" x14ac:dyDescent="0.35">
      <c r="A644" s="7"/>
      <c r="B644" s="41">
        <v>636</v>
      </c>
      <c r="C644" s="38">
        <v>23.954488901349659</v>
      </c>
      <c r="D644" s="39">
        <v>25.866137172590864</v>
      </c>
      <c r="E644" s="39">
        <v>31.453668326992926</v>
      </c>
      <c r="F644" s="39">
        <v>26.268536568008034</v>
      </c>
      <c r="G644" s="39">
        <v>29.169453318177961</v>
      </c>
      <c r="H644" s="39">
        <v>32.814568387680183</v>
      </c>
      <c r="I644" s="39">
        <v>22.847847445421628</v>
      </c>
      <c r="J644" s="39">
        <v>37.175506204378493</v>
      </c>
      <c r="K644" s="39">
        <v>22.480736400695267</v>
      </c>
      <c r="L644" s="39">
        <v>39.58844526379152</v>
      </c>
      <c r="M644" s="39">
        <v>18.872717206373718</v>
      </c>
      <c r="N644" s="39">
        <v>22.008118152371473</v>
      </c>
      <c r="O644" s="39">
        <v>30.234479270606727</v>
      </c>
      <c r="P644" s="39">
        <v>41.061387368476687</v>
      </c>
      <c r="Q644" s="39">
        <v>32.747442541059868</v>
      </c>
      <c r="R644" s="39">
        <v>26.31381078057067</v>
      </c>
      <c r="S644" s="40">
        <v>32.981895995341745</v>
      </c>
      <c r="T644" s="8"/>
      <c r="U644" s="50">
        <f t="shared" si="57"/>
        <v>29.167014076699257</v>
      </c>
      <c r="V644" s="49">
        <f t="shared" si="58"/>
        <v>38.690157243269269</v>
      </c>
      <c r="W644" s="49">
        <f t="shared" si="59"/>
        <v>41.108292070973562</v>
      </c>
      <c r="X644" s="49">
        <f t="shared" si="54"/>
        <v>26.781135498346572</v>
      </c>
      <c r="Y644" s="49">
        <f t="shared" si="55"/>
        <v>26.309306925423101</v>
      </c>
      <c r="Z644" s="51">
        <f t="shared" si="56"/>
        <v>-0.5356701007466611</v>
      </c>
      <c r="AA644" s="12"/>
      <c r="AB644" s="12"/>
      <c r="AC644" s="12"/>
    </row>
    <row r="645" spans="1:29" ht="15" thickBot="1" x14ac:dyDescent="0.35">
      <c r="A645" s="7"/>
      <c r="B645" s="41">
        <v>637</v>
      </c>
      <c r="C645" s="38">
        <v>30.163696360014182</v>
      </c>
      <c r="D645" s="39">
        <v>27.060275735282858</v>
      </c>
      <c r="E645" s="39">
        <v>41.140737590641479</v>
      </c>
      <c r="F645" s="39">
        <v>38.341675977485437</v>
      </c>
      <c r="G645" s="39">
        <v>34.68950969379668</v>
      </c>
      <c r="H645" s="39">
        <v>27.206020101104876</v>
      </c>
      <c r="I645" s="39">
        <v>29.614513370725597</v>
      </c>
      <c r="J645" s="39">
        <v>28.9225223616072</v>
      </c>
      <c r="K645" s="39">
        <v>29.017994881332978</v>
      </c>
      <c r="L645" s="39">
        <v>25.255390012726462</v>
      </c>
      <c r="M645" s="39">
        <v>25.091327797641629</v>
      </c>
      <c r="N645" s="39">
        <v>19.817802157321953</v>
      </c>
      <c r="O645" s="39">
        <v>28.907060128065922</v>
      </c>
      <c r="P645" s="39">
        <v>25.769322035544981</v>
      </c>
      <c r="Q645" s="39">
        <v>27.101929034627421</v>
      </c>
      <c r="R645" s="39">
        <v>29.788248882190864</v>
      </c>
      <c r="S645" s="40">
        <v>29.707039950306218</v>
      </c>
      <c r="T645" s="8"/>
      <c r="U645" s="50">
        <f t="shared" si="57"/>
        <v>29.270298004142166</v>
      </c>
      <c r="V645" s="49">
        <f t="shared" si="58"/>
        <v>23.723197174038891</v>
      </c>
      <c r="W645" s="49">
        <f t="shared" si="59"/>
        <v>25.205896997416289</v>
      </c>
      <c r="X645" s="49">
        <f t="shared" si="54"/>
        <v>16.493850280222745</v>
      </c>
      <c r="Y645" s="49">
        <f t="shared" si="55"/>
        <v>16.131774078346446</v>
      </c>
      <c r="Z645" s="51">
        <f t="shared" si="56"/>
        <v>-0.59926500371160074</v>
      </c>
      <c r="AA645" s="12"/>
      <c r="AB645" s="12"/>
      <c r="AC645" s="12"/>
    </row>
    <row r="646" spans="1:29" ht="15" thickBot="1" x14ac:dyDescent="0.35">
      <c r="A646" s="7"/>
      <c r="B646" s="41">
        <v>638</v>
      </c>
      <c r="C646" s="38">
        <v>39.725010405975311</v>
      </c>
      <c r="D646" s="39">
        <v>30.789854894676992</v>
      </c>
      <c r="E646" s="39">
        <v>35.963677385387221</v>
      </c>
      <c r="F646" s="39">
        <v>29.19863020435405</v>
      </c>
      <c r="G646" s="39">
        <v>35.958582602073292</v>
      </c>
      <c r="H646" s="39">
        <v>31.018204123435936</v>
      </c>
      <c r="I646" s="39">
        <v>30.789656046500312</v>
      </c>
      <c r="J646" s="39">
        <v>28.286523230292701</v>
      </c>
      <c r="K646" s="39">
        <v>38.813889226313272</v>
      </c>
      <c r="L646" s="39">
        <v>29.254388599588179</v>
      </c>
      <c r="M646" s="39">
        <v>19.076805096686023</v>
      </c>
      <c r="N646" s="39">
        <v>21.79031179041171</v>
      </c>
      <c r="O646" s="39">
        <v>31.409586335740176</v>
      </c>
      <c r="P646" s="39">
        <v>23.495513778464836</v>
      </c>
      <c r="Q646" s="39">
        <v>35.36113160240906</v>
      </c>
      <c r="R646" s="39">
        <v>32.870277953594716</v>
      </c>
      <c r="S646" s="40">
        <v>25.258011490772873</v>
      </c>
      <c r="T646" s="8"/>
      <c r="U646" s="50">
        <f t="shared" si="57"/>
        <v>30.532944398039803</v>
      </c>
      <c r="V646" s="49">
        <f t="shared" si="58"/>
        <v>31.493973182459928</v>
      </c>
      <c r="W646" s="49">
        <f t="shared" si="59"/>
        <v>33.462346506363701</v>
      </c>
      <c r="X646" s="49">
        <f t="shared" si="54"/>
        <v>21.609041981426056</v>
      </c>
      <c r="Y646" s="49">
        <f t="shared" si="55"/>
        <v>21.41590176407275</v>
      </c>
      <c r="Z646" s="51">
        <f t="shared" si="56"/>
        <v>0.37986402547098397</v>
      </c>
      <c r="AA646" s="12"/>
      <c r="AB646" s="12"/>
      <c r="AC646" s="12"/>
    </row>
    <row r="647" spans="1:29" ht="15" thickBot="1" x14ac:dyDescent="0.35">
      <c r="A647" s="7"/>
      <c r="B647" s="41">
        <v>639</v>
      </c>
      <c r="C647" s="38">
        <v>32.776670618624152</v>
      </c>
      <c r="D647" s="39">
        <v>28.423138016753068</v>
      </c>
      <c r="E647" s="39">
        <v>32.457730198536787</v>
      </c>
      <c r="F647" s="39">
        <v>27.606884227144214</v>
      </c>
      <c r="G647" s="39">
        <v>32.414006270923245</v>
      </c>
      <c r="H647" s="39">
        <v>32.192175670301829</v>
      </c>
      <c r="I647" s="39">
        <v>23.666818720726141</v>
      </c>
      <c r="J647" s="39">
        <v>28.94396019813237</v>
      </c>
      <c r="K647" s="39">
        <v>37.196266550301068</v>
      </c>
      <c r="L647" s="39">
        <v>28.169782708221728</v>
      </c>
      <c r="M647" s="39">
        <v>28.339261530748654</v>
      </c>
      <c r="N647" s="39">
        <v>26.330818361837334</v>
      </c>
      <c r="O647" s="39">
        <v>33.538604808655286</v>
      </c>
      <c r="P647" s="39">
        <v>38.390338936063429</v>
      </c>
      <c r="Q647" s="39">
        <v>24.537538636795169</v>
      </c>
      <c r="R647" s="39">
        <v>32.962135392861583</v>
      </c>
      <c r="S647" s="40">
        <v>35.203588466731269</v>
      </c>
      <c r="T647" s="8"/>
      <c r="U647" s="50">
        <f t="shared" si="57"/>
        <v>30.773512900785718</v>
      </c>
      <c r="V647" s="49">
        <f t="shared" si="58"/>
        <v>16.683311219655049</v>
      </c>
      <c r="W647" s="49">
        <f t="shared" si="59"/>
        <v>17.726018170883435</v>
      </c>
      <c r="X647" s="49">
        <f t="shared" si="54"/>
        <v>11.751510730588793</v>
      </c>
      <c r="Y647" s="49">
        <f t="shared" si="55"/>
        <v>11.344651629365433</v>
      </c>
      <c r="Z647" s="51">
        <f t="shared" si="56"/>
        <v>0.75750661017676502</v>
      </c>
      <c r="AA647" s="12"/>
      <c r="AB647" s="12"/>
      <c r="AC647" s="12"/>
    </row>
    <row r="648" spans="1:29" ht="15" thickBot="1" x14ac:dyDescent="0.35">
      <c r="A648" s="7"/>
      <c r="B648" s="41">
        <v>640</v>
      </c>
      <c r="C648" s="38">
        <v>32.37203720038783</v>
      </c>
      <c r="D648" s="39">
        <v>26.80997348435589</v>
      </c>
      <c r="E648" s="39">
        <v>26.318287437198503</v>
      </c>
      <c r="F648" s="39">
        <v>25.696812280617287</v>
      </c>
      <c r="G648" s="39">
        <v>33.354098441342337</v>
      </c>
      <c r="H648" s="39">
        <v>23.850815721503821</v>
      </c>
      <c r="I648" s="39">
        <v>31.64099547125705</v>
      </c>
      <c r="J648" s="39">
        <v>29.675161390867988</v>
      </c>
      <c r="K648" s="39">
        <v>39.216275267927912</v>
      </c>
      <c r="L648" s="39">
        <v>21.290141544828643</v>
      </c>
      <c r="M648" s="39">
        <v>31.898630525539343</v>
      </c>
      <c r="N648" s="39">
        <v>24.634505936358909</v>
      </c>
      <c r="O648" s="39">
        <v>25.165709312452918</v>
      </c>
      <c r="P648" s="39">
        <v>33.683197175750756</v>
      </c>
      <c r="Q648" s="39">
        <v>27.944014788460052</v>
      </c>
      <c r="R648" s="39">
        <v>27.673377112715894</v>
      </c>
      <c r="S648" s="40">
        <v>26.128936513293528</v>
      </c>
      <c r="T648" s="8"/>
      <c r="U648" s="50">
        <f t="shared" si="57"/>
        <v>28.667821741462273</v>
      </c>
      <c r="V648" s="49">
        <f t="shared" si="58"/>
        <v>19.077799304859361</v>
      </c>
      <c r="W648" s="49">
        <f t="shared" si="59"/>
        <v>20.270161761413078</v>
      </c>
      <c r="X648" s="49">
        <f t="shared" si="54"/>
        <v>14.179698787818351</v>
      </c>
      <c r="Y648" s="49">
        <f t="shared" si="55"/>
        <v>12.972903527304366</v>
      </c>
      <c r="Z648" s="51">
        <f t="shared" si="56"/>
        <v>-1.2199954052372637</v>
      </c>
      <c r="AA648" s="12"/>
      <c r="AB648" s="12"/>
      <c r="AC648" s="12"/>
    </row>
    <row r="649" spans="1:29" ht="15" thickBot="1" x14ac:dyDescent="0.35">
      <c r="A649" s="7"/>
      <c r="B649" s="41">
        <v>641</v>
      </c>
      <c r="C649" s="38">
        <v>31.000005332815697</v>
      </c>
      <c r="D649" s="39">
        <v>33.246959567014841</v>
      </c>
      <c r="E649" s="39">
        <v>30.539828423430372</v>
      </c>
      <c r="F649" s="39">
        <v>26.766140357402886</v>
      </c>
      <c r="G649" s="39">
        <v>23.918427893497892</v>
      </c>
      <c r="H649" s="39">
        <v>20.428118892645664</v>
      </c>
      <c r="I649" s="39">
        <v>37.35215131361565</v>
      </c>
      <c r="J649" s="39">
        <v>30.553800652744023</v>
      </c>
      <c r="K649" s="39">
        <v>34.194709915747772</v>
      </c>
      <c r="L649" s="39">
        <v>33.900226315685849</v>
      </c>
      <c r="M649" s="39">
        <v>19.956808242493963</v>
      </c>
      <c r="N649" s="39">
        <v>31.571761313102122</v>
      </c>
      <c r="O649" s="39">
        <v>26.242158699148916</v>
      </c>
      <c r="P649" s="39">
        <v>32.777268593638787</v>
      </c>
      <c r="Q649" s="39">
        <v>29.317990804896098</v>
      </c>
      <c r="R649" s="39">
        <v>32.554924308386632</v>
      </c>
      <c r="S649" s="40">
        <v>36.78811661151299</v>
      </c>
      <c r="T649" s="8"/>
      <c r="U649" s="50">
        <f t="shared" si="57"/>
        <v>30.065258661045895</v>
      </c>
      <c r="V649" s="49">
        <f t="shared" si="58"/>
        <v>24.484485789780202</v>
      </c>
      <c r="W649" s="49">
        <f t="shared" si="59"/>
        <v>26.014766151641425</v>
      </c>
      <c r="X649" s="49">
        <f t="shared" si="54"/>
        <v>16.65234624818277</v>
      </c>
      <c r="Y649" s="49">
        <f t="shared" si="55"/>
        <v>16.649450337050538</v>
      </c>
      <c r="Z649" s="51">
        <f t="shared" si="56"/>
        <v>5.2753667336041206E-2</v>
      </c>
      <c r="AA649" s="12"/>
      <c r="AB649" s="12"/>
      <c r="AC649" s="12"/>
    </row>
    <row r="650" spans="1:29" ht="15" thickBot="1" x14ac:dyDescent="0.35">
      <c r="A650" s="7"/>
      <c r="B650" s="41">
        <v>642</v>
      </c>
      <c r="C650" s="38">
        <v>23.273012834735347</v>
      </c>
      <c r="D650" s="39">
        <v>34.828967675074672</v>
      </c>
      <c r="E650" s="39">
        <v>36.182980106031778</v>
      </c>
      <c r="F650" s="39">
        <v>28.836159541672345</v>
      </c>
      <c r="G650" s="39">
        <v>39.532767222437307</v>
      </c>
      <c r="H650" s="39">
        <v>28.30005240822555</v>
      </c>
      <c r="I650" s="39">
        <v>28.280299663521244</v>
      </c>
      <c r="J650" s="39">
        <v>35.2356901396249</v>
      </c>
      <c r="K650" s="39">
        <v>28.212515945968811</v>
      </c>
      <c r="L650" s="39">
        <v>32.937856133149012</v>
      </c>
      <c r="M650" s="39">
        <v>34.024892622073779</v>
      </c>
      <c r="N650" s="39">
        <v>24.756543224546647</v>
      </c>
      <c r="O650" s="39">
        <v>21.349199613490157</v>
      </c>
      <c r="P650" s="39">
        <v>23.059501972540168</v>
      </c>
      <c r="Q650" s="39">
        <v>27.860997663253411</v>
      </c>
      <c r="R650" s="39">
        <v>30.979386411401006</v>
      </c>
      <c r="S650" s="40">
        <v>33.964849029409429</v>
      </c>
      <c r="T650" s="8"/>
      <c r="U650" s="50">
        <f t="shared" si="57"/>
        <v>30.09503954159738</v>
      </c>
      <c r="V650" s="49">
        <f t="shared" si="58"/>
        <v>25.406818084922701</v>
      </c>
      <c r="W650" s="49">
        <f t="shared" si="59"/>
        <v>26.994744215230298</v>
      </c>
      <c r="X650" s="49">
        <f t="shared" ref="X650:X713" si="60">((C650-$D$2)^2+(D650-$D$2)^2+(E650-$D$2)^2+(F650-$D$2)^2+(G650-$D$2)^2+(H650-$D$2)^2+(I650-$D$2)^2+(J650-$D$2)^2+(K650-$D$2)^2+(L650-$D$2)^2+(M650-$D$2)^2+(N650-$D$2)^2+(O650-$D$2)^2+(P650-$D$2)^2+(Q650-$D$2)^2+(R650-$D$2)^2+(S650-$D$2)^2)/($D$3^2)</f>
        <v>17.282778407584658</v>
      </c>
      <c r="Y650" s="49">
        <f t="shared" ref="Y650:Y713" si="61">($D$5*V650)/($D$3^2)</f>
        <v>17.276636297747437</v>
      </c>
      <c r="Z650" s="51">
        <f t="shared" ref="Z650:Z713" si="62">((U650-$D$2)/(SQRT(V650)))*SQRT($D$5-1)</f>
        <v>7.5420461448150261E-2</v>
      </c>
      <c r="AA650" s="12"/>
      <c r="AB650" s="12"/>
      <c r="AC650" s="12"/>
    </row>
    <row r="651" spans="1:29" ht="15" thickBot="1" x14ac:dyDescent="0.35">
      <c r="A651" s="7"/>
      <c r="B651" s="41">
        <v>643</v>
      </c>
      <c r="C651" s="38">
        <v>36.153251244578826</v>
      </c>
      <c r="D651" s="39">
        <v>27.066244743353142</v>
      </c>
      <c r="E651" s="39">
        <v>26.311849211716059</v>
      </c>
      <c r="F651" s="39">
        <v>30.412950654591398</v>
      </c>
      <c r="G651" s="39">
        <v>31.108555899170319</v>
      </c>
      <c r="H651" s="39">
        <v>26.713717054877023</v>
      </c>
      <c r="I651" s="39">
        <v>28.816891782377276</v>
      </c>
      <c r="J651" s="39">
        <v>31.318224656206645</v>
      </c>
      <c r="K651" s="39">
        <v>23.893431298149718</v>
      </c>
      <c r="L651" s="39">
        <v>34.700479366583025</v>
      </c>
      <c r="M651" s="39">
        <v>32.398622047014257</v>
      </c>
      <c r="N651" s="39">
        <v>30.108153170289114</v>
      </c>
      <c r="O651" s="39">
        <v>28.901930108491143</v>
      </c>
      <c r="P651" s="39">
        <v>26.593749798545726</v>
      </c>
      <c r="Q651" s="39">
        <v>35.821793670447633</v>
      </c>
      <c r="R651" s="39">
        <v>26.318133359030874</v>
      </c>
      <c r="S651" s="40">
        <v>29.968698294609325</v>
      </c>
      <c r="T651" s="8"/>
      <c r="U651" s="50">
        <f t="shared" ref="U651:U714" si="63">AVERAGE(C651:S651)</f>
        <v>29.800392727060675</v>
      </c>
      <c r="V651" s="49">
        <f t="shared" ref="V651:V714" si="64">_xlfn.VAR.P(C651:S651)</f>
        <v>11.772915288419254</v>
      </c>
      <c r="W651" s="49">
        <f t="shared" ref="W651:W714" si="65">_xlfn.VAR.S(C651:S651)</f>
        <v>12.508722493945356</v>
      </c>
      <c r="X651" s="49">
        <f t="shared" si="60"/>
        <v>8.032675679243912</v>
      </c>
      <c r="Y651" s="49">
        <f t="shared" si="61"/>
        <v>8.0055823961250923</v>
      </c>
      <c r="Z651" s="51">
        <f t="shared" si="62"/>
        <v>-0.2326989068402513</v>
      </c>
      <c r="AA651" s="12"/>
      <c r="AB651" s="12"/>
      <c r="AC651" s="12"/>
    </row>
    <row r="652" spans="1:29" ht="15" thickBot="1" x14ac:dyDescent="0.35">
      <c r="A652" s="7"/>
      <c r="B652" s="41">
        <v>644</v>
      </c>
      <c r="C652" s="38">
        <v>35.527219058268301</v>
      </c>
      <c r="D652" s="39">
        <v>21.056843965704971</v>
      </c>
      <c r="E652" s="39">
        <v>33.295786479571383</v>
      </c>
      <c r="F652" s="39">
        <v>32.730006742907385</v>
      </c>
      <c r="G652" s="39">
        <v>20.210261130406625</v>
      </c>
      <c r="H652" s="39">
        <v>29.945512760941771</v>
      </c>
      <c r="I652" s="39">
        <v>33.833948394877659</v>
      </c>
      <c r="J652" s="39">
        <v>27.536953530146096</v>
      </c>
      <c r="K652" s="39">
        <v>33.019194303581266</v>
      </c>
      <c r="L652" s="39">
        <v>42.69603420801652</v>
      </c>
      <c r="M652" s="39">
        <v>29.443834454146248</v>
      </c>
      <c r="N652" s="39">
        <v>38.608233814421126</v>
      </c>
      <c r="O652" s="39">
        <v>27.536057981795675</v>
      </c>
      <c r="P652" s="39">
        <v>27.99838827337777</v>
      </c>
      <c r="Q652" s="39">
        <v>29.979014740542759</v>
      </c>
      <c r="R652" s="39">
        <v>33.482348575414996</v>
      </c>
      <c r="S652" s="40">
        <v>24.896338019434182</v>
      </c>
      <c r="T652" s="8"/>
      <c r="U652" s="50">
        <f t="shared" si="63"/>
        <v>30.693880966679693</v>
      </c>
      <c r="V652" s="49">
        <f t="shared" si="64"/>
        <v>31.190346595098283</v>
      </c>
      <c r="W652" s="49">
        <f t="shared" si="65"/>
        <v>33.139743257291912</v>
      </c>
      <c r="X652" s="49">
        <f t="shared" si="60"/>
        <v>21.536835825892709</v>
      </c>
      <c r="Y652" s="49">
        <f t="shared" si="61"/>
        <v>21.209435684666833</v>
      </c>
      <c r="Z652" s="51">
        <f t="shared" si="62"/>
        <v>0.4969753700846048</v>
      </c>
      <c r="AA652" s="12"/>
      <c r="AB652" s="12"/>
      <c r="AC652" s="12"/>
    </row>
    <row r="653" spans="1:29" ht="15" thickBot="1" x14ac:dyDescent="0.35">
      <c r="A653" s="7"/>
      <c r="B653" s="41">
        <v>645</v>
      </c>
      <c r="C653" s="38">
        <v>35.288780751169348</v>
      </c>
      <c r="D653" s="39">
        <v>31.646831380444151</v>
      </c>
      <c r="E653" s="39">
        <v>29.081010546314367</v>
      </c>
      <c r="F653" s="39">
        <v>33.838512180815982</v>
      </c>
      <c r="G653" s="39">
        <v>39.819243441705716</v>
      </c>
      <c r="H653" s="39">
        <v>27.191727889531315</v>
      </c>
      <c r="I653" s="39">
        <v>29.090189378443036</v>
      </c>
      <c r="J653" s="39">
        <v>33.501658769607495</v>
      </c>
      <c r="K653" s="39">
        <v>28.904672447318308</v>
      </c>
      <c r="L653" s="39">
        <v>31.807763980270909</v>
      </c>
      <c r="M653" s="39">
        <v>25.604580323956476</v>
      </c>
      <c r="N653" s="39">
        <v>28.08594843254928</v>
      </c>
      <c r="O653" s="39">
        <v>32.29035820683665</v>
      </c>
      <c r="P653" s="39">
        <v>26.350652511773081</v>
      </c>
      <c r="Q653" s="39">
        <v>32.315929521512132</v>
      </c>
      <c r="R653" s="39">
        <v>28.400822531676081</v>
      </c>
      <c r="S653" s="40">
        <v>29.764068091856046</v>
      </c>
      <c r="T653" s="8"/>
      <c r="U653" s="50">
        <f t="shared" si="63"/>
        <v>30.763691199163553</v>
      </c>
      <c r="V653" s="49">
        <f t="shared" si="64"/>
        <v>12.219503794060206</v>
      </c>
      <c r="W653" s="49">
        <f t="shared" si="65"/>
        <v>12.983222781188829</v>
      </c>
      <c r="X653" s="49">
        <f t="shared" si="60"/>
        <v>8.7058550683830234</v>
      </c>
      <c r="Y653" s="49">
        <f t="shared" si="61"/>
        <v>8.3092625799609401</v>
      </c>
      <c r="Z653" s="51">
        <f t="shared" si="62"/>
        <v>0.87387837380805444</v>
      </c>
      <c r="AA653" s="12"/>
      <c r="AB653" s="12"/>
      <c r="AC653" s="12"/>
    </row>
    <row r="654" spans="1:29" ht="15" thickBot="1" x14ac:dyDescent="0.35">
      <c r="A654" s="7"/>
      <c r="B654" s="41">
        <v>646</v>
      </c>
      <c r="C654" s="38">
        <v>30.036672879029087</v>
      </c>
      <c r="D654" s="39">
        <v>26.977186110737136</v>
      </c>
      <c r="E654" s="39">
        <v>33.900981596355791</v>
      </c>
      <c r="F654" s="39">
        <v>29.36544674588837</v>
      </c>
      <c r="G654" s="39">
        <v>28.868894561228242</v>
      </c>
      <c r="H654" s="39">
        <v>27.504764071642285</v>
      </c>
      <c r="I654" s="39">
        <v>27.928240146076885</v>
      </c>
      <c r="J654" s="39">
        <v>24.408635223118381</v>
      </c>
      <c r="K654" s="39">
        <v>28.100007061471757</v>
      </c>
      <c r="L654" s="39">
        <v>25.504417325768102</v>
      </c>
      <c r="M654" s="39">
        <v>25.650015856403467</v>
      </c>
      <c r="N654" s="39">
        <v>25.428301366035786</v>
      </c>
      <c r="O654" s="39">
        <v>30.016052056523073</v>
      </c>
      <c r="P654" s="39">
        <v>33.688254568119625</v>
      </c>
      <c r="Q654" s="39">
        <v>30.966219655524171</v>
      </c>
      <c r="R654" s="39">
        <v>28.118089637112192</v>
      </c>
      <c r="S654" s="40">
        <v>28.646392191028845</v>
      </c>
      <c r="T654" s="8"/>
      <c r="U654" s="50">
        <f t="shared" si="63"/>
        <v>28.535798297180186</v>
      </c>
      <c r="V654" s="49">
        <f t="shared" si="64"/>
        <v>6.760474698779757</v>
      </c>
      <c r="W654" s="49">
        <f t="shared" si="65"/>
        <v>7.183004367453492</v>
      </c>
      <c r="X654" s="49">
        <f t="shared" si="60"/>
        <v>6.0549657012177329</v>
      </c>
      <c r="Y654" s="49">
        <f t="shared" si="61"/>
        <v>4.5971227951702351</v>
      </c>
      <c r="Z654" s="51">
        <f t="shared" si="62"/>
        <v>-2.2525389171559</v>
      </c>
      <c r="AA654" s="12"/>
      <c r="AB654" s="12"/>
      <c r="AC654" s="12"/>
    </row>
    <row r="655" spans="1:29" ht="15" thickBot="1" x14ac:dyDescent="0.35">
      <c r="A655" s="7"/>
      <c r="B655" s="41">
        <v>647</v>
      </c>
      <c r="C655" s="38">
        <v>34.944586985260358</v>
      </c>
      <c r="D655" s="39">
        <v>35.993585012384621</v>
      </c>
      <c r="E655" s="39">
        <v>32.866014938041872</v>
      </c>
      <c r="F655" s="39">
        <v>30.936875487430076</v>
      </c>
      <c r="G655" s="39">
        <v>26.468170431638185</v>
      </c>
      <c r="H655" s="39">
        <v>26.903209825355727</v>
      </c>
      <c r="I655" s="39">
        <v>32.35706072749317</v>
      </c>
      <c r="J655" s="39">
        <v>36.190695907440151</v>
      </c>
      <c r="K655" s="39">
        <v>29.338510228513986</v>
      </c>
      <c r="L655" s="39">
        <v>31.710709056415048</v>
      </c>
      <c r="M655" s="39">
        <v>24.90694502105999</v>
      </c>
      <c r="N655" s="39">
        <v>38.228990646366853</v>
      </c>
      <c r="O655" s="39">
        <v>35.619288716269175</v>
      </c>
      <c r="P655" s="39">
        <v>24.834524278925372</v>
      </c>
      <c r="Q655" s="39">
        <v>30.300846340536612</v>
      </c>
      <c r="R655" s="39">
        <v>27.474797499799905</v>
      </c>
      <c r="S655" s="40">
        <v>36.677602279796197</v>
      </c>
      <c r="T655" s="8"/>
      <c r="U655" s="50">
        <f t="shared" si="63"/>
        <v>31.514847846042784</v>
      </c>
      <c r="V655" s="49">
        <f t="shared" si="64"/>
        <v>17.807813850591188</v>
      </c>
      <c r="W655" s="49">
        <f t="shared" si="65"/>
        <v>18.920802216253151</v>
      </c>
      <c r="X655" s="49">
        <f t="shared" si="60"/>
        <v>13.669752936131237</v>
      </c>
      <c r="Y655" s="49">
        <f t="shared" si="61"/>
        <v>12.109313418402007</v>
      </c>
      <c r="Z655" s="51">
        <f t="shared" si="62"/>
        <v>1.4358983665098692</v>
      </c>
      <c r="AA655" s="12"/>
      <c r="AB655" s="12"/>
      <c r="AC655" s="12"/>
    </row>
    <row r="656" spans="1:29" ht="15" thickBot="1" x14ac:dyDescent="0.35">
      <c r="A656" s="7"/>
      <c r="B656" s="41">
        <v>648</v>
      </c>
      <c r="C656" s="38">
        <v>29.867234877389059</v>
      </c>
      <c r="D656" s="39">
        <v>34.760224938855345</v>
      </c>
      <c r="E656" s="39">
        <v>32.036496027744114</v>
      </c>
      <c r="F656" s="39">
        <v>34.907020098645539</v>
      </c>
      <c r="G656" s="39">
        <v>30.440548834929068</v>
      </c>
      <c r="H656" s="39">
        <v>32.566924705989344</v>
      </c>
      <c r="I656" s="39">
        <v>31.32454736403546</v>
      </c>
      <c r="J656" s="39">
        <v>32.001398630165248</v>
      </c>
      <c r="K656" s="39">
        <v>29.362858485767692</v>
      </c>
      <c r="L656" s="39">
        <v>28.257515236656022</v>
      </c>
      <c r="M656" s="39">
        <v>29.827702134102118</v>
      </c>
      <c r="N656" s="39">
        <v>23.111832668909265</v>
      </c>
      <c r="O656" s="39">
        <v>28.681411486896813</v>
      </c>
      <c r="P656" s="39">
        <v>35.147995617760223</v>
      </c>
      <c r="Q656" s="39">
        <v>27.497031696730019</v>
      </c>
      <c r="R656" s="39">
        <v>28.922601777527859</v>
      </c>
      <c r="S656" s="40">
        <v>34.294545568430479</v>
      </c>
      <c r="T656" s="8"/>
      <c r="U656" s="50">
        <f t="shared" si="63"/>
        <v>30.76517000885492</v>
      </c>
      <c r="V656" s="49">
        <f t="shared" si="64"/>
        <v>9.3247954412773506</v>
      </c>
      <c r="W656" s="49">
        <f t="shared" si="65"/>
        <v>9.9075951563571856</v>
      </c>
      <c r="X656" s="49">
        <f t="shared" si="60"/>
        <v>6.7389907969353064</v>
      </c>
      <c r="Y656" s="49">
        <f t="shared" si="61"/>
        <v>6.3408609000685985</v>
      </c>
      <c r="Z656" s="51">
        <f t="shared" si="62"/>
        <v>1.0023012545537362</v>
      </c>
      <c r="AA656" s="12"/>
      <c r="AB656" s="12"/>
      <c r="AC656" s="12"/>
    </row>
    <row r="657" spans="1:29" ht="15" thickBot="1" x14ac:dyDescent="0.35">
      <c r="A657" s="7"/>
      <c r="B657" s="41">
        <v>649</v>
      </c>
      <c r="C657" s="38">
        <v>37.314576239098145</v>
      </c>
      <c r="D657" s="39">
        <v>27.342016423661061</v>
      </c>
      <c r="E657" s="39">
        <v>18.835377379810378</v>
      </c>
      <c r="F657" s="39">
        <v>15.517377449747233</v>
      </c>
      <c r="G657" s="39">
        <v>31.086039992040185</v>
      </c>
      <c r="H657" s="39">
        <v>39.109465653867055</v>
      </c>
      <c r="I657" s="39">
        <v>24.20194447223129</v>
      </c>
      <c r="J657" s="39">
        <v>29.75048012828907</v>
      </c>
      <c r="K657" s="39">
        <v>28.647751354446626</v>
      </c>
      <c r="L657" s="39">
        <v>29.718664389484523</v>
      </c>
      <c r="M657" s="39">
        <v>22.313744609177316</v>
      </c>
      <c r="N657" s="39">
        <v>39.001723639671766</v>
      </c>
      <c r="O657" s="39">
        <v>31.389822734292931</v>
      </c>
      <c r="P657" s="39">
        <v>25.844466480094983</v>
      </c>
      <c r="Q657" s="39">
        <v>34.5938484785963</v>
      </c>
      <c r="R657" s="39">
        <v>31.373933153544652</v>
      </c>
      <c r="S657" s="40">
        <v>29.725890897997871</v>
      </c>
      <c r="T657" s="8"/>
      <c r="U657" s="50">
        <f t="shared" si="63"/>
        <v>29.162771969179488</v>
      </c>
      <c r="V657" s="49">
        <f t="shared" si="64"/>
        <v>40.304239014538844</v>
      </c>
      <c r="W657" s="49">
        <f t="shared" si="65"/>
        <v>42.823253952947425</v>
      </c>
      <c r="X657" s="49">
        <f t="shared" si="60"/>
        <v>27.883529057288509</v>
      </c>
      <c r="Y657" s="49">
        <f t="shared" si="61"/>
        <v>27.406882529886417</v>
      </c>
      <c r="Z657" s="51">
        <f t="shared" si="62"/>
        <v>-0.52750719645091215</v>
      </c>
      <c r="AA657" s="12"/>
      <c r="AB657" s="12"/>
      <c r="AC657" s="12"/>
    </row>
    <row r="658" spans="1:29" ht="15" thickBot="1" x14ac:dyDescent="0.35">
      <c r="A658" s="7"/>
      <c r="B658" s="41">
        <v>650</v>
      </c>
      <c r="C658" s="38">
        <v>33.032216067034568</v>
      </c>
      <c r="D658" s="39">
        <v>29.567597096734659</v>
      </c>
      <c r="E658" s="39">
        <v>32.565114913757057</v>
      </c>
      <c r="F658" s="39">
        <v>32.259688135921216</v>
      </c>
      <c r="G658" s="39">
        <v>30.535729469023636</v>
      </c>
      <c r="H658" s="39">
        <v>34.475158871583687</v>
      </c>
      <c r="I658" s="39">
        <v>26.671606752012256</v>
      </c>
      <c r="J658" s="39">
        <v>29.92264950898166</v>
      </c>
      <c r="K658" s="39">
        <v>35.831849732512282</v>
      </c>
      <c r="L658" s="39">
        <v>25.657934373551026</v>
      </c>
      <c r="M658" s="39">
        <v>27.397296411123154</v>
      </c>
      <c r="N658" s="39">
        <v>36.612792365304884</v>
      </c>
      <c r="O658" s="39">
        <v>30.607972736341292</v>
      </c>
      <c r="P658" s="39">
        <v>26.814321651492886</v>
      </c>
      <c r="Q658" s="39">
        <v>37.679507027736307</v>
      </c>
      <c r="R658" s="39">
        <v>28.584691189550597</v>
      </c>
      <c r="S658" s="40">
        <v>33.125914635296787</v>
      </c>
      <c r="T658" s="8"/>
      <c r="U658" s="50">
        <f t="shared" si="63"/>
        <v>31.255414172821052</v>
      </c>
      <c r="V658" s="49">
        <f t="shared" si="64"/>
        <v>12.370999384124822</v>
      </c>
      <c r="W658" s="49">
        <f t="shared" si="65"/>
        <v>13.144186845632476</v>
      </c>
      <c r="X658" s="49">
        <f t="shared" si="60"/>
        <v>9.484003608022153</v>
      </c>
      <c r="Y658" s="49">
        <f t="shared" si="61"/>
        <v>8.4122795812048778</v>
      </c>
      <c r="Z658" s="51">
        <f t="shared" si="62"/>
        <v>1.4277252028140925</v>
      </c>
      <c r="AA658" s="12"/>
      <c r="AB658" s="12"/>
      <c r="AC658" s="12"/>
    </row>
    <row r="659" spans="1:29" ht="15" thickBot="1" x14ac:dyDescent="0.35">
      <c r="A659" s="7"/>
      <c r="B659" s="41">
        <v>651</v>
      </c>
      <c r="C659" s="38">
        <v>37.522242616761858</v>
      </c>
      <c r="D659" s="39">
        <v>34.994238261008491</v>
      </c>
      <c r="E659" s="39">
        <v>29.021478664724597</v>
      </c>
      <c r="F659" s="39">
        <v>35.941237831270584</v>
      </c>
      <c r="G659" s="39">
        <v>34.225054801652213</v>
      </c>
      <c r="H659" s="39">
        <v>27.340274872922947</v>
      </c>
      <c r="I659" s="39">
        <v>25.38885337967055</v>
      </c>
      <c r="J659" s="39">
        <v>27.309750869287974</v>
      </c>
      <c r="K659" s="39">
        <v>32.69143341696217</v>
      </c>
      <c r="L659" s="39">
        <v>33.772084457097087</v>
      </c>
      <c r="M659" s="39">
        <v>37.259423342163203</v>
      </c>
      <c r="N659" s="39">
        <v>35.375900410460467</v>
      </c>
      <c r="O659" s="39">
        <v>37.01217861202624</v>
      </c>
      <c r="P659" s="39">
        <v>28.300866191582589</v>
      </c>
      <c r="Q659" s="39">
        <v>38.718922520399893</v>
      </c>
      <c r="R659" s="39">
        <v>30.563445271274471</v>
      </c>
      <c r="S659" s="40">
        <v>31.362677237950123</v>
      </c>
      <c r="T659" s="8"/>
      <c r="U659" s="50">
        <f t="shared" si="63"/>
        <v>32.752944868071495</v>
      </c>
      <c r="V659" s="49">
        <f t="shared" si="64"/>
        <v>16.217255843770861</v>
      </c>
      <c r="W659" s="49">
        <f t="shared" si="65"/>
        <v>17.230834334006431</v>
      </c>
      <c r="X659" s="49">
        <f t="shared" si="60"/>
        <v>16.181253677479962</v>
      </c>
      <c r="Y659" s="49">
        <f t="shared" si="61"/>
        <v>11.027733973764187</v>
      </c>
      <c r="Z659" s="51">
        <f t="shared" si="62"/>
        <v>2.7344426628023464</v>
      </c>
      <c r="AA659" s="12"/>
      <c r="AB659" s="12"/>
      <c r="AC659" s="12"/>
    </row>
    <row r="660" spans="1:29" ht="15" thickBot="1" x14ac:dyDescent="0.35">
      <c r="A660" s="7"/>
      <c r="B660" s="41">
        <v>652</v>
      </c>
      <c r="C660" s="38">
        <v>33.073490629085576</v>
      </c>
      <c r="D660" s="39">
        <v>23.754571426441206</v>
      </c>
      <c r="E660" s="39">
        <v>36.235692071317509</v>
      </c>
      <c r="F660" s="39">
        <v>22.175407609337196</v>
      </c>
      <c r="G660" s="39">
        <v>26.860550236436843</v>
      </c>
      <c r="H660" s="39">
        <v>31.187332248429705</v>
      </c>
      <c r="I660" s="39">
        <v>26.091616428730305</v>
      </c>
      <c r="J660" s="39">
        <v>38.5937310390931</v>
      </c>
      <c r="K660" s="39">
        <v>27.185494076098344</v>
      </c>
      <c r="L660" s="39">
        <v>26.206953498212041</v>
      </c>
      <c r="M660" s="39">
        <v>40.1112956091781</v>
      </c>
      <c r="N660" s="39">
        <v>19.198702143432257</v>
      </c>
      <c r="O660" s="39">
        <v>30.760370774347646</v>
      </c>
      <c r="P660" s="39">
        <v>37.260436599484656</v>
      </c>
      <c r="Q660" s="39">
        <v>27.849199929298205</v>
      </c>
      <c r="R660" s="39">
        <v>36.95472805462849</v>
      </c>
      <c r="S660" s="40">
        <v>26.95173577279747</v>
      </c>
      <c r="T660" s="8"/>
      <c r="U660" s="50">
        <f t="shared" si="63"/>
        <v>30.026547538020505</v>
      </c>
      <c r="V660" s="49">
        <f t="shared" si="64"/>
        <v>35.631447194735067</v>
      </c>
      <c r="W660" s="49">
        <f t="shared" si="65"/>
        <v>37.85841264440603</v>
      </c>
      <c r="X660" s="49">
        <f t="shared" si="60"/>
        <v>24.229863337226558</v>
      </c>
      <c r="Y660" s="49">
        <f t="shared" si="61"/>
        <v>24.229384092419846</v>
      </c>
      <c r="Z660" s="51">
        <f t="shared" si="62"/>
        <v>1.7789654430022967E-2</v>
      </c>
      <c r="AA660" s="12"/>
      <c r="AB660" s="12"/>
      <c r="AC660" s="12"/>
    </row>
    <row r="661" spans="1:29" ht="15" thickBot="1" x14ac:dyDescent="0.35">
      <c r="A661" s="7"/>
      <c r="B661" s="41">
        <v>653</v>
      </c>
      <c r="C661" s="38">
        <v>24.449045653701678</v>
      </c>
      <c r="D661" s="39">
        <v>23.955545761875236</v>
      </c>
      <c r="E661" s="39">
        <v>33.291259071548964</v>
      </c>
      <c r="F661" s="39">
        <v>37.7891794763433</v>
      </c>
      <c r="G661" s="39">
        <v>30.086840705088459</v>
      </c>
      <c r="H661" s="39">
        <v>24.055437470236669</v>
      </c>
      <c r="I661" s="39">
        <v>31.619100257065167</v>
      </c>
      <c r="J661" s="39">
        <v>27.13965092380613</v>
      </c>
      <c r="K661" s="39">
        <v>25.730062740456226</v>
      </c>
      <c r="L661" s="39">
        <v>28.668395466435534</v>
      </c>
      <c r="M661" s="39">
        <v>34.740822930268507</v>
      </c>
      <c r="N661" s="39">
        <v>20.8707178077469</v>
      </c>
      <c r="O661" s="39">
        <v>26.05493865073176</v>
      </c>
      <c r="P661" s="39">
        <v>30.632603029881569</v>
      </c>
      <c r="Q661" s="39">
        <v>28.605365018645614</v>
      </c>
      <c r="R661" s="39">
        <v>25.87218091686734</v>
      </c>
      <c r="S661" s="40">
        <v>28.869251227525016</v>
      </c>
      <c r="T661" s="8"/>
      <c r="U661" s="50">
        <f t="shared" si="63"/>
        <v>28.378258653424943</v>
      </c>
      <c r="V661" s="49">
        <f t="shared" si="64"/>
        <v>17.78475427660333</v>
      </c>
      <c r="W661" s="49">
        <f t="shared" si="65"/>
        <v>18.896301418890971</v>
      </c>
      <c r="X661" s="49">
        <f t="shared" si="60"/>
        <v>13.882063504820053</v>
      </c>
      <c r="Y661" s="49">
        <f t="shared" si="61"/>
        <v>12.093632908090264</v>
      </c>
      <c r="Z661" s="51">
        <f t="shared" si="62"/>
        <v>-1.5382171390754797</v>
      </c>
      <c r="AA661" s="12"/>
      <c r="AB661" s="12"/>
      <c r="AC661" s="12"/>
    </row>
    <row r="662" spans="1:29" ht="15" thickBot="1" x14ac:dyDescent="0.35">
      <c r="A662" s="7"/>
      <c r="B662" s="41">
        <v>654</v>
      </c>
      <c r="C662" s="38">
        <v>25.551694802412964</v>
      </c>
      <c r="D662" s="39">
        <v>29.235069597308883</v>
      </c>
      <c r="E662" s="39">
        <v>22.454041358083622</v>
      </c>
      <c r="F662" s="39">
        <v>26.168258716159713</v>
      </c>
      <c r="G662" s="39">
        <v>32.166107966198112</v>
      </c>
      <c r="H662" s="39">
        <v>40.836168701451442</v>
      </c>
      <c r="I662" s="39">
        <v>26.213128999114691</v>
      </c>
      <c r="J662" s="39">
        <v>30.08225463209304</v>
      </c>
      <c r="K662" s="39">
        <v>39.829143318766064</v>
      </c>
      <c r="L662" s="39">
        <v>37.076818091301433</v>
      </c>
      <c r="M662" s="39">
        <v>27.745451138996746</v>
      </c>
      <c r="N662" s="39">
        <v>26.44012205592378</v>
      </c>
      <c r="O662" s="39">
        <v>28.294519933285919</v>
      </c>
      <c r="P662" s="39">
        <v>32.252975962885117</v>
      </c>
      <c r="Q662" s="39">
        <v>24.854806064968443</v>
      </c>
      <c r="R662" s="39">
        <v>40.023822815530934</v>
      </c>
      <c r="S662" s="40">
        <v>29.981828122249922</v>
      </c>
      <c r="T662" s="8"/>
      <c r="U662" s="50">
        <f t="shared" si="63"/>
        <v>30.541541898631227</v>
      </c>
      <c r="V662" s="49">
        <f t="shared" si="64"/>
        <v>30.756266268809078</v>
      </c>
      <c r="W662" s="49">
        <f t="shared" si="65"/>
        <v>32.678532910609647</v>
      </c>
      <c r="X662" s="49">
        <f t="shared" si="60"/>
        <v>21.113683049811897</v>
      </c>
      <c r="Y662" s="49">
        <f t="shared" si="61"/>
        <v>20.914261062790175</v>
      </c>
      <c r="Z662" s="51">
        <f t="shared" si="62"/>
        <v>0.390593712935908</v>
      </c>
      <c r="AA662" s="12"/>
      <c r="AB662" s="12"/>
      <c r="AC662" s="12"/>
    </row>
    <row r="663" spans="1:29" ht="15" thickBot="1" x14ac:dyDescent="0.35">
      <c r="A663" s="7"/>
      <c r="B663" s="41">
        <v>655</v>
      </c>
      <c r="C663" s="38">
        <v>21.247446447289256</v>
      </c>
      <c r="D663" s="39">
        <v>27.060418305267703</v>
      </c>
      <c r="E663" s="39">
        <v>26.677334969416648</v>
      </c>
      <c r="F663" s="39">
        <v>32.27173880794205</v>
      </c>
      <c r="G663" s="39">
        <v>28.943494204191396</v>
      </c>
      <c r="H663" s="39">
        <v>23.67576966018213</v>
      </c>
      <c r="I663" s="39">
        <v>28.098160123333752</v>
      </c>
      <c r="J663" s="39">
        <v>24.454391487799086</v>
      </c>
      <c r="K663" s="39">
        <v>27.49302633923833</v>
      </c>
      <c r="L663" s="39">
        <v>29.270561368224456</v>
      </c>
      <c r="M663" s="39">
        <v>32.020751679258105</v>
      </c>
      <c r="N663" s="39">
        <v>25.995688886865572</v>
      </c>
      <c r="O663" s="39">
        <v>37.65482715332179</v>
      </c>
      <c r="P663" s="39">
        <v>32.524231778091405</v>
      </c>
      <c r="Q663" s="39">
        <v>31.559103353611519</v>
      </c>
      <c r="R663" s="39">
        <v>24.376143085059329</v>
      </c>
      <c r="S663" s="40">
        <v>26.189893211364424</v>
      </c>
      <c r="T663" s="8"/>
      <c r="U663" s="50">
        <f t="shared" si="63"/>
        <v>28.206645932968058</v>
      </c>
      <c r="V663" s="49">
        <f t="shared" si="64"/>
        <v>15.45509576923498</v>
      </c>
      <c r="W663" s="49">
        <f t="shared" si="65"/>
        <v>16.421039254812172</v>
      </c>
      <c r="X663" s="49">
        <f t="shared" si="60"/>
        <v>12.696425913703186</v>
      </c>
      <c r="Y663" s="49">
        <f t="shared" si="61"/>
        <v>10.509465123079785</v>
      </c>
      <c r="Z663" s="51">
        <f t="shared" si="62"/>
        <v>-1.8246945843577824</v>
      </c>
      <c r="AA663" s="12"/>
      <c r="AB663" s="12"/>
      <c r="AC663" s="12"/>
    </row>
    <row r="664" spans="1:29" ht="15" thickBot="1" x14ac:dyDescent="0.35">
      <c r="A664" s="7"/>
      <c r="B664" s="41">
        <v>656</v>
      </c>
      <c r="C664" s="38">
        <v>36.194270789477592</v>
      </c>
      <c r="D664" s="39">
        <v>31.500332617921039</v>
      </c>
      <c r="E664" s="39">
        <v>35.188794999906051</v>
      </c>
      <c r="F664" s="39">
        <v>26.304359235508315</v>
      </c>
      <c r="G664" s="39">
        <v>28.793300538777178</v>
      </c>
      <c r="H664" s="39">
        <v>34.225241200758994</v>
      </c>
      <c r="I664" s="39">
        <v>23.285164358562753</v>
      </c>
      <c r="J664" s="39">
        <v>31.019754789876849</v>
      </c>
      <c r="K664" s="39">
        <v>32.36679801927707</v>
      </c>
      <c r="L664" s="39">
        <v>40.279178274676539</v>
      </c>
      <c r="M664" s="39">
        <v>40.895628384247566</v>
      </c>
      <c r="N664" s="39">
        <v>29.344102405470622</v>
      </c>
      <c r="O664" s="39">
        <v>25.318492458499509</v>
      </c>
      <c r="P664" s="39">
        <v>34.752045826371095</v>
      </c>
      <c r="Q664" s="39">
        <v>26.258437498360035</v>
      </c>
      <c r="R664" s="39">
        <v>40.957792470304248</v>
      </c>
      <c r="S664" s="40">
        <v>35.283046035278183</v>
      </c>
      <c r="T664" s="8"/>
      <c r="U664" s="50">
        <f t="shared" si="63"/>
        <v>32.468631759016091</v>
      </c>
      <c r="V664" s="49">
        <f t="shared" si="64"/>
        <v>28.231077185372545</v>
      </c>
      <c r="W664" s="49">
        <f t="shared" si="65"/>
        <v>29.99551950945829</v>
      </c>
      <c r="X664" s="49">
        <f t="shared" si="60"/>
        <v>23.341149563956893</v>
      </c>
      <c r="Y664" s="49">
        <f t="shared" si="61"/>
        <v>19.197132486053331</v>
      </c>
      <c r="Z664" s="51">
        <f t="shared" si="62"/>
        <v>1.8584572629816503</v>
      </c>
      <c r="AA664" s="12"/>
      <c r="AB664" s="12"/>
      <c r="AC664" s="12"/>
    </row>
    <row r="665" spans="1:29" ht="15" thickBot="1" x14ac:dyDescent="0.35">
      <c r="A665" s="7"/>
      <c r="B665" s="41">
        <v>657</v>
      </c>
      <c r="C665" s="38">
        <v>25.913438954388738</v>
      </c>
      <c r="D665" s="39">
        <v>26.09669421422889</v>
      </c>
      <c r="E665" s="39">
        <v>27.450711540048928</v>
      </c>
      <c r="F665" s="39">
        <v>29.291006515288213</v>
      </c>
      <c r="G665" s="39">
        <v>23.982805319745196</v>
      </c>
      <c r="H665" s="39">
        <v>19.448204074599726</v>
      </c>
      <c r="I665" s="39">
        <v>31.75515230294409</v>
      </c>
      <c r="J665" s="39">
        <v>25.732410129890717</v>
      </c>
      <c r="K665" s="39">
        <v>30.28767387468983</v>
      </c>
      <c r="L665" s="39">
        <v>20.440683681193132</v>
      </c>
      <c r="M665" s="39">
        <v>31.026725557878642</v>
      </c>
      <c r="N665" s="39">
        <v>26.558830278991834</v>
      </c>
      <c r="O665" s="39">
        <v>34.983119570604728</v>
      </c>
      <c r="P665" s="39">
        <v>27.701792965550936</v>
      </c>
      <c r="Q665" s="39">
        <v>32.331139561996501</v>
      </c>
      <c r="R665" s="39">
        <v>35.579445739484406</v>
      </c>
      <c r="S665" s="40">
        <v>39.439189440148397</v>
      </c>
      <c r="T665" s="8"/>
      <c r="U665" s="50">
        <f t="shared" si="63"/>
        <v>28.70700139539252</v>
      </c>
      <c r="V665" s="49">
        <f t="shared" si="64"/>
        <v>25.852407062670721</v>
      </c>
      <c r="W665" s="49">
        <f t="shared" si="65"/>
        <v>27.468182504087622</v>
      </c>
      <c r="X665" s="49">
        <f t="shared" si="60"/>
        <v>18.716491668847436</v>
      </c>
      <c r="Y665" s="49">
        <f t="shared" si="61"/>
        <v>17.579636802616093</v>
      </c>
      <c r="Z665" s="51">
        <f t="shared" si="62"/>
        <v>-1.0172028182292083</v>
      </c>
      <c r="AA665" s="12"/>
      <c r="AB665" s="12"/>
      <c r="AC665" s="12"/>
    </row>
    <row r="666" spans="1:29" ht="15" thickBot="1" x14ac:dyDescent="0.35">
      <c r="A666" s="7"/>
      <c r="B666" s="41">
        <v>658</v>
      </c>
      <c r="C666" s="38">
        <v>25.366710072372008</v>
      </c>
      <c r="D666" s="39">
        <v>34.636779546804938</v>
      </c>
      <c r="E666" s="39">
        <v>30.98859350871863</v>
      </c>
      <c r="F666" s="39">
        <v>29.900985139306083</v>
      </c>
      <c r="G666" s="39">
        <v>29.854413345625392</v>
      </c>
      <c r="H666" s="39">
        <v>32.781026770745264</v>
      </c>
      <c r="I666" s="39">
        <v>31.279292562366159</v>
      </c>
      <c r="J666" s="39">
        <v>27.742087232328622</v>
      </c>
      <c r="K666" s="39">
        <v>26.951191731532202</v>
      </c>
      <c r="L666" s="39">
        <v>25.910017644499028</v>
      </c>
      <c r="M666" s="39">
        <v>32.132921361607366</v>
      </c>
      <c r="N666" s="39">
        <v>36.459868745828572</v>
      </c>
      <c r="O666" s="39">
        <v>32.831875206791537</v>
      </c>
      <c r="P666" s="39">
        <v>29.864217724994294</v>
      </c>
      <c r="Q666" s="39">
        <v>27.410690930029808</v>
      </c>
      <c r="R666" s="39">
        <v>35.436453959272754</v>
      </c>
      <c r="S666" s="40">
        <v>28.088999650015609</v>
      </c>
      <c r="T666" s="8"/>
      <c r="U666" s="50">
        <f t="shared" si="63"/>
        <v>30.449183831343429</v>
      </c>
      <c r="V666" s="49">
        <f t="shared" si="64"/>
        <v>10.30977275762703</v>
      </c>
      <c r="W666" s="49">
        <f t="shared" si="65"/>
        <v>10.954133554978739</v>
      </c>
      <c r="X666" s="49">
        <f t="shared" si="60"/>
        <v>7.1478464329379543</v>
      </c>
      <c r="Y666" s="49">
        <f t="shared" si="61"/>
        <v>7.0106454751863803</v>
      </c>
      <c r="Z666" s="51">
        <f t="shared" si="62"/>
        <v>0.55957661916812929</v>
      </c>
      <c r="AA666" s="12"/>
      <c r="AB666" s="12"/>
      <c r="AC666" s="12"/>
    </row>
    <row r="667" spans="1:29" ht="15" thickBot="1" x14ac:dyDescent="0.35">
      <c r="A667" s="7"/>
      <c r="B667" s="41">
        <v>659</v>
      </c>
      <c r="C667" s="38">
        <v>33.856316213619735</v>
      </c>
      <c r="D667" s="39">
        <v>26.187993847040964</v>
      </c>
      <c r="E667" s="39">
        <v>31.896995150877771</v>
      </c>
      <c r="F667" s="39">
        <v>32.943312736540562</v>
      </c>
      <c r="G667" s="39">
        <v>34.799857195327846</v>
      </c>
      <c r="H667" s="39">
        <v>29.841363111185316</v>
      </c>
      <c r="I667" s="39">
        <v>30.499686050829034</v>
      </c>
      <c r="J667" s="39">
        <v>25.950249321783762</v>
      </c>
      <c r="K667" s="39">
        <v>41.289853644664831</v>
      </c>
      <c r="L667" s="39">
        <v>28.62214793566875</v>
      </c>
      <c r="M667" s="39">
        <v>19.168623899287248</v>
      </c>
      <c r="N667" s="39">
        <v>19.697219424818055</v>
      </c>
      <c r="O667" s="39">
        <v>28.906478915360442</v>
      </c>
      <c r="P667" s="39">
        <v>27.34754161704759</v>
      </c>
      <c r="Q667" s="39">
        <v>35.312518951393372</v>
      </c>
      <c r="R667" s="39">
        <v>23.655026519335436</v>
      </c>
      <c r="S667" s="40">
        <v>24.858092684819887</v>
      </c>
      <c r="T667" s="8"/>
      <c r="U667" s="50">
        <f t="shared" si="63"/>
        <v>29.107839836447091</v>
      </c>
      <c r="V667" s="49">
        <f t="shared" si="64"/>
        <v>30.813200582443898</v>
      </c>
      <c r="W667" s="49">
        <f t="shared" si="65"/>
        <v>32.739025618846654</v>
      </c>
      <c r="X667" s="49">
        <f t="shared" si="60"/>
        <v>21.494222231114772</v>
      </c>
      <c r="Y667" s="49">
        <f t="shared" si="61"/>
        <v>20.95297639606185</v>
      </c>
      <c r="Z667" s="51">
        <f t="shared" si="62"/>
        <v>-0.64288665850834037</v>
      </c>
      <c r="AA667" s="12"/>
      <c r="AB667" s="12"/>
      <c r="AC667" s="12"/>
    </row>
    <row r="668" spans="1:29" ht="15" thickBot="1" x14ac:dyDescent="0.35">
      <c r="A668" s="7"/>
      <c r="B668" s="41">
        <v>660</v>
      </c>
      <c r="C668" s="38">
        <v>25.303234623957955</v>
      </c>
      <c r="D668" s="39">
        <v>26.347111523514371</v>
      </c>
      <c r="E668" s="39">
        <v>40.684445639301458</v>
      </c>
      <c r="F668" s="39">
        <v>31.77356723551048</v>
      </c>
      <c r="G668" s="39">
        <v>30.252140700654184</v>
      </c>
      <c r="H668" s="39">
        <v>34.687562494700764</v>
      </c>
      <c r="I668" s="39">
        <v>25.615924943683886</v>
      </c>
      <c r="J668" s="39">
        <v>33.706249251874837</v>
      </c>
      <c r="K668" s="39">
        <v>28.157912237633639</v>
      </c>
      <c r="L668" s="39">
        <v>38.063697482519586</v>
      </c>
      <c r="M668" s="39">
        <v>21.058805156797028</v>
      </c>
      <c r="N668" s="39">
        <v>31.573579780903692</v>
      </c>
      <c r="O668" s="39">
        <v>30.05853835211369</v>
      </c>
      <c r="P668" s="39">
        <v>30.794811386183607</v>
      </c>
      <c r="Q668" s="39">
        <v>24.295449160055448</v>
      </c>
      <c r="R668" s="39">
        <v>30.971491421392479</v>
      </c>
      <c r="S668" s="40">
        <v>30.371994630620154</v>
      </c>
      <c r="T668" s="8"/>
      <c r="U668" s="50">
        <f t="shared" si="63"/>
        <v>30.218618589495136</v>
      </c>
      <c r="V668" s="49">
        <f t="shared" si="64"/>
        <v>23.057863793742101</v>
      </c>
      <c r="W668" s="49">
        <f t="shared" si="65"/>
        <v>24.498980280851015</v>
      </c>
      <c r="X668" s="49">
        <f t="shared" si="60"/>
        <v>15.71184735936234</v>
      </c>
      <c r="Y668" s="49">
        <f t="shared" si="61"/>
        <v>15.679347379744629</v>
      </c>
      <c r="Z668" s="51">
        <f t="shared" si="62"/>
        <v>0.18211157255603336</v>
      </c>
      <c r="AA668" s="12"/>
      <c r="AB668" s="12"/>
      <c r="AC668" s="12"/>
    </row>
    <row r="669" spans="1:29" ht="15" thickBot="1" x14ac:dyDescent="0.35">
      <c r="A669" s="7"/>
      <c r="B669" s="41">
        <v>661</v>
      </c>
      <c r="C669" s="38">
        <v>24.497461248306095</v>
      </c>
      <c r="D669" s="39">
        <v>41.196310610907801</v>
      </c>
      <c r="E669" s="39">
        <v>28.864904317948174</v>
      </c>
      <c r="F669" s="39">
        <v>30.682829723847991</v>
      </c>
      <c r="G669" s="39">
        <v>28.451731621909165</v>
      </c>
      <c r="H669" s="39">
        <v>27.837424917635239</v>
      </c>
      <c r="I669" s="39">
        <v>24.516872787324413</v>
      </c>
      <c r="J669" s="39">
        <v>21.702189635874987</v>
      </c>
      <c r="K669" s="39">
        <v>31.577105747779779</v>
      </c>
      <c r="L669" s="39">
        <v>31.297324558843158</v>
      </c>
      <c r="M669" s="39">
        <v>30.342092257995603</v>
      </c>
      <c r="N669" s="39">
        <v>29.088946115026538</v>
      </c>
      <c r="O669" s="39">
        <v>29.010386433197695</v>
      </c>
      <c r="P669" s="39">
        <v>21.880852108595334</v>
      </c>
      <c r="Q669" s="39">
        <v>23.730365090086746</v>
      </c>
      <c r="R669" s="39">
        <v>28.557320766026979</v>
      </c>
      <c r="S669" s="40">
        <v>28.886512035790968</v>
      </c>
      <c r="T669" s="8"/>
      <c r="U669" s="50">
        <f t="shared" si="63"/>
        <v>28.360037057476276</v>
      </c>
      <c r="V669" s="49">
        <f t="shared" si="64"/>
        <v>19.547519637564612</v>
      </c>
      <c r="W669" s="49">
        <f t="shared" si="65"/>
        <v>20.769239614912408</v>
      </c>
      <c r="X669" s="49">
        <f t="shared" si="60"/>
        <v>15.121158701482775</v>
      </c>
      <c r="Y669" s="49">
        <f t="shared" si="61"/>
        <v>13.292313353543937</v>
      </c>
      <c r="Z669" s="51">
        <f t="shared" si="62"/>
        <v>-1.4837071750306385</v>
      </c>
      <c r="AA669" s="12"/>
      <c r="AB669" s="12"/>
      <c r="AC669" s="12"/>
    </row>
    <row r="670" spans="1:29" ht="15" thickBot="1" x14ac:dyDescent="0.35">
      <c r="A670" s="7"/>
      <c r="B670" s="41">
        <v>662</v>
      </c>
      <c r="C670" s="38">
        <v>36.298623906707896</v>
      </c>
      <c r="D670" s="39">
        <v>35.859075009918193</v>
      </c>
      <c r="E670" s="39">
        <v>32.025029000133102</v>
      </c>
      <c r="F670" s="39">
        <v>27.746780052255879</v>
      </c>
      <c r="G670" s="39">
        <v>35.065484754927709</v>
      </c>
      <c r="H670" s="39">
        <v>32.800401677418812</v>
      </c>
      <c r="I670" s="39">
        <v>37.915168936974169</v>
      </c>
      <c r="J670" s="39">
        <v>30.080908185951174</v>
      </c>
      <c r="K670" s="39">
        <v>32.54842640445893</v>
      </c>
      <c r="L670" s="39">
        <v>28.703569621590901</v>
      </c>
      <c r="M670" s="39">
        <v>41.196117842683527</v>
      </c>
      <c r="N670" s="39">
        <v>33.131886771979936</v>
      </c>
      <c r="O670" s="39">
        <v>27.08522150587434</v>
      </c>
      <c r="P670" s="39">
        <v>29.378835779028112</v>
      </c>
      <c r="Q670" s="39">
        <v>36.021504018910868</v>
      </c>
      <c r="R670" s="39">
        <v>30.265595931689589</v>
      </c>
      <c r="S670" s="40">
        <v>34.779686870018786</v>
      </c>
      <c r="T670" s="8"/>
      <c r="U670" s="50">
        <f t="shared" si="63"/>
        <v>32.994253898265995</v>
      </c>
      <c r="V670" s="49">
        <f t="shared" si="64"/>
        <v>14.018573705371628</v>
      </c>
      <c r="W670" s="49">
        <f t="shared" si="65"/>
        <v>14.894734561957193</v>
      </c>
      <c r="X670" s="49">
        <f t="shared" si="60"/>
        <v>15.629208476603987</v>
      </c>
      <c r="Y670" s="49">
        <f t="shared" si="61"/>
        <v>9.5326301196527066</v>
      </c>
      <c r="Z670" s="51">
        <f t="shared" si="62"/>
        <v>3.198870805000178</v>
      </c>
      <c r="AA670" s="12"/>
      <c r="AB670" s="12"/>
      <c r="AC670" s="12"/>
    </row>
    <row r="671" spans="1:29" ht="15" thickBot="1" x14ac:dyDescent="0.35">
      <c r="A671" s="7"/>
      <c r="B671" s="41">
        <v>663</v>
      </c>
      <c r="C671" s="38">
        <v>29.701593708500464</v>
      </c>
      <c r="D671" s="39">
        <v>29.21057690501101</v>
      </c>
      <c r="E671" s="39">
        <v>29.723242376737819</v>
      </c>
      <c r="F671" s="39">
        <v>35.596605775391865</v>
      </c>
      <c r="G671" s="39">
        <v>36.29546381137628</v>
      </c>
      <c r="H671" s="39">
        <v>21.539224476023289</v>
      </c>
      <c r="I671" s="39">
        <v>30.654548899403611</v>
      </c>
      <c r="J671" s="39">
        <v>32.210523864703966</v>
      </c>
      <c r="K671" s="39">
        <v>31.881444438760941</v>
      </c>
      <c r="L671" s="39">
        <v>27.685759117228471</v>
      </c>
      <c r="M671" s="39">
        <v>32.321583832401082</v>
      </c>
      <c r="N671" s="39">
        <v>26.564701946849663</v>
      </c>
      <c r="O671" s="39">
        <v>40.01548940914698</v>
      </c>
      <c r="P671" s="39">
        <v>25.12813977003999</v>
      </c>
      <c r="Q671" s="39">
        <v>31.754401169021769</v>
      </c>
      <c r="R671" s="39">
        <v>29.916775559733505</v>
      </c>
      <c r="S671" s="40">
        <v>24.44290714792665</v>
      </c>
      <c r="T671" s="8"/>
      <c r="U671" s="50">
        <f t="shared" si="63"/>
        <v>30.273116600485725</v>
      </c>
      <c r="V671" s="49">
        <f t="shared" si="64"/>
        <v>19.498408051708367</v>
      </c>
      <c r="W671" s="49">
        <f t="shared" si="65"/>
        <v>20.717058554940081</v>
      </c>
      <c r="X671" s="49">
        <f t="shared" si="60"/>
        <v>13.309640495834744</v>
      </c>
      <c r="Y671" s="49">
        <f t="shared" si="61"/>
        <v>13.258917475161688</v>
      </c>
      <c r="Z671" s="51">
        <f t="shared" si="62"/>
        <v>0.24740502257689989</v>
      </c>
      <c r="AA671" s="12"/>
      <c r="AB671" s="12"/>
      <c r="AC671" s="12"/>
    </row>
    <row r="672" spans="1:29" ht="15" thickBot="1" x14ac:dyDescent="0.35">
      <c r="A672" s="7"/>
      <c r="B672" s="41">
        <v>664</v>
      </c>
      <c r="C672" s="38">
        <v>29.359067078701784</v>
      </c>
      <c r="D672" s="39">
        <v>21.956749954832777</v>
      </c>
      <c r="E672" s="39">
        <v>35.861875841688246</v>
      </c>
      <c r="F672" s="39">
        <v>32.643151246054593</v>
      </c>
      <c r="G672" s="39">
        <v>32.427368149890597</v>
      </c>
      <c r="H672" s="39">
        <v>34.705349337375296</v>
      </c>
      <c r="I672" s="39">
        <v>30.85822126473127</v>
      </c>
      <c r="J672" s="39">
        <v>34.352129040454649</v>
      </c>
      <c r="K672" s="39">
        <v>28.224049224966446</v>
      </c>
      <c r="L672" s="39">
        <v>33.093286575130925</v>
      </c>
      <c r="M672" s="39">
        <v>30.495083679409156</v>
      </c>
      <c r="N672" s="39">
        <v>32.052231909155971</v>
      </c>
      <c r="O672" s="39">
        <v>30.902567644356971</v>
      </c>
      <c r="P672" s="39">
        <v>30.272323687775799</v>
      </c>
      <c r="Q672" s="39">
        <v>25.490886103916367</v>
      </c>
      <c r="R672" s="39">
        <v>20.98689965449195</v>
      </c>
      <c r="S672" s="40">
        <v>29.872089378177861</v>
      </c>
      <c r="T672" s="8"/>
      <c r="U672" s="50">
        <f t="shared" si="63"/>
        <v>30.209019398300626</v>
      </c>
      <c r="V672" s="49">
        <f t="shared" si="64"/>
        <v>16.063071180781943</v>
      </c>
      <c r="W672" s="49">
        <f t="shared" si="65"/>
        <v>17.067013129580914</v>
      </c>
      <c r="X672" s="49">
        <f t="shared" si="60"/>
        <v>10.952596996960606</v>
      </c>
      <c r="Y672" s="49">
        <f t="shared" si="61"/>
        <v>10.922888402931722</v>
      </c>
      <c r="Z672" s="51">
        <f t="shared" si="62"/>
        <v>0.20860864040938432</v>
      </c>
      <c r="AA672" s="12"/>
      <c r="AB672" s="12"/>
      <c r="AC672" s="12"/>
    </row>
    <row r="673" spans="1:29" ht="15" thickBot="1" x14ac:dyDescent="0.35">
      <c r="A673" s="7"/>
      <c r="B673" s="41">
        <v>665</v>
      </c>
      <c r="C673" s="38">
        <v>24.020015601370947</v>
      </c>
      <c r="D673" s="39">
        <v>29.798455107133652</v>
      </c>
      <c r="E673" s="39">
        <v>38.35339920510215</v>
      </c>
      <c r="F673" s="39">
        <v>26.162987231291147</v>
      </c>
      <c r="G673" s="39">
        <v>34.224598468132157</v>
      </c>
      <c r="H673" s="39">
        <v>20.805744156000415</v>
      </c>
      <c r="I673" s="39">
        <v>24.088459035013297</v>
      </c>
      <c r="J673" s="39">
        <v>26.44856031772504</v>
      </c>
      <c r="K673" s="39">
        <v>37.160556370724038</v>
      </c>
      <c r="L673" s="39">
        <v>32.503142373115722</v>
      </c>
      <c r="M673" s="39">
        <v>34.742957162923851</v>
      </c>
      <c r="N673" s="39">
        <v>26.353941576180524</v>
      </c>
      <c r="O673" s="39">
        <v>26.984107194298026</v>
      </c>
      <c r="P673" s="39">
        <v>23.903925694387247</v>
      </c>
      <c r="Q673" s="39">
        <v>29.653057585111238</v>
      </c>
      <c r="R673" s="39">
        <v>30.978594303470839</v>
      </c>
      <c r="S673" s="40">
        <v>34.348759354714986</v>
      </c>
      <c r="T673" s="8"/>
      <c r="U673" s="50">
        <f t="shared" si="63"/>
        <v>29.443015337452668</v>
      </c>
      <c r="V673" s="49">
        <f t="shared" si="64"/>
        <v>24.973269335455992</v>
      </c>
      <c r="W673" s="49">
        <f t="shared" si="65"/>
        <v>26.534098668921956</v>
      </c>
      <c r="X673" s="49">
        <f t="shared" si="60"/>
        <v>17.192780849842951</v>
      </c>
      <c r="Y673" s="49">
        <f t="shared" si="61"/>
        <v>16.981823148110074</v>
      </c>
      <c r="Z673" s="51">
        <f t="shared" si="62"/>
        <v>-0.44582613836202956</v>
      </c>
      <c r="AA673" s="12"/>
      <c r="AB673" s="12"/>
      <c r="AC673" s="12"/>
    </row>
    <row r="674" spans="1:29" ht="15" thickBot="1" x14ac:dyDescent="0.35">
      <c r="A674" s="7"/>
      <c r="B674" s="41">
        <v>666</v>
      </c>
      <c r="C674" s="38">
        <v>21.780050099849134</v>
      </c>
      <c r="D674" s="39">
        <v>29.986216592392203</v>
      </c>
      <c r="E674" s="39">
        <v>35.335057236658031</v>
      </c>
      <c r="F674" s="39">
        <v>21.064183466459941</v>
      </c>
      <c r="G674" s="39">
        <v>28.905486615043323</v>
      </c>
      <c r="H674" s="39">
        <v>29.973461693999948</v>
      </c>
      <c r="I674" s="39">
        <v>26.846563979608362</v>
      </c>
      <c r="J674" s="39">
        <v>30.710823241400373</v>
      </c>
      <c r="K674" s="39">
        <v>28.349432066201341</v>
      </c>
      <c r="L674" s="39">
        <v>40.458818467847699</v>
      </c>
      <c r="M674" s="39">
        <v>34.088347116399554</v>
      </c>
      <c r="N674" s="39">
        <v>27.267965739458795</v>
      </c>
      <c r="O674" s="39">
        <v>31.569174982282586</v>
      </c>
      <c r="P674" s="39">
        <v>27.653823431463515</v>
      </c>
      <c r="Q674" s="39">
        <v>26.572790225125665</v>
      </c>
      <c r="R674" s="39">
        <v>30.819813380825543</v>
      </c>
      <c r="S674" s="40">
        <v>32.991564652283458</v>
      </c>
      <c r="T674" s="8"/>
      <c r="U674" s="50">
        <f t="shared" si="63"/>
        <v>29.669033705135266</v>
      </c>
      <c r="V674" s="49">
        <f t="shared" si="64"/>
        <v>20.664081166188595</v>
      </c>
      <c r="W674" s="49">
        <f t="shared" si="65"/>
        <v>21.955586239075387</v>
      </c>
      <c r="X674" s="49">
        <f t="shared" si="60"/>
        <v>14.126061501077258</v>
      </c>
      <c r="Y674" s="49">
        <f t="shared" si="61"/>
        <v>14.051575193008244</v>
      </c>
      <c r="Z674" s="51">
        <f t="shared" si="62"/>
        <v>-0.2912297315647826</v>
      </c>
      <c r="AA674" s="12"/>
      <c r="AB674" s="12"/>
      <c r="AC674" s="12"/>
    </row>
    <row r="675" spans="1:29" ht="15" thickBot="1" x14ac:dyDescent="0.35">
      <c r="A675" s="7"/>
      <c r="B675" s="41">
        <v>667</v>
      </c>
      <c r="C675" s="38">
        <v>28.366306621360593</v>
      </c>
      <c r="D675" s="39">
        <v>23.799163495187486</v>
      </c>
      <c r="E675" s="39">
        <v>27.394530830407508</v>
      </c>
      <c r="F675" s="39">
        <v>29.191983913294557</v>
      </c>
      <c r="G675" s="39">
        <v>26.263935796744942</v>
      </c>
      <c r="H675" s="39">
        <v>19.506781698213892</v>
      </c>
      <c r="I675" s="39">
        <v>35.427214533169035</v>
      </c>
      <c r="J675" s="39">
        <v>30.448719142888972</v>
      </c>
      <c r="K675" s="39">
        <v>36.082210876706405</v>
      </c>
      <c r="L675" s="39">
        <v>33.251071286155955</v>
      </c>
      <c r="M675" s="39">
        <v>27.589387103940926</v>
      </c>
      <c r="N675" s="39">
        <v>28.400847031800883</v>
      </c>
      <c r="O675" s="39">
        <v>34.450734708997672</v>
      </c>
      <c r="P675" s="39">
        <v>30.183941734810869</v>
      </c>
      <c r="Q675" s="39">
        <v>28.581449988396049</v>
      </c>
      <c r="R675" s="39">
        <v>25.662919318049088</v>
      </c>
      <c r="S675" s="40">
        <v>18.824909350532913</v>
      </c>
      <c r="T675" s="8"/>
      <c r="U675" s="50">
        <f t="shared" si="63"/>
        <v>28.436829848862217</v>
      </c>
      <c r="V675" s="49">
        <f t="shared" si="64"/>
        <v>22.483656486963802</v>
      </c>
      <c r="W675" s="49">
        <f t="shared" si="65"/>
        <v>23.888885017399048</v>
      </c>
      <c r="X675" s="49">
        <f t="shared" si="60"/>
        <v>16.950467037692725</v>
      </c>
      <c r="Y675" s="49">
        <f t="shared" si="61"/>
        <v>15.288886411135387</v>
      </c>
      <c r="Z675" s="51">
        <f t="shared" si="62"/>
        <v>-1.3186598227752957</v>
      </c>
      <c r="AA675" s="12"/>
      <c r="AB675" s="12"/>
      <c r="AC675" s="12"/>
    </row>
    <row r="676" spans="1:29" ht="15" thickBot="1" x14ac:dyDescent="0.35">
      <c r="A676" s="7"/>
      <c r="B676" s="41">
        <v>668</v>
      </c>
      <c r="C676" s="38">
        <v>30.90975731113128</v>
      </c>
      <c r="D676" s="39">
        <v>29.921516915007182</v>
      </c>
      <c r="E676" s="39">
        <v>32.431574633952749</v>
      </c>
      <c r="F676" s="39">
        <v>33.612164966677881</v>
      </c>
      <c r="G676" s="39">
        <v>23.53026862590081</v>
      </c>
      <c r="H676" s="39">
        <v>38.362265267990267</v>
      </c>
      <c r="I676" s="39">
        <v>32.13902402365985</v>
      </c>
      <c r="J676" s="39">
        <v>28.778478143997841</v>
      </c>
      <c r="K676" s="39">
        <v>33.34318084448482</v>
      </c>
      <c r="L676" s="39">
        <v>25.894487100688586</v>
      </c>
      <c r="M676" s="39">
        <v>23.070902090731138</v>
      </c>
      <c r="N676" s="39">
        <v>22.006875873362254</v>
      </c>
      <c r="O676" s="39">
        <v>27.331915931975885</v>
      </c>
      <c r="P676" s="39">
        <v>31.616123525825202</v>
      </c>
      <c r="Q676" s="39">
        <v>24.724045688566846</v>
      </c>
      <c r="R676" s="39">
        <v>22.657425839546008</v>
      </c>
      <c r="S676" s="40">
        <v>26.978548152778117</v>
      </c>
      <c r="T676" s="8"/>
      <c r="U676" s="50">
        <f t="shared" si="63"/>
        <v>28.66520911389863</v>
      </c>
      <c r="V676" s="49">
        <f t="shared" si="64"/>
        <v>20.464796029430875</v>
      </c>
      <c r="W676" s="49">
        <f t="shared" si="65"/>
        <v>21.743845781270352</v>
      </c>
      <c r="X676" s="49">
        <f t="shared" si="60"/>
        <v>15.127594662554042</v>
      </c>
      <c r="Y676" s="49">
        <f t="shared" si="61"/>
        <v>13.916061300012995</v>
      </c>
      <c r="Z676" s="51">
        <f t="shared" si="62"/>
        <v>-1.1802377833981117</v>
      </c>
      <c r="AA676" s="12"/>
      <c r="AB676" s="12"/>
      <c r="AC676" s="12"/>
    </row>
    <row r="677" spans="1:29" ht="15" thickBot="1" x14ac:dyDescent="0.35">
      <c r="A677" s="7"/>
      <c r="B677" s="41">
        <v>669</v>
      </c>
      <c r="C677" s="38">
        <v>27.871501955730242</v>
      </c>
      <c r="D677" s="39">
        <v>30.003482727571964</v>
      </c>
      <c r="E677" s="39">
        <v>30.509176213896499</v>
      </c>
      <c r="F677" s="39">
        <v>14.657891322534496</v>
      </c>
      <c r="G677" s="39">
        <v>25.165328848259119</v>
      </c>
      <c r="H677" s="39">
        <v>27.26795209192866</v>
      </c>
      <c r="I677" s="39">
        <v>28.568383749336643</v>
      </c>
      <c r="J677" s="39">
        <v>31.26393209337612</v>
      </c>
      <c r="K677" s="39">
        <v>31.872801030810532</v>
      </c>
      <c r="L677" s="39">
        <v>33.375634198716817</v>
      </c>
      <c r="M677" s="39">
        <v>28.760950777782735</v>
      </c>
      <c r="N677" s="39">
        <v>31.467947626870824</v>
      </c>
      <c r="O677" s="39">
        <v>32.951001346116037</v>
      </c>
      <c r="P677" s="39">
        <v>32.05736331586079</v>
      </c>
      <c r="Q677" s="39">
        <v>29.149584934621394</v>
      </c>
      <c r="R677" s="39">
        <v>32.274776885125377</v>
      </c>
      <c r="S677" s="40">
        <v>31.956967489214261</v>
      </c>
      <c r="T677" s="8"/>
      <c r="U677" s="50">
        <f t="shared" si="63"/>
        <v>29.363216271044266</v>
      </c>
      <c r="V677" s="49">
        <f t="shared" si="64"/>
        <v>18.177821118570805</v>
      </c>
      <c r="W677" s="49">
        <f t="shared" si="65"/>
        <v>19.313934938481452</v>
      </c>
      <c r="X677" s="49">
        <f t="shared" si="60"/>
        <v>12.63665395250287</v>
      </c>
      <c r="Y677" s="49">
        <f t="shared" si="61"/>
        <v>12.360918360628148</v>
      </c>
      <c r="Z677" s="51">
        <f t="shared" si="62"/>
        <v>-0.59742175933344344</v>
      </c>
      <c r="AA677" s="12"/>
      <c r="AB677" s="12"/>
      <c r="AC677" s="12"/>
    </row>
    <row r="678" spans="1:29" ht="15" thickBot="1" x14ac:dyDescent="0.35">
      <c r="A678" s="7"/>
      <c r="B678" s="41">
        <v>670</v>
      </c>
      <c r="C678" s="38">
        <v>27.013318455119336</v>
      </c>
      <c r="D678" s="39">
        <v>32.02751841027716</v>
      </c>
      <c r="E678" s="39">
        <v>27.99546919251484</v>
      </c>
      <c r="F678" s="39">
        <v>31.992389089082124</v>
      </c>
      <c r="G678" s="39">
        <v>24.321157614512952</v>
      </c>
      <c r="H678" s="39">
        <v>27.95007521002362</v>
      </c>
      <c r="I678" s="39">
        <v>31.459520943755678</v>
      </c>
      <c r="J678" s="39">
        <v>29.529348579515649</v>
      </c>
      <c r="K678" s="39">
        <v>28.215913909299392</v>
      </c>
      <c r="L678" s="39">
        <v>27.601341356352386</v>
      </c>
      <c r="M678" s="39">
        <v>26.732967676986391</v>
      </c>
      <c r="N678" s="39">
        <v>22.482753730709454</v>
      </c>
      <c r="O678" s="39">
        <v>25.468962946563408</v>
      </c>
      <c r="P678" s="39">
        <v>31.965856566800571</v>
      </c>
      <c r="Q678" s="39">
        <v>30.685765032179376</v>
      </c>
      <c r="R678" s="39">
        <v>25.44098894876878</v>
      </c>
      <c r="S678" s="40">
        <v>30.580629625353218</v>
      </c>
      <c r="T678" s="8"/>
      <c r="U678" s="50">
        <f t="shared" si="63"/>
        <v>28.321410428694968</v>
      </c>
      <c r="V678" s="49">
        <f t="shared" si="64"/>
        <v>7.8839785447220301</v>
      </c>
      <c r="W678" s="49">
        <f t="shared" si="65"/>
        <v>8.3767272037671567</v>
      </c>
      <c r="X678" s="49">
        <f t="shared" si="60"/>
        <v>7.277116215658924</v>
      </c>
      <c r="Y678" s="49">
        <f t="shared" si="61"/>
        <v>5.3611054104109801</v>
      </c>
      <c r="Z678" s="51">
        <f t="shared" si="62"/>
        <v>-2.3912875077736833</v>
      </c>
      <c r="AA678" s="12"/>
      <c r="AB678" s="12"/>
      <c r="AC678" s="12"/>
    </row>
    <row r="679" spans="1:29" ht="15" thickBot="1" x14ac:dyDescent="0.35">
      <c r="A679" s="7"/>
      <c r="B679" s="41">
        <v>671</v>
      </c>
      <c r="C679" s="38">
        <v>22.749010388284443</v>
      </c>
      <c r="D679" s="39">
        <v>34.413022191497056</v>
      </c>
      <c r="E679" s="39">
        <v>36.834987095419905</v>
      </c>
      <c r="F679" s="39">
        <v>40.94038276402604</v>
      </c>
      <c r="G679" s="39">
        <v>32.249740089636482</v>
      </c>
      <c r="H679" s="39">
        <v>35.057761504737286</v>
      </c>
      <c r="I679" s="39">
        <v>28.017453400678477</v>
      </c>
      <c r="J679" s="39">
        <v>29.852939757471034</v>
      </c>
      <c r="K679" s="39">
        <v>28.334072610012623</v>
      </c>
      <c r="L679" s="39">
        <v>25.858697483547303</v>
      </c>
      <c r="M679" s="39">
        <v>20.855918843587219</v>
      </c>
      <c r="N679" s="39">
        <v>29.201813910359775</v>
      </c>
      <c r="O679" s="39">
        <v>33.836895523202124</v>
      </c>
      <c r="P679" s="39">
        <v>29.366608621457178</v>
      </c>
      <c r="Q679" s="39">
        <v>30.962266693725361</v>
      </c>
      <c r="R679" s="39">
        <v>32.516427302539263</v>
      </c>
      <c r="S679" s="40">
        <v>30.845506812013319</v>
      </c>
      <c r="T679" s="8"/>
      <c r="U679" s="50">
        <f t="shared" si="63"/>
        <v>30.699617940717349</v>
      </c>
      <c r="V679" s="49">
        <f t="shared" si="64"/>
        <v>23.059255767940538</v>
      </c>
      <c r="W679" s="49">
        <f t="shared" si="65"/>
        <v>24.500459253436816</v>
      </c>
      <c r="X679" s="49">
        <f t="shared" si="60"/>
        <v>16.013130301021882</v>
      </c>
      <c r="Y679" s="49">
        <f t="shared" si="61"/>
        <v>15.680293922199567</v>
      </c>
      <c r="Z679" s="51">
        <f t="shared" si="62"/>
        <v>0.58277147471646407</v>
      </c>
      <c r="AA679" s="12"/>
      <c r="AB679" s="12"/>
      <c r="AC679" s="12"/>
    </row>
    <row r="680" spans="1:29" ht="15" thickBot="1" x14ac:dyDescent="0.35">
      <c r="A680" s="7"/>
      <c r="B680" s="41">
        <v>672</v>
      </c>
      <c r="C680" s="38">
        <v>26.070236505568147</v>
      </c>
      <c r="D680" s="39">
        <v>31.39260162348587</v>
      </c>
      <c r="E680" s="39">
        <v>31.016426950137731</v>
      </c>
      <c r="F680" s="39">
        <v>23.621725312223827</v>
      </c>
      <c r="G680" s="39">
        <v>27.013078950652091</v>
      </c>
      <c r="H680" s="39">
        <v>35.680968290139845</v>
      </c>
      <c r="I680" s="39">
        <v>37.127878699414126</v>
      </c>
      <c r="J680" s="39">
        <v>27.745085275346085</v>
      </c>
      <c r="K680" s="39">
        <v>29.236736179208005</v>
      </c>
      <c r="L680" s="39">
        <v>20.849820191276798</v>
      </c>
      <c r="M680" s="39">
        <v>35.515252438730712</v>
      </c>
      <c r="N680" s="39">
        <v>38.171428253562134</v>
      </c>
      <c r="O680" s="39">
        <v>23.608060936352793</v>
      </c>
      <c r="P680" s="39">
        <v>26.399065385525304</v>
      </c>
      <c r="Q680" s="39">
        <v>24.830635003737441</v>
      </c>
      <c r="R680" s="39">
        <v>35.312152264483238</v>
      </c>
      <c r="S680" s="40">
        <v>31.6679761031995</v>
      </c>
      <c r="T680" s="8"/>
      <c r="U680" s="50">
        <f t="shared" si="63"/>
        <v>29.721125197826098</v>
      </c>
      <c r="V680" s="49">
        <f t="shared" si="64"/>
        <v>26.347520153827027</v>
      </c>
      <c r="W680" s="49">
        <f t="shared" si="65"/>
        <v>27.994240163441305</v>
      </c>
      <c r="X680" s="49">
        <f t="shared" si="60"/>
        <v>17.969198090198041</v>
      </c>
      <c r="Y680" s="49">
        <f t="shared" si="61"/>
        <v>17.916313704602377</v>
      </c>
      <c r="Z680" s="51">
        <f t="shared" si="62"/>
        <v>-0.21731984862415579</v>
      </c>
      <c r="AA680" s="12"/>
      <c r="AB680" s="12"/>
      <c r="AC680" s="12"/>
    </row>
    <row r="681" spans="1:29" ht="15" thickBot="1" x14ac:dyDescent="0.35">
      <c r="A681" s="7"/>
      <c r="B681" s="41">
        <v>673</v>
      </c>
      <c r="C681" s="38">
        <v>21.745607276036054</v>
      </c>
      <c r="D681" s="39">
        <v>24.266068283041111</v>
      </c>
      <c r="E681" s="39">
        <v>30.07966036591683</v>
      </c>
      <c r="F681" s="39">
        <v>38.385256203992654</v>
      </c>
      <c r="G681" s="39">
        <v>32.996320323562585</v>
      </c>
      <c r="H681" s="39">
        <v>26.731325087444077</v>
      </c>
      <c r="I681" s="39">
        <v>15.940172423605482</v>
      </c>
      <c r="J681" s="39">
        <v>21.354377619456237</v>
      </c>
      <c r="K681" s="39">
        <v>30.694606054215125</v>
      </c>
      <c r="L681" s="39">
        <v>29.88284895505809</v>
      </c>
      <c r="M681" s="39">
        <v>40.79084301197387</v>
      </c>
      <c r="N681" s="39">
        <v>26.285696713061071</v>
      </c>
      <c r="O681" s="39">
        <v>34.892119939792551</v>
      </c>
      <c r="P681" s="39">
        <v>29.148993095618469</v>
      </c>
      <c r="Q681" s="39">
        <v>27.038365556201896</v>
      </c>
      <c r="R681" s="39">
        <v>25.780464641155156</v>
      </c>
      <c r="S681" s="40">
        <v>19.35032169615706</v>
      </c>
      <c r="T681" s="8"/>
      <c r="U681" s="50">
        <f t="shared" si="63"/>
        <v>27.962532190958136</v>
      </c>
      <c r="V681" s="49">
        <f t="shared" si="64"/>
        <v>40.48416891279183</v>
      </c>
      <c r="W681" s="49">
        <f t="shared" si="65"/>
        <v>43.014429469841275</v>
      </c>
      <c r="X681" s="49">
        <f t="shared" si="60"/>
        <v>30.352101910258078</v>
      </c>
      <c r="Y681" s="49">
        <f t="shared" si="61"/>
        <v>27.529234860698445</v>
      </c>
      <c r="Z681" s="51">
        <f t="shared" si="62"/>
        <v>-1.2808790814131308</v>
      </c>
      <c r="AA681" s="12"/>
      <c r="AB681" s="12"/>
      <c r="AC681" s="12"/>
    </row>
    <row r="682" spans="1:29" ht="15" thickBot="1" x14ac:dyDescent="0.35">
      <c r="A682" s="7"/>
      <c r="B682" s="41">
        <v>674</v>
      </c>
      <c r="C682" s="38">
        <v>28.748930310833408</v>
      </c>
      <c r="D682" s="39">
        <v>39.911198087688547</v>
      </c>
      <c r="E682" s="39">
        <v>33.558215049902238</v>
      </c>
      <c r="F682" s="39">
        <v>27.291509612935208</v>
      </c>
      <c r="G682" s="39">
        <v>32.653730280951862</v>
      </c>
      <c r="H682" s="39">
        <v>35.914838520992717</v>
      </c>
      <c r="I682" s="39">
        <v>28.306327081350414</v>
      </c>
      <c r="J682" s="39">
        <v>41.494390918273226</v>
      </c>
      <c r="K682" s="39">
        <v>28.967705191857402</v>
      </c>
      <c r="L682" s="39">
        <v>40.804707896741398</v>
      </c>
      <c r="M682" s="39">
        <v>24.437964172295697</v>
      </c>
      <c r="N682" s="39">
        <v>32.113912699373394</v>
      </c>
      <c r="O682" s="39">
        <v>25.100978057325911</v>
      </c>
      <c r="P682" s="39">
        <v>33.137603129690675</v>
      </c>
      <c r="Q682" s="39">
        <v>32.371075014438958</v>
      </c>
      <c r="R682" s="39">
        <v>29.259298537632901</v>
      </c>
      <c r="S682" s="40">
        <v>28.062415607471891</v>
      </c>
      <c r="T682" s="8"/>
      <c r="U682" s="50">
        <f t="shared" si="63"/>
        <v>31.890282362926815</v>
      </c>
      <c r="V682" s="49">
        <f t="shared" si="64"/>
        <v>25.473481994087827</v>
      </c>
      <c r="W682" s="49">
        <f t="shared" si="65"/>
        <v>27.065574618718301</v>
      </c>
      <c r="X682" s="49">
        <f t="shared" si="60"/>
        <v>19.751721595862492</v>
      </c>
      <c r="Y682" s="49">
        <f t="shared" si="61"/>
        <v>17.32196775597972</v>
      </c>
      <c r="Z682" s="51">
        <f t="shared" si="62"/>
        <v>1.4981059088631559</v>
      </c>
      <c r="AA682" s="12"/>
      <c r="AB682" s="12"/>
      <c r="AC682" s="12"/>
    </row>
    <row r="683" spans="1:29" ht="15" thickBot="1" x14ac:dyDescent="0.35">
      <c r="A683" s="7"/>
      <c r="B683" s="41">
        <v>675</v>
      </c>
      <c r="C683" s="38">
        <v>23.368902714029907</v>
      </c>
      <c r="D683" s="39">
        <v>25.502490198616847</v>
      </c>
      <c r="E683" s="39">
        <v>31.365397087893125</v>
      </c>
      <c r="F683" s="39">
        <v>30.101063866929326</v>
      </c>
      <c r="G683" s="39">
        <v>36.006900637115848</v>
      </c>
      <c r="H683" s="39">
        <v>27.647938005615682</v>
      </c>
      <c r="I683" s="39">
        <v>34.812916703241505</v>
      </c>
      <c r="J683" s="39">
        <v>29.86119307963768</v>
      </c>
      <c r="K683" s="39">
        <v>34.367479050409386</v>
      </c>
      <c r="L683" s="39">
        <v>31.359151235227014</v>
      </c>
      <c r="M683" s="39">
        <v>24.783822384067584</v>
      </c>
      <c r="N683" s="39">
        <v>24.410629846069458</v>
      </c>
      <c r="O683" s="39">
        <v>42.066736512316155</v>
      </c>
      <c r="P683" s="39">
        <v>31.59411273279574</v>
      </c>
      <c r="Q683" s="39">
        <v>34.066728679503086</v>
      </c>
      <c r="R683" s="39">
        <v>34.172385803696677</v>
      </c>
      <c r="S683" s="40">
        <v>23.637675666165492</v>
      </c>
      <c r="T683" s="8"/>
      <c r="U683" s="50">
        <f t="shared" si="63"/>
        <v>30.536795541372385</v>
      </c>
      <c r="V683" s="49">
        <f t="shared" si="64"/>
        <v>25.171695782001184</v>
      </c>
      <c r="W683" s="49">
        <f t="shared" si="65"/>
        <v>26.744926768376217</v>
      </c>
      <c r="X683" s="49">
        <f t="shared" si="60"/>
        <v>17.312694759962127</v>
      </c>
      <c r="Y683" s="49">
        <f t="shared" si="61"/>
        <v>17.116753131760802</v>
      </c>
      <c r="Z683" s="51">
        <f t="shared" si="62"/>
        <v>0.42796933712945517</v>
      </c>
      <c r="AA683" s="12"/>
      <c r="AB683" s="12"/>
      <c r="AC683" s="12"/>
    </row>
    <row r="684" spans="1:29" ht="15" thickBot="1" x14ac:dyDescent="0.35">
      <c r="A684" s="7"/>
      <c r="B684" s="41">
        <v>676</v>
      </c>
      <c r="C684" s="38">
        <v>25.308000702221861</v>
      </c>
      <c r="D684" s="39">
        <v>30.657951411489762</v>
      </c>
      <c r="E684" s="39">
        <v>29.4116482001055</v>
      </c>
      <c r="F684" s="39">
        <v>37.841705946744753</v>
      </c>
      <c r="G684" s="39">
        <v>24.579531551933574</v>
      </c>
      <c r="H684" s="39">
        <v>26.229136384652616</v>
      </c>
      <c r="I684" s="39">
        <v>35.22834430938893</v>
      </c>
      <c r="J684" s="39">
        <v>37.840779960694334</v>
      </c>
      <c r="K684" s="39">
        <v>24.012078823738229</v>
      </c>
      <c r="L684" s="39">
        <v>35.375758557454908</v>
      </c>
      <c r="M684" s="39">
        <v>31.621935775536791</v>
      </c>
      <c r="N684" s="39">
        <v>24.238790538057373</v>
      </c>
      <c r="O684" s="39">
        <v>25.30209605984999</v>
      </c>
      <c r="P684" s="39">
        <v>36.006564187226793</v>
      </c>
      <c r="Q684" s="39">
        <v>25.591774297649266</v>
      </c>
      <c r="R684" s="39">
        <v>30.709916756873724</v>
      </c>
      <c r="S684" s="40">
        <v>29.970081521032068</v>
      </c>
      <c r="T684" s="8"/>
      <c r="U684" s="50">
        <f t="shared" si="63"/>
        <v>29.995652646155907</v>
      </c>
      <c r="V684" s="49">
        <f t="shared" si="64"/>
        <v>23.256640418695593</v>
      </c>
      <c r="W684" s="49">
        <f t="shared" si="65"/>
        <v>24.710180444864022</v>
      </c>
      <c r="X684" s="49">
        <f t="shared" si="60"/>
        <v>15.814528336362882</v>
      </c>
      <c r="Y684" s="49">
        <f t="shared" si="61"/>
        <v>15.814515484713004</v>
      </c>
      <c r="Z684" s="51">
        <f t="shared" si="62"/>
        <v>-3.6058818488553849E-3</v>
      </c>
      <c r="AA684" s="12"/>
      <c r="AB684" s="12"/>
      <c r="AC684" s="12"/>
    </row>
    <row r="685" spans="1:29" ht="15" thickBot="1" x14ac:dyDescent="0.35">
      <c r="A685" s="7"/>
      <c r="B685" s="41">
        <v>677</v>
      </c>
      <c r="C685" s="38">
        <v>31.531361107282876</v>
      </c>
      <c r="D685" s="39">
        <v>29.000570509028147</v>
      </c>
      <c r="E685" s="39">
        <v>33.727850218706777</v>
      </c>
      <c r="F685" s="39">
        <v>33.617561702979224</v>
      </c>
      <c r="G685" s="39">
        <v>24.887598719681037</v>
      </c>
      <c r="H685" s="39">
        <v>26.29949441207777</v>
      </c>
      <c r="I685" s="39">
        <v>25.429303682015419</v>
      </c>
      <c r="J685" s="39">
        <v>39.226791688696039</v>
      </c>
      <c r="K685" s="39">
        <v>26.40686324291433</v>
      </c>
      <c r="L685" s="39">
        <v>30.750232597442121</v>
      </c>
      <c r="M685" s="39">
        <v>32.789560654174437</v>
      </c>
      <c r="N685" s="39">
        <v>32.14034151701297</v>
      </c>
      <c r="O685" s="39">
        <v>20.28869897634744</v>
      </c>
      <c r="P685" s="39">
        <v>31.668913094396846</v>
      </c>
      <c r="Q685" s="39">
        <v>25.953558628063909</v>
      </c>
      <c r="R685" s="39">
        <v>31.289031818931118</v>
      </c>
      <c r="S685" s="40">
        <v>29.479647220086395</v>
      </c>
      <c r="T685" s="8"/>
      <c r="U685" s="50">
        <f t="shared" si="63"/>
        <v>29.675728222931575</v>
      </c>
      <c r="V685" s="49">
        <f t="shared" si="64"/>
        <v>18.566599091095508</v>
      </c>
      <c r="W685" s="49">
        <f t="shared" si="65"/>
        <v>19.727011534288977</v>
      </c>
      <c r="X685" s="49">
        <f t="shared" si="60"/>
        <v>12.696790868018775</v>
      </c>
      <c r="Y685" s="49">
        <f t="shared" si="61"/>
        <v>12.625287381944945</v>
      </c>
      <c r="Z685" s="51">
        <f t="shared" si="62"/>
        <v>-0.30102527583376643</v>
      </c>
      <c r="AA685" s="12"/>
      <c r="AB685" s="12"/>
      <c r="AC685" s="12"/>
    </row>
    <row r="686" spans="1:29" ht="15" thickBot="1" x14ac:dyDescent="0.35">
      <c r="A686" s="7"/>
      <c r="B686" s="41">
        <v>678</v>
      </c>
      <c r="C686" s="38">
        <v>28.224935775533442</v>
      </c>
      <c r="D686" s="39">
        <v>35.622238857988449</v>
      </c>
      <c r="E686" s="39">
        <v>23.659400959563573</v>
      </c>
      <c r="F686" s="39">
        <v>25.064923248812679</v>
      </c>
      <c r="G686" s="39">
        <v>30.691106277373571</v>
      </c>
      <c r="H686" s="39">
        <v>27.967844260634003</v>
      </c>
      <c r="I686" s="39">
        <v>34.315169751451002</v>
      </c>
      <c r="J686" s="39">
        <v>28.745850530525168</v>
      </c>
      <c r="K686" s="39">
        <v>25.656045150712373</v>
      </c>
      <c r="L686" s="39">
        <v>33.904478820145222</v>
      </c>
      <c r="M686" s="39">
        <v>30.869368088234182</v>
      </c>
      <c r="N686" s="39">
        <v>29.51192986125761</v>
      </c>
      <c r="O686" s="39">
        <v>31.022128236108188</v>
      </c>
      <c r="P686" s="39">
        <v>26.467374987199833</v>
      </c>
      <c r="Q686" s="39">
        <v>26.129597481826728</v>
      </c>
      <c r="R686" s="39">
        <v>26.465368268932774</v>
      </c>
      <c r="S686" s="40">
        <v>35.850547663241336</v>
      </c>
      <c r="T686" s="8"/>
      <c r="U686" s="50">
        <f t="shared" si="63"/>
        <v>29.421665189384715</v>
      </c>
      <c r="V686" s="49">
        <f t="shared" si="64"/>
        <v>13.457005896356206</v>
      </c>
      <c r="W686" s="49">
        <f t="shared" si="65"/>
        <v>14.298068764878394</v>
      </c>
      <c r="X686" s="49">
        <f t="shared" si="60"/>
        <v>9.3782043936774926</v>
      </c>
      <c r="Y686" s="49">
        <f t="shared" si="61"/>
        <v>9.15076400952222</v>
      </c>
      <c r="Z686" s="51">
        <f t="shared" si="62"/>
        <v>-0.63061617171450424</v>
      </c>
      <c r="AA686" s="12"/>
      <c r="AB686" s="12"/>
      <c r="AC686" s="12"/>
    </row>
    <row r="687" spans="1:29" ht="15" thickBot="1" x14ac:dyDescent="0.35">
      <c r="A687" s="7"/>
      <c r="B687" s="41">
        <v>679</v>
      </c>
      <c r="C687" s="38">
        <v>27.876641447450762</v>
      </c>
      <c r="D687" s="39">
        <v>28.350743553241596</v>
      </c>
      <c r="E687" s="39">
        <v>31.36467131114139</v>
      </c>
      <c r="F687" s="39">
        <v>27.0428984913809</v>
      </c>
      <c r="G687" s="39">
        <v>25.767765596427864</v>
      </c>
      <c r="H687" s="39">
        <v>34.23640013135234</v>
      </c>
      <c r="I687" s="39">
        <v>23.625510115287888</v>
      </c>
      <c r="J687" s="39">
        <v>31.161647342939165</v>
      </c>
      <c r="K687" s="39">
        <v>32.269841663855438</v>
      </c>
      <c r="L687" s="39">
        <v>27.921353627134007</v>
      </c>
      <c r="M687" s="39">
        <v>22.556898401992509</v>
      </c>
      <c r="N687" s="39">
        <v>26.483525864250396</v>
      </c>
      <c r="O687" s="39">
        <v>33.760889857554417</v>
      </c>
      <c r="P687" s="39">
        <v>27.908138237896722</v>
      </c>
      <c r="Q687" s="39">
        <v>26.98702138980137</v>
      </c>
      <c r="R687" s="39">
        <v>39.191370778696324</v>
      </c>
      <c r="S687" s="40">
        <v>26.860166941415287</v>
      </c>
      <c r="T687" s="8"/>
      <c r="U687" s="50">
        <f t="shared" si="63"/>
        <v>29.021499103048139</v>
      </c>
      <c r="V687" s="49">
        <f t="shared" si="64"/>
        <v>16.386905747733767</v>
      </c>
      <c r="W687" s="49">
        <f t="shared" si="65"/>
        <v>17.411087356967073</v>
      </c>
      <c r="X687" s="49">
        <f t="shared" si="60"/>
        <v>11.794171432087158</v>
      </c>
      <c r="Y687" s="49">
        <f t="shared" si="61"/>
        <v>11.14309590845896</v>
      </c>
      <c r="Z687" s="51">
        <f t="shared" si="62"/>
        <v>-0.96688036649878661</v>
      </c>
      <c r="AA687" s="12"/>
      <c r="AB687" s="12"/>
      <c r="AC687" s="12"/>
    </row>
    <row r="688" spans="1:29" ht="15" thickBot="1" x14ac:dyDescent="0.35">
      <c r="A688" s="7"/>
      <c r="B688" s="41">
        <v>680</v>
      </c>
      <c r="C688" s="38">
        <v>27.178906845810467</v>
      </c>
      <c r="D688" s="39">
        <v>23.159016895978855</v>
      </c>
      <c r="E688" s="39">
        <v>39.356969393500442</v>
      </c>
      <c r="F688" s="39">
        <v>32.857548649534266</v>
      </c>
      <c r="G688" s="39">
        <v>37.081149076946204</v>
      </c>
      <c r="H688" s="39">
        <v>28.111262642996511</v>
      </c>
      <c r="I688" s="39">
        <v>26.504324505208462</v>
      </c>
      <c r="J688" s="39">
        <v>45.100165269983229</v>
      </c>
      <c r="K688" s="39">
        <v>30.46244870655018</v>
      </c>
      <c r="L688" s="39">
        <v>23.076302288236597</v>
      </c>
      <c r="M688" s="39">
        <v>30.717715995744005</v>
      </c>
      <c r="N688" s="39">
        <v>28.792381720502963</v>
      </c>
      <c r="O688" s="39">
        <v>32.291556794110043</v>
      </c>
      <c r="P688" s="39">
        <v>31.985586150530615</v>
      </c>
      <c r="Q688" s="39">
        <v>28.527932507750254</v>
      </c>
      <c r="R688" s="39">
        <v>32.780502740791654</v>
      </c>
      <c r="S688" s="40">
        <v>22.03442514943881</v>
      </c>
      <c r="T688" s="8"/>
      <c r="U688" s="50">
        <f t="shared" si="63"/>
        <v>30.589305607859622</v>
      </c>
      <c r="V688" s="49">
        <f t="shared" si="64"/>
        <v>33.599075906041115</v>
      </c>
      <c r="W688" s="49">
        <f t="shared" si="65"/>
        <v>35.699018150168627</v>
      </c>
      <c r="X688" s="49">
        <f t="shared" si="60"/>
        <v>23.083522763737175</v>
      </c>
      <c r="Y688" s="49">
        <f t="shared" si="61"/>
        <v>22.847371616107957</v>
      </c>
      <c r="Z688" s="51">
        <f t="shared" si="62"/>
        <v>0.40666509616335728</v>
      </c>
      <c r="AA688" s="12"/>
      <c r="AB688" s="12"/>
      <c r="AC688" s="12"/>
    </row>
    <row r="689" spans="1:29" ht="15" thickBot="1" x14ac:dyDescent="0.35">
      <c r="A689" s="7"/>
      <c r="B689" s="41">
        <v>681</v>
      </c>
      <c r="C689" s="38">
        <v>36.313523565838203</v>
      </c>
      <c r="D689" s="39">
        <v>31.583558915786849</v>
      </c>
      <c r="E689" s="39">
        <v>20.409547981398291</v>
      </c>
      <c r="F689" s="39">
        <v>32.060601591830348</v>
      </c>
      <c r="G689" s="39">
        <v>27.377353862656268</v>
      </c>
      <c r="H689" s="39">
        <v>35.169870370870328</v>
      </c>
      <c r="I689" s="39">
        <v>37.118425274202565</v>
      </c>
      <c r="J689" s="39">
        <v>33.094745324855865</v>
      </c>
      <c r="K689" s="39">
        <v>30.395828614930782</v>
      </c>
      <c r="L689" s="39">
        <v>29.958402187816045</v>
      </c>
      <c r="M689" s="39">
        <v>23.288124163640465</v>
      </c>
      <c r="N689" s="39">
        <v>26.952967713289112</v>
      </c>
      <c r="O689" s="39">
        <v>34.91539563050658</v>
      </c>
      <c r="P689" s="39">
        <v>30.537797614123317</v>
      </c>
      <c r="Q689" s="39">
        <v>31.978142032467051</v>
      </c>
      <c r="R689" s="39">
        <v>36.578544366568295</v>
      </c>
      <c r="S689" s="40">
        <v>31.365859268223417</v>
      </c>
      <c r="T689" s="8"/>
      <c r="U689" s="50">
        <f t="shared" si="63"/>
        <v>31.123452263470806</v>
      </c>
      <c r="V689" s="49">
        <f t="shared" si="64"/>
        <v>19.940481158325071</v>
      </c>
      <c r="W689" s="49">
        <f t="shared" si="65"/>
        <v>21.186761230720322</v>
      </c>
      <c r="X689" s="49">
        <f t="shared" si="60"/>
        <v>14.417785779703276</v>
      </c>
      <c r="Y689" s="49">
        <f t="shared" si="61"/>
        <v>13.559527187661047</v>
      </c>
      <c r="Z689" s="51">
        <f t="shared" si="62"/>
        <v>1.0063447798427705</v>
      </c>
      <c r="AA689" s="12"/>
      <c r="AB689" s="12"/>
      <c r="AC689" s="12"/>
    </row>
    <row r="690" spans="1:29" ht="15" thickBot="1" x14ac:dyDescent="0.35">
      <c r="A690" s="7"/>
      <c r="B690" s="41">
        <v>682</v>
      </c>
      <c r="C690" s="38">
        <v>35.952386246473601</v>
      </c>
      <c r="D690" s="39">
        <v>35.021504397390331</v>
      </c>
      <c r="E690" s="39">
        <v>36.133799223400402</v>
      </c>
      <c r="F690" s="39">
        <v>36.980555786297103</v>
      </c>
      <c r="G690" s="39">
        <v>20.381124165978598</v>
      </c>
      <c r="H690" s="39">
        <v>30.132217109673675</v>
      </c>
      <c r="I690" s="39">
        <v>30.197347364253268</v>
      </c>
      <c r="J690" s="39">
        <v>31.638103360733982</v>
      </c>
      <c r="K690" s="39">
        <v>31.543095113063181</v>
      </c>
      <c r="L690" s="39">
        <v>38.23575196943429</v>
      </c>
      <c r="M690" s="39">
        <v>26.405910440250366</v>
      </c>
      <c r="N690" s="39">
        <v>37.230586167601587</v>
      </c>
      <c r="O690" s="39">
        <v>32.816547957641319</v>
      </c>
      <c r="P690" s="39">
        <v>30.489779778984953</v>
      </c>
      <c r="Q690" s="39">
        <v>26.509500764901404</v>
      </c>
      <c r="R690" s="39">
        <v>32.917569794525633</v>
      </c>
      <c r="S690" s="40">
        <v>23.328058920677286</v>
      </c>
      <c r="T690" s="8"/>
      <c r="U690" s="50">
        <f t="shared" si="63"/>
        <v>31.524343444781238</v>
      </c>
      <c r="V690" s="49">
        <f t="shared" si="64"/>
        <v>24.208828512244256</v>
      </c>
      <c r="W690" s="49">
        <f t="shared" si="65"/>
        <v>25.721880294259563</v>
      </c>
      <c r="X690" s="49">
        <f t="shared" si="60"/>
        <v>18.042066985926564</v>
      </c>
      <c r="Y690" s="49">
        <f t="shared" si="61"/>
        <v>16.462003388326096</v>
      </c>
      <c r="Z690" s="51">
        <f t="shared" si="62"/>
        <v>1.2392414516208397</v>
      </c>
      <c r="AA690" s="12"/>
      <c r="AB690" s="12"/>
      <c r="AC690" s="12"/>
    </row>
    <row r="691" spans="1:29" ht="15" thickBot="1" x14ac:dyDescent="0.35">
      <c r="A691" s="7"/>
      <c r="B691" s="41">
        <v>683</v>
      </c>
      <c r="C691" s="38">
        <v>31.921635885883695</v>
      </c>
      <c r="D691" s="39">
        <v>33.819870224375478</v>
      </c>
      <c r="E691" s="39">
        <v>26.461820552666698</v>
      </c>
      <c r="F691" s="39">
        <v>32.033156604839128</v>
      </c>
      <c r="G691" s="39">
        <v>31.431672741697376</v>
      </c>
      <c r="H691" s="39">
        <v>30.09860699580663</v>
      </c>
      <c r="I691" s="39">
        <v>33.2317531052974</v>
      </c>
      <c r="J691" s="39">
        <v>25.923167222111228</v>
      </c>
      <c r="K691" s="39">
        <v>36.214866172581843</v>
      </c>
      <c r="L691" s="39">
        <v>30.801332911510432</v>
      </c>
      <c r="M691" s="39">
        <v>30.283394518515209</v>
      </c>
      <c r="N691" s="39">
        <v>19.945751619489855</v>
      </c>
      <c r="O691" s="39">
        <v>31.946447662911265</v>
      </c>
      <c r="P691" s="39">
        <v>27.955526615529259</v>
      </c>
      <c r="Q691" s="39">
        <v>29.33761068331081</v>
      </c>
      <c r="R691" s="39">
        <v>30.252834538603697</v>
      </c>
      <c r="S691" s="40">
        <v>34.076971228177356</v>
      </c>
      <c r="T691" s="8"/>
      <c r="U691" s="50">
        <f t="shared" si="63"/>
        <v>30.337436428429843</v>
      </c>
      <c r="V691" s="49">
        <f t="shared" si="64"/>
        <v>13.39134633679436</v>
      </c>
      <c r="W691" s="49">
        <f t="shared" si="65"/>
        <v>14.228305482844007</v>
      </c>
      <c r="X691" s="49">
        <f t="shared" si="60"/>
        <v>9.1835425824175267</v>
      </c>
      <c r="Y691" s="49">
        <f t="shared" si="61"/>
        <v>9.1061155090201638</v>
      </c>
      <c r="Z691" s="51">
        <f t="shared" si="62"/>
        <v>0.36884154784841355</v>
      </c>
      <c r="AA691" s="12"/>
      <c r="AB691" s="12"/>
      <c r="AC691" s="12"/>
    </row>
    <row r="692" spans="1:29" ht="15" thickBot="1" x14ac:dyDescent="0.35">
      <c r="A692" s="7"/>
      <c r="B692" s="41">
        <v>684</v>
      </c>
      <c r="C692" s="38">
        <v>28.577024874684778</v>
      </c>
      <c r="D692" s="39">
        <v>30.036356226585923</v>
      </c>
      <c r="E692" s="39">
        <v>38.968914918953487</v>
      </c>
      <c r="F692" s="39">
        <v>34.417358101247672</v>
      </c>
      <c r="G692" s="39">
        <v>18.466680160135532</v>
      </c>
      <c r="H692" s="39">
        <v>23.133561418670347</v>
      </c>
      <c r="I692" s="39">
        <v>26.665238710343566</v>
      </c>
      <c r="J692" s="39">
        <v>30.946540791004548</v>
      </c>
      <c r="K692" s="39">
        <v>21.780373749175698</v>
      </c>
      <c r="L692" s="39">
        <v>34.6733737302701</v>
      </c>
      <c r="M692" s="39">
        <v>28.340250926322369</v>
      </c>
      <c r="N692" s="39">
        <v>28.911780182538635</v>
      </c>
      <c r="O692" s="39">
        <v>29.032895938650956</v>
      </c>
      <c r="P692" s="39">
        <v>30.895222214479446</v>
      </c>
      <c r="Q692" s="39">
        <v>27.410365202896326</v>
      </c>
      <c r="R692" s="39">
        <v>23.651174540903984</v>
      </c>
      <c r="S692" s="40">
        <v>34.58193922277686</v>
      </c>
      <c r="T692" s="8"/>
      <c r="U692" s="50">
        <f t="shared" si="63"/>
        <v>28.852297112331772</v>
      </c>
      <c r="V692" s="49">
        <f t="shared" si="64"/>
        <v>25.579779572550862</v>
      </c>
      <c r="W692" s="49">
        <f t="shared" si="65"/>
        <v>27.178515795835324</v>
      </c>
      <c r="X692" s="49">
        <f t="shared" si="60"/>
        <v>18.289961013820513</v>
      </c>
      <c r="Y692" s="49">
        <f t="shared" si="61"/>
        <v>17.394250109334585</v>
      </c>
      <c r="Z692" s="51">
        <f t="shared" si="62"/>
        <v>-0.90769734847749717</v>
      </c>
      <c r="AA692" s="12"/>
      <c r="AB692" s="12"/>
      <c r="AC692" s="12"/>
    </row>
    <row r="693" spans="1:29" ht="15" thickBot="1" x14ac:dyDescent="0.35">
      <c r="A693" s="7"/>
      <c r="B693" s="41">
        <v>685</v>
      </c>
      <c r="C693" s="38">
        <v>34.527349435083707</v>
      </c>
      <c r="D693" s="39">
        <v>39.418285646350625</v>
      </c>
      <c r="E693" s="39">
        <v>28.93897347190072</v>
      </c>
      <c r="F693" s="39">
        <v>33.809501077906191</v>
      </c>
      <c r="G693" s="39">
        <v>22.013123201930377</v>
      </c>
      <c r="H693" s="39">
        <v>26.293992492845245</v>
      </c>
      <c r="I693" s="39">
        <v>23.582762656902126</v>
      </c>
      <c r="J693" s="39">
        <v>31.676823784242298</v>
      </c>
      <c r="K693" s="39">
        <v>28.137340760629705</v>
      </c>
      <c r="L693" s="39">
        <v>31.056606336958708</v>
      </c>
      <c r="M693" s="39">
        <v>25.658675867921033</v>
      </c>
      <c r="N693" s="39">
        <v>29.217601882120036</v>
      </c>
      <c r="O693" s="39">
        <v>30.924303361112337</v>
      </c>
      <c r="P693" s="39">
        <v>33.482412981946112</v>
      </c>
      <c r="Q693" s="39">
        <v>26.631846263892129</v>
      </c>
      <c r="R693" s="39">
        <v>25.204182910088047</v>
      </c>
      <c r="S693" s="40">
        <v>30.740819485479321</v>
      </c>
      <c r="T693" s="8"/>
      <c r="U693" s="50">
        <f t="shared" si="63"/>
        <v>29.48909421278287</v>
      </c>
      <c r="V693" s="49">
        <f t="shared" si="64"/>
        <v>18.461108741254701</v>
      </c>
      <c r="W693" s="49">
        <f t="shared" si="65"/>
        <v>19.614928037583127</v>
      </c>
      <c r="X693" s="49">
        <f t="shared" si="60"/>
        <v>12.731050755973515</v>
      </c>
      <c r="Y693" s="49">
        <f t="shared" si="61"/>
        <v>12.553553944053197</v>
      </c>
      <c r="Z693" s="51">
        <f t="shared" si="62"/>
        <v>-0.47563293906763676</v>
      </c>
      <c r="AA693" s="12"/>
      <c r="AB693" s="12"/>
      <c r="AC693" s="12"/>
    </row>
    <row r="694" spans="1:29" ht="15" thickBot="1" x14ac:dyDescent="0.35">
      <c r="A694" s="7"/>
      <c r="B694" s="41">
        <v>686</v>
      </c>
      <c r="C694" s="38">
        <v>29.201474788398393</v>
      </c>
      <c r="D694" s="39">
        <v>30.431652263797798</v>
      </c>
      <c r="E694" s="39">
        <v>32.626138032343299</v>
      </c>
      <c r="F694" s="39">
        <v>26.245974382303942</v>
      </c>
      <c r="G694" s="39">
        <v>27.247950155899414</v>
      </c>
      <c r="H694" s="39">
        <v>36.160270184262203</v>
      </c>
      <c r="I694" s="39">
        <v>23.844476921638922</v>
      </c>
      <c r="J694" s="39">
        <v>37.725112835873446</v>
      </c>
      <c r="K694" s="39">
        <v>38.062290069726956</v>
      </c>
      <c r="L694" s="39">
        <v>38.447987907977065</v>
      </c>
      <c r="M694" s="39">
        <v>32.720343862636597</v>
      </c>
      <c r="N694" s="39">
        <v>32.982775954474434</v>
      </c>
      <c r="O694" s="39">
        <v>24.547988246325819</v>
      </c>
      <c r="P694" s="39">
        <v>38.426087983285541</v>
      </c>
      <c r="Q694" s="39">
        <v>27.415772632931191</v>
      </c>
      <c r="R694" s="39">
        <v>30.086317725766573</v>
      </c>
      <c r="S694" s="40">
        <v>22.29514662636371</v>
      </c>
      <c r="T694" s="8"/>
      <c r="U694" s="50">
        <f t="shared" si="63"/>
        <v>31.086338857294422</v>
      </c>
      <c r="V694" s="49">
        <f t="shared" si="64"/>
        <v>27.310685385467732</v>
      </c>
      <c r="W694" s="49">
        <f t="shared" si="65"/>
        <v>29.017603222059506</v>
      </c>
      <c r="X694" s="49">
        <f t="shared" si="60"/>
        <v>19.373755898867749</v>
      </c>
      <c r="Y694" s="49">
        <f t="shared" si="61"/>
        <v>18.571266062118056</v>
      </c>
      <c r="Z694" s="51">
        <f t="shared" si="62"/>
        <v>0.83149378187225598</v>
      </c>
      <c r="AA694" s="12"/>
      <c r="AB694" s="12"/>
      <c r="AC694" s="12"/>
    </row>
    <row r="695" spans="1:29" ht="15" thickBot="1" x14ac:dyDescent="0.35">
      <c r="A695" s="7"/>
      <c r="B695" s="41">
        <v>687</v>
      </c>
      <c r="C695" s="38">
        <v>35.974084631046125</v>
      </c>
      <c r="D695" s="39">
        <v>32.105066084183541</v>
      </c>
      <c r="E695" s="39">
        <v>26.689335032595139</v>
      </c>
      <c r="F695" s="39">
        <v>24.784784030022919</v>
      </c>
      <c r="G695" s="39">
        <v>41.279643880786843</v>
      </c>
      <c r="H695" s="39">
        <v>29.348814155273896</v>
      </c>
      <c r="I695" s="39">
        <v>33.213983136514074</v>
      </c>
      <c r="J695" s="39">
        <v>33.096009132905266</v>
      </c>
      <c r="K695" s="39">
        <v>28.188676773334556</v>
      </c>
      <c r="L695" s="39">
        <v>32.938910625966827</v>
      </c>
      <c r="M695" s="39">
        <v>31.538066379387207</v>
      </c>
      <c r="N695" s="39">
        <v>33.406617740026178</v>
      </c>
      <c r="O695" s="39">
        <v>33.262020104946814</v>
      </c>
      <c r="P695" s="39">
        <v>28.007080375745826</v>
      </c>
      <c r="Q695" s="39">
        <v>27.562727039084454</v>
      </c>
      <c r="R695" s="39">
        <v>28.528661776025203</v>
      </c>
      <c r="S695" s="40">
        <v>33.612916038344984</v>
      </c>
      <c r="T695" s="8"/>
      <c r="U695" s="50">
        <f t="shared" si="63"/>
        <v>31.384552760952346</v>
      </c>
      <c r="V695" s="49">
        <f t="shared" si="64"/>
        <v>14.995303160043886</v>
      </c>
      <c r="W695" s="49">
        <f t="shared" si="65"/>
        <v>15.932509607546535</v>
      </c>
      <c r="X695" s="49">
        <f t="shared" si="60"/>
        <v>11.500356865375426</v>
      </c>
      <c r="Y695" s="49">
        <f t="shared" si="61"/>
        <v>10.196806148829841</v>
      </c>
      <c r="Z695" s="51">
        <f t="shared" si="62"/>
        <v>1.4301838717195106</v>
      </c>
      <c r="AA695" s="12"/>
      <c r="AB695" s="12"/>
      <c r="AC695" s="12"/>
    </row>
    <row r="696" spans="1:29" ht="15" thickBot="1" x14ac:dyDescent="0.35">
      <c r="A696" s="7"/>
      <c r="B696" s="41">
        <v>688</v>
      </c>
      <c r="C696" s="38">
        <v>18.78222990282951</v>
      </c>
      <c r="D696" s="39">
        <v>29.353353495730296</v>
      </c>
      <c r="E696" s="39">
        <v>29.291802948949712</v>
      </c>
      <c r="F696" s="39">
        <v>25.045439448218492</v>
      </c>
      <c r="G696" s="39">
        <v>22.356557681928308</v>
      </c>
      <c r="H696" s="39">
        <v>35.338978539643968</v>
      </c>
      <c r="I696" s="39">
        <v>24.148524045148317</v>
      </c>
      <c r="J696" s="39">
        <v>35.343077940903129</v>
      </c>
      <c r="K696" s="39">
        <v>30.292297117544205</v>
      </c>
      <c r="L696" s="39">
        <v>32.47607463351747</v>
      </c>
      <c r="M696" s="39">
        <v>31.952937032326357</v>
      </c>
      <c r="N696" s="39">
        <v>28.42250456833855</v>
      </c>
      <c r="O696" s="39">
        <v>37.084610536547359</v>
      </c>
      <c r="P696" s="39">
        <v>22.318705233831274</v>
      </c>
      <c r="Q696" s="39">
        <v>26.736027085869722</v>
      </c>
      <c r="R696" s="39">
        <v>32.081335505163011</v>
      </c>
      <c r="S696" s="40">
        <v>31.192099585307773</v>
      </c>
      <c r="T696" s="8"/>
      <c r="U696" s="50">
        <f t="shared" si="63"/>
        <v>28.953915017752792</v>
      </c>
      <c r="V696" s="49">
        <f t="shared" si="64"/>
        <v>24.737488441843183</v>
      </c>
      <c r="W696" s="49">
        <f t="shared" si="65"/>
        <v>26.283581469458454</v>
      </c>
      <c r="X696" s="49">
        <f t="shared" si="60"/>
        <v>17.565611917709976</v>
      </c>
      <c r="Y696" s="49">
        <f t="shared" si="61"/>
        <v>16.821492140453365</v>
      </c>
      <c r="Z696" s="51">
        <f t="shared" si="62"/>
        <v>-0.8412966440759897</v>
      </c>
      <c r="AA696" s="12"/>
      <c r="AB696" s="12"/>
      <c r="AC696" s="12"/>
    </row>
    <row r="697" spans="1:29" ht="15" thickBot="1" x14ac:dyDescent="0.35">
      <c r="A697" s="7"/>
      <c r="B697" s="41">
        <v>689</v>
      </c>
      <c r="C697" s="38">
        <v>32.033424893804579</v>
      </c>
      <c r="D697" s="39">
        <v>30.836788961976502</v>
      </c>
      <c r="E697" s="39">
        <v>30.009177097130785</v>
      </c>
      <c r="F697" s="39">
        <v>39.855074482256981</v>
      </c>
      <c r="G697" s="39">
        <v>25.185737658656333</v>
      </c>
      <c r="H697" s="39">
        <v>40.354846104714618</v>
      </c>
      <c r="I697" s="39">
        <v>27.044650936147534</v>
      </c>
      <c r="J697" s="39">
        <v>23.764834535316101</v>
      </c>
      <c r="K697" s="39">
        <v>31.370880062071556</v>
      </c>
      <c r="L697" s="39">
        <v>32.95435657651916</v>
      </c>
      <c r="M697" s="39">
        <v>34.211644440346426</v>
      </c>
      <c r="N697" s="39">
        <v>25.954027880031099</v>
      </c>
      <c r="O697" s="39">
        <v>36.016300115015099</v>
      </c>
      <c r="P697" s="39">
        <v>30.23763360169222</v>
      </c>
      <c r="Q697" s="39">
        <v>31.115688070834086</v>
      </c>
      <c r="R697" s="39">
        <v>36.401877451170598</v>
      </c>
      <c r="S697" s="40">
        <v>27.696698756963688</v>
      </c>
      <c r="T697" s="8"/>
      <c r="U697" s="50">
        <f t="shared" si="63"/>
        <v>31.473155389685143</v>
      </c>
      <c r="V697" s="49">
        <f t="shared" si="64"/>
        <v>21.85749840040717</v>
      </c>
      <c r="W697" s="49">
        <f t="shared" si="65"/>
        <v>23.223592050432671</v>
      </c>
      <c r="X697" s="49">
        <f t="shared" si="60"/>
        <v>16.338825937744662</v>
      </c>
      <c r="Y697" s="49">
        <f t="shared" si="61"/>
        <v>14.863098912276875</v>
      </c>
      <c r="Z697" s="51">
        <f t="shared" si="62"/>
        <v>1.2603997916174641</v>
      </c>
      <c r="AA697" s="12"/>
      <c r="AB697" s="12"/>
      <c r="AC697" s="12"/>
    </row>
    <row r="698" spans="1:29" ht="15" thickBot="1" x14ac:dyDescent="0.35">
      <c r="A698" s="7"/>
      <c r="B698" s="41">
        <v>690</v>
      </c>
      <c r="C698" s="38">
        <v>22.681069044625517</v>
      </c>
      <c r="D698" s="39">
        <v>26.219632394578191</v>
      </c>
      <c r="E698" s="39">
        <v>25.287507767266018</v>
      </c>
      <c r="F698" s="39">
        <v>36.123852183926331</v>
      </c>
      <c r="G698" s="39">
        <v>33.868774034564261</v>
      </c>
      <c r="H698" s="39">
        <v>22.148343358177041</v>
      </c>
      <c r="I698" s="39">
        <v>25.3965398385387</v>
      </c>
      <c r="J698" s="39">
        <v>27.553276273884165</v>
      </c>
      <c r="K698" s="39">
        <v>27.034874828024531</v>
      </c>
      <c r="L698" s="39">
        <v>28.181648048376225</v>
      </c>
      <c r="M698" s="39">
        <v>31.077769764484355</v>
      </c>
      <c r="N698" s="39">
        <v>27.186575552485934</v>
      </c>
      <c r="O698" s="39">
        <v>30.080985619498485</v>
      </c>
      <c r="P698" s="39">
        <v>29.131589542411913</v>
      </c>
      <c r="Q698" s="39">
        <v>24.819412517171919</v>
      </c>
      <c r="R698" s="39">
        <v>24.402086758479076</v>
      </c>
      <c r="S698" s="40">
        <v>33.49782396664277</v>
      </c>
      <c r="T698" s="8"/>
      <c r="U698" s="50">
        <f t="shared" si="63"/>
        <v>27.923044793713849</v>
      </c>
      <c r="V698" s="49">
        <f t="shared" si="64"/>
        <v>14.727857558842315</v>
      </c>
      <c r="W698" s="49">
        <f t="shared" si="65"/>
        <v>15.648348656270059</v>
      </c>
      <c r="X698" s="49">
        <f t="shared" si="60"/>
        <v>12.94828833167789</v>
      </c>
      <c r="Y698" s="49">
        <f t="shared" si="61"/>
        <v>10.014943140012774</v>
      </c>
      <c r="Z698" s="51">
        <f t="shared" si="62"/>
        <v>-2.1647977801857734</v>
      </c>
      <c r="AA698" s="12"/>
      <c r="AB698" s="12"/>
      <c r="AC698" s="12"/>
    </row>
    <row r="699" spans="1:29" ht="15" thickBot="1" x14ac:dyDescent="0.35">
      <c r="A699" s="7"/>
      <c r="B699" s="41">
        <v>691</v>
      </c>
      <c r="C699" s="38">
        <v>25.395508878001966</v>
      </c>
      <c r="D699" s="39">
        <v>17.428713207493381</v>
      </c>
      <c r="E699" s="39">
        <v>34.674013375118626</v>
      </c>
      <c r="F699" s="39">
        <v>29.962568853339544</v>
      </c>
      <c r="G699" s="39">
        <v>28.717750727868403</v>
      </c>
      <c r="H699" s="39">
        <v>27.444799562600394</v>
      </c>
      <c r="I699" s="39">
        <v>24.586950679990281</v>
      </c>
      <c r="J699" s="39">
        <v>24.682021043183958</v>
      </c>
      <c r="K699" s="39">
        <v>36.064270408327232</v>
      </c>
      <c r="L699" s="39">
        <v>29.564872697553817</v>
      </c>
      <c r="M699" s="39">
        <v>38.548171323492127</v>
      </c>
      <c r="N699" s="39">
        <v>22.766342154743427</v>
      </c>
      <c r="O699" s="39">
        <v>36.562789959003588</v>
      </c>
      <c r="P699" s="39">
        <v>26.10826122316098</v>
      </c>
      <c r="Q699" s="39">
        <v>27.607103472412895</v>
      </c>
      <c r="R699" s="39">
        <v>28.387179402179864</v>
      </c>
      <c r="S699" s="40">
        <v>35.190328359893989</v>
      </c>
      <c r="T699" s="8"/>
      <c r="U699" s="50">
        <f t="shared" si="63"/>
        <v>29.040685019315561</v>
      </c>
      <c r="V699" s="49">
        <f t="shared" si="64"/>
        <v>29.825941432100457</v>
      </c>
      <c r="W699" s="49">
        <f t="shared" si="65"/>
        <v>31.69006277160679</v>
      </c>
      <c r="X699" s="49">
        <f t="shared" si="60"/>
        <v>20.907434131701113</v>
      </c>
      <c r="Y699" s="49">
        <f t="shared" si="61"/>
        <v>20.281640173828311</v>
      </c>
      <c r="Z699" s="51">
        <f t="shared" si="62"/>
        <v>-0.7026258722553953</v>
      </c>
      <c r="AA699" s="12"/>
      <c r="AB699" s="12"/>
      <c r="AC699" s="12"/>
    </row>
    <row r="700" spans="1:29" ht="15" thickBot="1" x14ac:dyDescent="0.35">
      <c r="A700" s="7"/>
      <c r="B700" s="41">
        <v>692</v>
      </c>
      <c r="C700" s="38">
        <v>35.451006265950994</v>
      </c>
      <c r="D700" s="39">
        <v>22.057053302004704</v>
      </c>
      <c r="E700" s="39">
        <v>23.089155216615382</v>
      </c>
      <c r="F700" s="39">
        <v>25.76061759112131</v>
      </c>
      <c r="G700" s="39">
        <v>35.33325776675094</v>
      </c>
      <c r="H700" s="39">
        <v>29.945688491095339</v>
      </c>
      <c r="I700" s="39">
        <v>34.979278628457017</v>
      </c>
      <c r="J700" s="39">
        <v>25.437504213281805</v>
      </c>
      <c r="K700" s="39">
        <v>29.703715315168477</v>
      </c>
      <c r="L700" s="39">
        <v>26.921297528298513</v>
      </c>
      <c r="M700" s="39">
        <v>36.807801181329253</v>
      </c>
      <c r="N700" s="39">
        <v>37.81130993926579</v>
      </c>
      <c r="O700" s="39">
        <v>27.18629122428159</v>
      </c>
      <c r="P700" s="39">
        <v>32.636746909147213</v>
      </c>
      <c r="Q700" s="39">
        <v>30.144535840283609</v>
      </c>
      <c r="R700" s="39">
        <v>20.711686966572032</v>
      </c>
      <c r="S700" s="40">
        <v>29.83945272411496</v>
      </c>
      <c r="T700" s="8"/>
      <c r="U700" s="50">
        <f t="shared" si="63"/>
        <v>29.636258770808173</v>
      </c>
      <c r="V700" s="49">
        <f t="shared" si="64"/>
        <v>26.380040070800224</v>
      </c>
      <c r="W700" s="49">
        <f t="shared" si="65"/>
        <v>28.028792575225225</v>
      </c>
      <c r="X700" s="49">
        <f t="shared" si="60"/>
        <v>18.028396471777693</v>
      </c>
      <c r="Y700" s="49">
        <f t="shared" si="61"/>
        <v>17.938427248144151</v>
      </c>
      <c r="Z700" s="51">
        <f t="shared" si="62"/>
        <v>-0.28327927089141092</v>
      </c>
      <c r="AA700" s="12"/>
      <c r="AB700" s="12"/>
      <c r="AC700" s="12"/>
    </row>
    <row r="701" spans="1:29" ht="15" thickBot="1" x14ac:dyDescent="0.35">
      <c r="A701" s="7"/>
      <c r="B701" s="41">
        <v>693</v>
      </c>
      <c r="C701" s="38">
        <v>34.721919034864051</v>
      </c>
      <c r="D701" s="39">
        <v>27.474458697739998</v>
      </c>
      <c r="E701" s="39">
        <v>26.228806805867166</v>
      </c>
      <c r="F701" s="39">
        <v>25.449039340616942</v>
      </c>
      <c r="G701" s="39">
        <v>24.819055979220099</v>
      </c>
      <c r="H701" s="39">
        <v>24.51303680672148</v>
      </c>
      <c r="I701" s="39">
        <v>35.784913566156227</v>
      </c>
      <c r="J701" s="39">
        <v>31.491437419471449</v>
      </c>
      <c r="K701" s="39">
        <v>30.884893768867173</v>
      </c>
      <c r="L701" s="39">
        <v>30.04576351261468</v>
      </c>
      <c r="M701" s="39">
        <v>35.305161245505765</v>
      </c>
      <c r="N701" s="39">
        <v>34.423319404452712</v>
      </c>
      <c r="O701" s="39">
        <v>30.200594949465398</v>
      </c>
      <c r="P701" s="39">
        <v>29.233706971996678</v>
      </c>
      <c r="Q701" s="39">
        <v>41.012242247198145</v>
      </c>
      <c r="R701" s="39">
        <v>21.657654471233617</v>
      </c>
      <c r="S701" s="40">
        <v>21.668171156449958</v>
      </c>
      <c r="T701" s="8"/>
      <c r="U701" s="50">
        <f t="shared" si="63"/>
        <v>29.70083384579068</v>
      </c>
      <c r="V701" s="49">
        <f t="shared" si="64"/>
        <v>27.301865551694942</v>
      </c>
      <c r="W701" s="49">
        <f t="shared" si="65"/>
        <v>29.008232148675916</v>
      </c>
      <c r="X701" s="49">
        <f t="shared" si="60"/>
        <v>18.626128838873196</v>
      </c>
      <c r="Y701" s="49">
        <f t="shared" si="61"/>
        <v>18.565268575152562</v>
      </c>
      <c r="Z701" s="51">
        <f t="shared" si="62"/>
        <v>-0.22902151756865047</v>
      </c>
      <c r="AA701" s="12"/>
      <c r="AB701" s="12"/>
      <c r="AC701" s="12"/>
    </row>
    <row r="702" spans="1:29" ht="15" thickBot="1" x14ac:dyDescent="0.35">
      <c r="A702" s="7"/>
      <c r="B702" s="41">
        <v>694</v>
      </c>
      <c r="C702" s="38">
        <v>21.110426535895989</v>
      </c>
      <c r="D702" s="39">
        <v>31.786900153496752</v>
      </c>
      <c r="E702" s="39">
        <v>30.7466471334969</v>
      </c>
      <c r="F702" s="39">
        <v>36.38790449583928</v>
      </c>
      <c r="G702" s="39">
        <v>29.470138331271393</v>
      </c>
      <c r="H702" s="39">
        <v>22.534646131726049</v>
      </c>
      <c r="I702" s="39">
        <v>25.503793327069967</v>
      </c>
      <c r="J702" s="39">
        <v>30.491100856502232</v>
      </c>
      <c r="K702" s="39">
        <v>33.206901269311459</v>
      </c>
      <c r="L702" s="39">
        <v>27.719806735240407</v>
      </c>
      <c r="M702" s="39">
        <v>30.802116249207831</v>
      </c>
      <c r="N702" s="39">
        <v>25.259985384638128</v>
      </c>
      <c r="O702" s="39">
        <v>30.063201404676555</v>
      </c>
      <c r="P702" s="39">
        <v>30.984205256915278</v>
      </c>
      <c r="Q702" s="39">
        <v>29.850661916759574</v>
      </c>
      <c r="R702" s="39">
        <v>28.232892132099561</v>
      </c>
      <c r="S702" s="40">
        <v>25.49047496734056</v>
      </c>
      <c r="T702" s="8"/>
      <c r="U702" s="50">
        <f t="shared" si="63"/>
        <v>28.802458957734579</v>
      </c>
      <c r="V702" s="49">
        <f t="shared" si="64"/>
        <v>14.042231875497249</v>
      </c>
      <c r="W702" s="49">
        <f t="shared" si="65"/>
        <v>14.919871367715814</v>
      </c>
      <c r="X702" s="49">
        <f t="shared" si="60"/>
        <v>10.523908767916819</v>
      </c>
      <c r="Y702" s="49">
        <f t="shared" si="61"/>
        <v>9.5487176753381284</v>
      </c>
      <c r="Z702" s="51">
        <f t="shared" si="62"/>
        <v>-1.2782986427101977</v>
      </c>
      <c r="AA702" s="12"/>
      <c r="AB702" s="12"/>
      <c r="AC702" s="12"/>
    </row>
    <row r="703" spans="1:29" ht="15" thickBot="1" x14ac:dyDescent="0.35">
      <c r="A703" s="7"/>
      <c r="B703" s="41">
        <v>695</v>
      </c>
      <c r="C703" s="38">
        <v>31.371450263301114</v>
      </c>
      <c r="D703" s="39">
        <v>31.683851459393185</v>
      </c>
      <c r="E703" s="39">
        <v>36.668849807133483</v>
      </c>
      <c r="F703" s="39">
        <v>31.18830735209751</v>
      </c>
      <c r="G703" s="39">
        <v>35.38147693451387</v>
      </c>
      <c r="H703" s="39">
        <v>28.221219405336942</v>
      </c>
      <c r="I703" s="39">
        <v>27.310188393595674</v>
      </c>
      <c r="J703" s="39">
        <v>32.487699828382716</v>
      </c>
      <c r="K703" s="39">
        <v>31.643725728353335</v>
      </c>
      <c r="L703" s="39">
        <v>28.626680821021438</v>
      </c>
      <c r="M703" s="39">
        <v>28.456481197868069</v>
      </c>
      <c r="N703" s="39">
        <v>30.737727131502211</v>
      </c>
      <c r="O703" s="39">
        <v>28.743205609389637</v>
      </c>
      <c r="P703" s="39">
        <v>26.653228105713762</v>
      </c>
      <c r="Q703" s="39">
        <v>29.507383553078647</v>
      </c>
      <c r="R703" s="39">
        <v>38.499709379248046</v>
      </c>
      <c r="S703" s="40">
        <v>29.932537689279801</v>
      </c>
      <c r="T703" s="8"/>
      <c r="U703" s="50">
        <f t="shared" si="63"/>
        <v>31.00668956818879</v>
      </c>
      <c r="V703" s="49">
        <f t="shared" si="64"/>
        <v>10.100528016350689</v>
      </c>
      <c r="W703" s="49">
        <f t="shared" si="65"/>
        <v>10.731811017372593</v>
      </c>
      <c r="X703" s="49">
        <f t="shared" si="60"/>
        <v>7.557487294074666</v>
      </c>
      <c r="Y703" s="49">
        <f t="shared" si="61"/>
        <v>6.8683590511184685</v>
      </c>
      <c r="Z703" s="51">
        <f t="shared" si="62"/>
        <v>1.2670201472764731</v>
      </c>
      <c r="AA703" s="12"/>
      <c r="AB703" s="12"/>
      <c r="AC703" s="12"/>
    </row>
    <row r="704" spans="1:29" ht="15" thickBot="1" x14ac:dyDescent="0.35">
      <c r="A704" s="7"/>
      <c r="B704" s="41">
        <v>696</v>
      </c>
      <c r="C704" s="38">
        <v>31.574056939758101</v>
      </c>
      <c r="D704" s="39">
        <v>23.501614844548236</v>
      </c>
      <c r="E704" s="39">
        <v>32.193982115777125</v>
      </c>
      <c r="F704" s="39">
        <v>24.404968707137851</v>
      </c>
      <c r="G704" s="39">
        <v>29.513969432007311</v>
      </c>
      <c r="H704" s="39">
        <v>35.797178898353579</v>
      </c>
      <c r="I704" s="39">
        <v>20.876549989579424</v>
      </c>
      <c r="J704" s="39">
        <v>19.2346650273326</v>
      </c>
      <c r="K704" s="39">
        <v>34.270062032889761</v>
      </c>
      <c r="L704" s="39">
        <v>31.064915371785126</v>
      </c>
      <c r="M704" s="39">
        <v>32.743332947561832</v>
      </c>
      <c r="N704" s="39">
        <v>31.292270652291677</v>
      </c>
      <c r="O704" s="39">
        <v>39.060716577630465</v>
      </c>
      <c r="P704" s="39">
        <v>31.084962684314434</v>
      </c>
      <c r="Q704" s="39">
        <v>36.638404178095918</v>
      </c>
      <c r="R704" s="39">
        <v>26.110981507709322</v>
      </c>
      <c r="S704" s="40">
        <v>37.346941297177217</v>
      </c>
      <c r="T704" s="8"/>
      <c r="U704" s="50">
        <f t="shared" si="63"/>
        <v>30.394680776702931</v>
      </c>
      <c r="V704" s="49">
        <f t="shared" si="64"/>
        <v>31.538659287979755</v>
      </c>
      <c r="W704" s="49">
        <f t="shared" si="65"/>
        <v>33.509825493478502</v>
      </c>
      <c r="X704" s="49">
        <f t="shared" si="60"/>
        <v>21.552213898365018</v>
      </c>
      <c r="Y704" s="49">
        <f t="shared" si="61"/>
        <v>21.446288315826234</v>
      </c>
      <c r="Z704" s="51">
        <f t="shared" si="62"/>
        <v>0.28111521493894026</v>
      </c>
      <c r="AA704" s="12"/>
      <c r="AB704" s="12"/>
      <c r="AC704" s="12"/>
    </row>
    <row r="705" spans="1:29" ht="15" thickBot="1" x14ac:dyDescent="0.35">
      <c r="A705" s="7"/>
      <c r="B705" s="41">
        <v>697</v>
      </c>
      <c r="C705" s="38">
        <v>34.154375751957701</v>
      </c>
      <c r="D705" s="39">
        <v>30.455160109711624</v>
      </c>
      <c r="E705" s="39">
        <v>24.380832908585592</v>
      </c>
      <c r="F705" s="39">
        <v>31.982300557804422</v>
      </c>
      <c r="G705" s="39">
        <v>27.794226824843459</v>
      </c>
      <c r="H705" s="39">
        <v>27.562353434316666</v>
      </c>
      <c r="I705" s="39">
        <v>32.283575058524946</v>
      </c>
      <c r="J705" s="39">
        <v>28.747445673306984</v>
      </c>
      <c r="K705" s="39">
        <v>30.726407019115758</v>
      </c>
      <c r="L705" s="39">
        <v>31.997859550469695</v>
      </c>
      <c r="M705" s="39">
        <v>33.883851627451492</v>
      </c>
      <c r="N705" s="39">
        <v>31.956241826009585</v>
      </c>
      <c r="O705" s="39">
        <v>35.545241266203497</v>
      </c>
      <c r="P705" s="39">
        <v>31.063704707316663</v>
      </c>
      <c r="Q705" s="39">
        <v>28.2180005557389</v>
      </c>
      <c r="R705" s="39">
        <v>24.40026020899079</v>
      </c>
      <c r="S705" s="40">
        <v>35.910748882557286</v>
      </c>
      <c r="T705" s="8"/>
      <c r="U705" s="50">
        <f t="shared" si="63"/>
        <v>30.650740350759126</v>
      </c>
      <c r="V705" s="49">
        <f t="shared" si="64"/>
        <v>11.067287017999154</v>
      </c>
      <c r="W705" s="49">
        <f t="shared" si="65"/>
        <v>11.758992456624014</v>
      </c>
      <c r="X705" s="49">
        <f t="shared" si="60"/>
        <v>7.8137100150316394</v>
      </c>
      <c r="Y705" s="49">
        <f t="shared" si="61"/>
        <v>7.5257551722394247</v>
      </c>
      <c r="Z705" s="51">
        <f t="shared" si="62"/>
        <v>0.78243296909329041</v>
      </c>
      <c r="AA705" s="12"/>
      <c r="AB705" s="12"/>
      <c r="AC705" s="12"/>
    </row>
    <row r="706" spans="1:29" ht="15" thickBot="1" x14ac:dyDescent="0.35">
      <c r="A706" s="7"/>
      <c r="B706" s="41">
        <v>698</v>
      </c>
      <c r="C706" s="38">
        <v>28.964533882118207</v>
      </c>
      <c r="D706" s="39">
        <v>28.476554612128204</v>
      </c>
      <c r="E706" s="39">
        <v>22.265933762127368</v>
      </c>
      <c r="F706" s="39">
        <v>25.050977270416098</v>
      </c>
      <c r="G706" s="39">
        <v>32.90903990255493</v>
      </c>
      <c r="H706" s="39">
        <v>32.782058929631376</v>
      </c>
      <c r="I706" s="39">
        <v>28.022379815273389</v>
      </c>
      <c r="J706" s="39">
        <v>35.139445642910644</v>
      </c>
      <c r="K706" s="39">
        <v>28.882559483866409</v>
      </c>
      <c r="L706" s="39">
        <v>33.203555446627959</v>
      </c>
      <c r="M706" s="39">
        <v>30.59893752549133</v>
      </c>
      <c r="N706" s="39">
        <v>33.735021332944235</v>
      </c>
      <c r="O706" s="39">
        <v>24.47803000469311</v>
      </c>
      <c r="P706" s="39">
        <v>20.147032763816846</v>
      </c>
      <c r="Q706" s="39">
        <v>29.246040382587825</v>
      </c>
      <c r="R706" s="39">
        <v>32.09929116610239</v>
      </c>
      <c r="S706" s="40">
        <v>29.269779174153147</v>
      </c>
      <c r="T706" s="8"/>
      <c r="U706" s="50">
        <f t="shared" si="63"/>
        <v>29.133598299849616</v>
      </c>
      <c r="V706" s="49">
        <f t="shared" si="64"/>
        <v>16.492365676580178</v>
      </c>
      <c r="W706" s="49">
        <f t="shared" si="65"/>
        <v>17.523138531366385</v>
      </c>
      <c r="X706" s="49">
        <f t="shared" si="60"/>
        <v>11.725251956170304</v>
      </c>
      <c r="Y706" s="49">
        <f t="shared" si="61"/>
        <v>11.214808660074521</v>
      </c>
      <c r="Z706" s="51">
        <f t="shared" si="62"/>
        <v>-0.85337086079899871</v>
      </c>
      <c r="AA706" s="12"/>
      <c r="AB706" s="12"/>
      <c r="AC706" s="12"/>
    </row>
    <row r="707" spans="1:29" ht="15" thickBot="1" x14ac:dyDescent="0.35">
      <c r="A707" s="7"/>
      <c r="B707" s="41">
        <v>699</v>
      </c>
      <c r="C707" s="38">
        <v>36.009432649256397</v>
      </c>
      <c r="D707" s="39">
        <v>31.02454165659579</v>
      </c>
      <c r="E707" s="39">
        <v>24.80466231690248</v>
      </c>
      <c r="F707" s="39">
        <v>28.436656079745159</v>
      </c>
      <c r="G707" s="39">
        <v>32.667786604992585</v>
      </c>
      <c r="H707" s="39">
        <v>37.139837944461107</v>
      </c>
      <c r="I707" s="39">
        <v>24.881491616199945</v>
      </c>
      <c r="J707" s="39">
        <v>32.278370625741971</v>
      </c>
      <c r="K707" s="39">
        <v>27.942082946128018</v>
      </c>
      <c r="L707" s="39">
        <v>26.835220455086098</v>
      </c>
      <c r="M707" s="39">
        <v>29.429238890207419</v>
      </c>
      <c r="N707" s="39">
        <v>32.749301261837765</v>
      </c>
      <c r="O707" s="39">
        <v>26.096783833322522</v>
      </c>
      <c r="P707" s="39">
        <v>24.195393963594306</v>
      </c>
      <c r="Q707" s="39">
        <v>32.081826298597264</v>
      </c>
      <c r="R707" s="39">
        <v>26.851136814119663</v>
      </c>
      <c r="S707" s="40">
        <v>31.435141533118106</v>
      </c>
      <c r="T707" s="8"/>
      <c r="U707" s="50">
        <f t="shared" si="63"/>
        <v>29.697582675876866</v>
      </c>
      <c r="V707" s="49">
        <f t="shared" si="64"/>
        <v>14.229473944228129</v>
      </c>
      <c r="W707" s="49">
        <f t="shared" si="65"/>
        <v>15.118816065742408</v>
      </c>
      <c r="X707" s="49">
        <f t="shared" si="60"/>
        <v>9.7382325238676213</v>
      </c>
      <c r="Y707" s="49">
        <f t="shared" si="61"/>
        <v>9.6760422820751266</v>
      </c>
      <c r="Z707" s="51">
        <f t="shared" si="62"/>
        <v>-0.32068026607058775</v>
      </c>
      <c r="AA707" s="12"/>
      <c r="AB707" s="12"/>
      <c r="AC707" s="12"/>
    </row>
    <row r="708" spans="1:29" ht="15" thickBot="1" x14ac:dyDescent="0.35">
      <c r="A708" s="7"/>
      <c r="B708" s="41">
        <v>700</v>
      </c>
      <c r="C708" s="38">
        <v>46.163181660170054</v>
      </c>
      <c r="D708" s="39">
        <v>26.843115149027401</v>
      </c>
      <c r="E708" s="39">
        <v>25.543342108686325</v>
      </c>
      <c r="F708" s="39">
        <v>22.207718771272944</v>
      </c>
      <c r="G708" s="39">
        <v>30.955734030211534</v>
      </c>
      <c r="H708" s="39">
        <v>27.378889885097969</v>
      </c>
      <c r="I708" s="39">
        <v>22.788555993929577</v>
      </c>
      <c r="J708" s="39">
        <v>18.810792307014811</v>
      </c>
      <c r="K708" s="39">
        <v>25.983361765430633</v>
      </c>
      <c r="L708" s="39">
        <v>30.165066334112232</v>
      </c>
      <c r="M708" s="39">
        <v>33.019069512509567</v>
      </c>
      <c r="N708" s="39">
        <v>27.546478683514135</v>
      </c>
      <c r="O708" s="39">
        <v>38.515442568464238</v>
      </c>
      <c r="P708" s="39">
        <v>36.585124358391845</v>
      </c>
      <c r="Q708" s="39">
        <v>25.055468931125755</v>
      </c>
      <c r="R708" s="39">
        <v>30.86982654349017</v>
      </c>
      <c r="S708" s="40">
        <v>30.813958530159987</v>
      </c>
      <c r="T708" s="8"/>
      <c r="U708" s="50">
        <f t="shared" si="63"/>
        <v>29.367360419565248</v>
      </c>
      <c r="V708" s="49">
        <f t="shared" si="64"/>
        <v>41.354006290205376</v>
      </c>
      <c r="W708" s="49">
        <f t="shared" si="65"/>
        <v>43.938631683343147</v>
      </c>
      <c r="X708" s="49">
        <f t="shared" si="60"/>
        <v>28.392882607678033</v>
      </c>
      <c r="Y708" s="49">
        <f t="shared" si="61"/>
        <v>28.120724277339654</v>
      </c>
      <c r="Z708" s="51">
        <f t="shared" si="62"/>
        <v>-0.39351161550622016</v>
      </c>
      <c r="AA708" s="12"/>
      <c r="AB708" s="12"/>
      <c r="AC708" s="12"/>
    </row>
    <row r="709" spans="1:29" ht="15" thickBot="1" x14ac:dyDescent="0.35">
      <c r="A709" s="7"/>
      <c r="B709" s="41">
        <v>701</v>
      </c>
      <c r="C709" s="38">
        <v>30.904247057109544</v>
      </c>
      <c r="D709" s="39">
        <v>41.552347372702613</v>
      </c>
      <c r="E709" s="39">
        <v>38.837279648197224</v>
      </c>
      <c r="F709" s="39">
        <v>29.674948166797666</v>
      </c>
      <c r="G709" s="39">
        <v>34.753264092558439</v>
      </c>
      <c r="H709" s="39">
        <v>37.180276917856261</v>
      </c>
      <c r="I709" s="39">
        <v>22.124078087510206</v>
      </c>
      <c r="J709" s="39">
        <v>27.621896418375066</v>
      </c>
      <c r="K709" s="39">
        <v>28.603974761184066</v>
      </c>
      <c r="L709" s="39">
        <v>26.856709924776641</v>
      </c>
      <c r="M709" s="39">
        <v>36.903179946519863</v>
      </c>
      <c r="N709" s="39">
        <v>26.870510577276626</v>
      </c>
      <c r="O709" s="39">
        <v>33.607242315668167</v>
      </c>
      <c r="P709" s="39">
        <v>35.521572434958443</v>
      </c>
      <c r="Q709" s="39">
        <v>38.571441356149236</v>
      </c>
      <c r="R709" s="39">
        <v>29.831753206155497</v>
      </c>
      <c r="S709" s="40">
        <v>37.179133660528777</v>
      </c>
      <c r="T709" s="8"/>
      <c r="U709" s="50">
        <f t="shared" si="63"/>
        <v>32.740815055548488</v>
      </c>
      <c r="V709" s="49">
        <f t="shared" si="64"/>
        <v>27.318966436394607</v>
      </c>
      <c r="W709" s="49">
        <f t="shared" si="65"/>
        <v>29.026401838669244</v>
      </c>
      <c r="X709" s="49">
        <f t="shared" si="60"/>
        <v>23.68510285147881</v>
      </c>
      <c r="Y709" s="49">
        <f t="shared" si="61"/>
        <v>18.576897176748332</v>
      </c>
      <c r="Z709" s="51">
        <f t="shared" si="62"/>
        <v>2.0975271467344352</v>
      </c>
      <c r="AA709" s="12"/>
      <c r="AB709" s="12"/>
      <c r="AC709" s="12"/>
    </row>
    <row r="710" spans="1:29" ht="15" thickBot="1" x14ac:dyDescent="0.35">
      <c r="A710" s="7"/>
      <c r="B710" s="41">
        <v>702</v>
      </c>
      <c r="C710" s="38">
        <v>23.350734849697485</v>
      </c>
      <c r="D710" s="39">
        <v>19.219325348467557</v>
      </c>
      <c r="E710" s="39">
        <v>32.214753203774869</v>
      </c>
      <c r="F710" s="39">
        <v>27.369775297777146</v>
      </c>
      <c r="G710" s="39">
        <v>28.03126361745154</v>
      </c>
      <c r="H710" s="39">
        <v>23.026213246558441</v>
      </c>
      <c r="I710" s="39">
        <v>29.381412764381352</v>
      </c>
      <c r="J710" s="39">
        <v>22.783841658340947</v>
      </c>
      <c r="K710" s="39">
        <v>24.871937715019406</v>
      </c>
      <c r="L710" s="39">
        <v>25.197704215311113</v>
      </c>
      <c r="M710" s="39">
        <v>26.420725277359743</v>
      </c>
      <c r="N710" s="39">
        <v>37.664020406401107</v>
      </c>
      <c r="O710" s="39">
        <v>30.171229297671328</v>
      </c>
      <c r="P710" s="39">
        <v>30.07609565330177</v>
      </c>
      <c r="Q710" s="39">
        <v>23.940211405501579</v>
      </c>
      <c r="R710" s="39">
        <v>34.738196143763432</v>
      </c>
      <c r="S710" s="40">
        <v>33.79811414660638</v>
      </c>
      <c r="T710" s="8"/>
      <c r="U710" s="50">
        <f t="shared" si="63"/>
        <v>27.779738485140314</v>
      </c>
      <c r="V710" s="49">
        <f t="shared" si="64"/>
        <v>22.821256938330613</v>
      </c>
      <c r="W710" s="49">
        <f t="shared" si="65"/>
        <v>24.247585496976285</v>
      </c>
      <c r="X710" s="49">
        <f t="shared" si="60"/>
        <v>18.870556330234631</v>
      </c>
      <c r="Y710" s="49">
        <f t="shared" si="61"/>
        <v>15.518454718064818</v>
      </c>
      <c r="Z710" s="51">
        <f t="shared" si="62"/>
        <v>-1.8590640047537945</v>
      </c>
      <c r="AA710" s="12"/>
      <c r="AB710" s="12"/>
      <c r="AC710" s="12"/>
    </row>
    <row r="711" spans="1:29" ht="15" thickBot="1" x14ac:dyDescent="0.35">
      <c r="A711" s="7"/>
      <c r="B711" s="41">
        <v>703</v>
      </c>
      <c r="C711" s="38">
        <v>24.443027960431056</v>
      </c>
      <c r="D711" s="39">
        <v>34.003532809341898</v>
      </c>
      <c r="E711" s="39">
        <v>23.660743804974228</v>
      </c>
      <c r="F711" s="39">
        <v>27.145056634188336</v>
      </c>
      <c r="G711" s="39">
        <v>27.753122399298856</v>
      </c>
      <c r="H711" s="39">
        <v>28.60622223481511</v>
      </c>
      <c r="I711" s="39">
        <v>28.051709760433269</v>
      </c>
      <c r="J711" s="39">
        <v>23.292501224589408</v>
      </c>
      <c r="K711" s="39">
        <v>30.24410939482954</v>
      </c>
      <c r="L711" s="39">
        <v>29.141762198358027</v>
      </c>
      <c r="M711" s="39">
        <v>22.277508606184085</v>
      </c>
      <c r="N711" s="39">
        <v>34.521917961411646</v>
      </c>
      <c r="O711" s="39">
        <v>28.278568245203601</v>
      </c>
      <c r="P711" s="39">
        <v>29.223145499051217</v>
      </c>
      <c r="Q711" s="39">
        <v>29.122299792479133</v>
      </c>
      <c r="R711" s="39">
        <v>26.30208128368475</v>
      </c>
      <c r="S711" s="40">
        <v>30.126297675702528</v>
      </c>
      <c r="T711" s="8"/>
      <c r="U711" s="50">
        <f t="shared" si="63"/>
        <v>28.011388675586858</v>
      </c>
      <c r="V711" s="49">
        <f t="shared" si="64"/>
        <v>10.747251630592451</v>
      </c>
      <c r="W711" s="49">
        <f t="shared" si="65"/>
        <v>11.418954857504445</v>
      </c>
      <c r="X711" s="49">
        <f t="shared" si="60"/>
        <v>9.9972421085197798</v>
      </c>
      <c r="Y711" s="49">
        <f t="shared" si="61"/>
        <v>7.3081311088028666</v>
      </c>
      <c r="Z711" s="51">
        <f t="shared" si="62"/>
        <v>-2.4263932597939162</v>
      </c>
      <c r="AA711" s="12"/>
      <c r="AB711" s="12"/>
      <c r="AC711" s="12"/>
    </row>
    <row r="712" spans="1:29" ht="15" thickBot="1" x14ac:dyDescent="0.35">
      <c r="A712" s="7"/>
      <c r="B712" s="41">
        <v>704</v>
      </c>
      <c r="C712" s="38">
        <v>25.088375189626788</v>
      </c>
      <c r="D712" s="39">
        <v>32.691371496901112</v>
      </c>
      <c r="E712" s="39">
        <v>33.922601394828128</v>
      </c>
      <c r="F712" s="39">
        <v>26.504899086315881</v>
      </c>
      <c r="G712" s="39">
        <v>28.050449587161431</v>
      </c>
      <c r="H712" s="39">
        <v>31.674986557607738</v>
      </c>
      <c r="I712" s="39">
        <v>27.093072818147732</v>
      </c>
      <c r="J712" s="39">
        <v>34.548138136569172</v>
      </c>
      <c r="K712" s="39">
        <v>22.093445149896834</v>
      </c>
      <c r="L712" s="39">
        <v>34.029843030104743</v>
      </c>
      <c r="M712" s="39">
        <v>29.005267988963595</v>
      </c>
      <c r="N712" s="39">
        <v>25.877209783749205</v>
      </c>
      <c r="O712" s="39">
        <v>32.46929455347604</v>
      </c>
      <c r="P712" s="39">
        <v>32.679881294826743</v>
      </c>
      <c r="Q712" s="39">
        <v>26.330707228714399</v>
      </c>
      <c r="R712" s="39">
        <v>30.794221298171372</v>
      </c>
      <c r="S712" s="40">
        <v>23.930575132361206</v>
      </c>
      <c r="T712" s="8"/>
      <c r="U712" s="50">
        <f t="shared" si="63"/>
        <v>29.222608219260124</v>
      </c>
      <c r="V712" s="49">
        <f t="shared" si="64"/>
        <v>14.434715766883169</v>
      </c>
      <c r="W712" s="49">
        <f t="shared" si="65"/>
        <v>15.336885502313407</v>
      </c>
      <c r="X712" s="49">
        <f t="shared" si="60"/>
        <v>10.226556548398674</v>
      </c>
      <c r="Y712" s="49">
        <f t="shared" si="61"/>
        <v>9.8156067214805542</v>
      </c>
      <c r="Z712" s="51">
        <f t="shared" si="62"/>
        <v>-0.81845690607070287</v>
      </c>
      <c r="AA712" s="12"/>
      <c r="AB712" s="12"/>
      <c r="AC712" s="12"/>
    </row>
    <row r="713" spans="1:29" ht="15" thickBot="1" x14ac:dyDescent="0.35">
      <c r="A713" s="7"/>
      <c r="B713" s="41">
        <v>705</v>
      </c>
      <c r="C713" s="38">
        <v>27.394029520851014</v>
      </c>
      <c r="D713" s="39">
        <v>32.565475397100379</v>
      </c>
      <c r="E713" s="39">
        <v>29.177516851126825</v>
      </c>
      <c r="F713" s="39">
        <v>34.99730071569806</v>
      </c>
      <c r="G713" s="39">
        <v>35.436995118783599</v>
      </c>
      <c r="H713" s="39">
        <v>25.10673624732939</v>
      </c>
      <c r="I713" s="39">
        <v>30.260117781764428</v>
      </c>
      <c r="J713" s="39">
        <v>35.544148396911687</v>
      </c>
      <c r="K713" s="39">
        <v>32.102399168724141</v>
      </c>
      <c r="L713" s="39">
        <v>20.625475921073164</v>
      </c>
      <c r="M713" s="39">
        <v>24.536631073563271</v>
      </c>
      <c r="N713" s="39">
        <v>37.155948511725505</v>
      </c>
      <c r="O713" s="39">
        <v>26.589911128337512</v>
      </c>
      <c r="P713" s="39">
        <v>25.241678882250074</v>
      </c>
      <c r="Q713" s="39">
        <v>31.936617888196054</v>
      </c>
      <c r="R713" s="39">
        <v>26.161167476721051</v>
      </c>
      <c r="S713" s="40">
        <v>31.602235944982553</v>
      </c>
      <c r="T713" s="8"/>
      <c r="U713" s="50">
        <f t="shared" si="63"/>
        <v>29.790258001478751</v>
      </c>
      <c r="V713" s="49">
        <f t="shared" si="64"/>
        <v>20.662762469881752</v>
      </c>
      <c r="W713" s="49">
        <f t="shared" si="65"/>
        <v>21.954185124249307</v>
      </c>
      <c r="X713" s="49">
        <f t="shared" si="60"/>
        <v>14.080592839561504</v>
      </c>
      <c r="Y713" s="49">
        <f t="shared" si="61"/>
        <v>14.05067847951959</v>
      </c>
      <c r="Z713" s="51">
        <f t="shared" si="62"/>
        <v>-0.18456578813023061</v>
      </c>
      <c r="AA713" s="12"/>
      <c r="AB713" s="12"/>
      <c r="AC713" s="12"/>
    </row>
    <row r="714" spans="1:29" ht="15" thickBot="1" x14ac:dyDescent="0.35">
      <c r="A714" s="7"/>
      <c r="B714" s="41">
        <v>706</v>
      </c>
      <c r="C714" s="38">
        <v>24.93408044550176</v>
      </c>
      <c r="D714" s="39">
        <v>26.983599474678215</v>
      </c>
      <c r="E714" s="39">
        <v>34.591996095900669</v>
      </c>
      <c r="F714" s="39">
        <v>27.332623349607847</v>
      </c>
      <c r="G714" s="39">
        <v>27.180323403829242</v>
      </c>
      <c r="H714" s="39">
        <v>32.621817491147596</v>
      </c>
      <c r="I714" s="39">
        <v>30.844763259341381</v>
      </c>
      <c r="J714" s="39">
        <v>29.960842694581608</v>
      </c>
      <c r="K714" s="39">
        <v>25.294328612860742</v>
      </c>
      <c r="L714" s="39">
        <v>28.738742777647143</v>
      </c>
      <c r="M714" s="39">
        <v>26.928412184856089</v>
      </c>
      <c r="N714" s="39">
        <v>19.963991492915397</v>
      </c>
      <c r="O714" s="39">
        <v>25.533771779599469</v>
      </c>
      <c r="P714" s="39">
        <v>23.857582938401887</v>
      </c>
      <c r="Q714" s="39">
        <v>25.636727191657371</v>
      </c>
      <c r="R714" s="39">
        <v>37.17343811759909</v>
      </c>
      <c r="S714" s="40">
        <v>33.759457570736231</v>
      </c>
      <c r="T714" s="8"/>
      <c r="U714" s="50">
        <f t="shared" si="63"/>
        <v>28.313911698874222</v>
      </c>
      <c r="V714" s="49">
        <f t="shared" si="64"/>
        <v>18.021800317161553</v>
      </c>
      <c r="W714" s="49">
        <f t="shared" si="65"/>
        <v>19.148162836984056</v>
      </c>
      <c r="X714" s="49">
        <f t="shared" ref="X714:X777" si="66">((C714-$D$2)^2+(D714-$D$2)^2+(E714-$D$2)^2+(F714-$D$2)^2+(G714-$D$2)^2+(H714-$D$2)^2+(I714-$D$2)^2+(J714-$D$2)^2+(K714-$D$2)^2+(L714-$D$2)^2+(M714-$D$2)^2+(N714-$D$2)^2+(O714-$D$2)^2+(P714-$D$2)^2+(Q714-$D$2)^2+(R714-$D$2)^2+(S714-$D$2)^2)/($D$3^2)</f>
        <v>14.187991971921342</v>
      </c>
      <c r="Y714" s="49">
        <f t="shared" ref="Y714:Y777" si="67">($D$5*V714)/($D$3^2)</f>
        <v>12.254824215669855</v>
      </c>
      <c r="Z714" s="51">
        <f t="shared" ref="Z714:Z777" si="68">((U714-$D$2)/(SQRT(V714)))*SQRT($D$5-1)</f>
        <v>-1.5886975277145678</v>
      </c>
      <c r="AA714" s="12"/>
      <c r="AB714" s="12"/>
      <c r="AC714" s="12"/>
    </row>
    <row r="715" spans="1:29" ht="15" thickBot="1" x14ac:dyDescent="0.35">
      <c r="A715" s="7"/>
      <c r="B715" s="41">
        <v>707</v>
      </c>
      <c r="C715" s="38">
        <v>24.005267918445146</v>
      </c>
      <c r="D715" s="39">
        <v>29.163254231968573</v>
      </c>
      <c r="E715" s="39">
        <v>30.608496520427114</v>
      </c>
      <c r="F715" s="39">
        <v>28.887463840246319</v>
      </c>
      <c r="G715" s="39">
        <v>36.423921397468803</v>
      </c>
      <c r="H715" s="39">
        <v>27.754476309246613</v>
      </c>
      <c r="I715" s="39">
        <v>29.250023096082206</v>
      </c>
      <c r="J715" s="39">
        <v>32.759368785217987</v>
      </c>
      <c r="K715" s="39">
        <v>22.12671602918471</v>
      </c>
      <c r="L715" s="39">
        <v>35.067536714805549</v>
      </c>
      <c r="M715" s="39">
        <v>26.272684314274187</v>
      </c>
      <c r="N715" s="39">
        <v>26.252409571456177</v>
      </c>
      <c r="O715" s="39">
        <v>36.647664174311551</v>
      </c>
      <c r="P715" s="39">
        <v>35.60354375350181</v>
      </c>
      <c r="Q715" s="39">
        <v>33.402085392039744</v>
      </c>
      <c r="R715" s="39">
        <v>32.622038903403947</v>
      </c>
      <c r="S715" s="40">
        <v>36.034769165533106</v>
      </c>
      <c r="T715" s="8"/>
      <c r="U715" s="50">
        <f t="shared" ref="U715:U778" si="69">AVERAGE(C715:S715)</f>
        <v>30.757748242212561</v>
      </c>
      <c r="V715" s="49">
        <f t="shared" ref="V715:V778" si="70">_xlfn.VAR.P(C715:S715)</f>
        <v>19.354957819593245</v>
      </c>
      <c r="W715" s="49">
        <f t="shared" ref="W715:W778" si="71">_xlfn.VAR.S(C715:S715)</f>
        <v>20.564642683317743</v>
      </c>
      <c r="X715" s="49">
        <f t="shared" si="66"/>
        <v>13.551815348355134</v>
      </c>
      <c r="Y715" s="49">
        <f t="shared" si="67"/>
        <v>13.161371317323407</v>
      </c>
      <c r="Z715" s="51">
        <f t="shared" si="68"/>
        <v>0.68895176061888741</v>
      </c>
      <c r="AA715" s="12"/>
      <c r="AB715" s="12"/>
      <c r="AC715" s="12"/>
    </row>
    <row r="716" spans="1:29" ht="15" thickBot="1" x14ac:dyDescent="0.35">
      <c r="A716" s="7"/>
      <c r="B716" s="41">
        <v>708</v>
      </c>
      <c r="C716" s="38">
        <v>29.719847637883703</v>
      </c>
      <c r="D716" s="39">
        <v>27.510525074283485</v>
      </c>
      <c r="E716" s="39">
        <v>38.162092458112994</v>
      </c>
      <c r="F716" s="39">
        <v>23.874636463377712</v>
      </c>
      <c r="G716" s="39">
        <v>30.470572023504818</v>
      </c>
      <c r="H716" s="39">
        <v>30.629300496083136</v>
      </c>
      <c r="I716" s="39">
        <v>28.527056362328707</v>
      </c>
      <c r="J716" s="39">
        <v>28.584493414843106</v>
      </c>
      <c r="K716" s="39">
        <v>31.50686430402234</v>
      </c>
      <c r="L716" s="39">
        <v>45.946430289405072</v>
      </c>
      <c r="M716" s="39">
        <v>25.622213718246179</v>
      </c>
      <c r="N716" s="39">
        <v>22.459806665421539</v>
      </c>
      <c r="O716" s="39">
        <v>29.1103602218936</v>
      </c>
      <c r="P716" s="39">
        <v>29.3702828547552</v>
      </c>
      <c r="Q716" s="39">
        <v>28.005930767818313</v>
      </c>
      <c r="R716" s="39">
        <v>35.259315916004411</v>
      </c>
      <c r="S716" s="40">
        <v>31.297469490573416</v>
      </c>
      <c r="T716" s="8"/>
      <c r="U716" s="50">
        <f t="shared" si="69"/>
        <v>30.356305774032808</v>
      </c>
      <c r="V716" s="49">
        <f t="shared" si="70"/>
        <v>28.243248222412092</v>
      </c>
      <c r="W716" s="49">
        <f t="shared" si="71"/>
        <v>30.008451236312908</v>
      </c>
      <c r="X716" s="49">
        <f t="shared" si="66"/>
        <v>19.291737378374489</v>
      </c>
      <c r="Y716" s="49">
        <f t="shared" si="67"/>
        <v>19.205408791240224</v>
      </c>
      <c r="Z716" s="51">
        <f t="shared" si="68"/>
        <v>0.26817947121942393</v>
      </c>
      <c r="AA716" s="12"/>
      <c r="AB716" s="12"/>
      <c r="AC716" s="12"/>
    </row>
    <row r="717" spans="1:29" ht="15" thickBot="1" x14ac:dyDescent="0.35">
      <c r="A717" s="7"/>
      <c r="B717" s="41">
        <v>709</v>
      </c>
      <c r="C717" s="38">
        <v>29.342326090344482</v>
      </c>
      <c r="D717" s="39">
        <v>30.382057749496344</v>
      </c>
      <c r="E717" s="39">
        <v>32.751137912899061</v>
      </c>
      <c r="F717" s="39">
        <v>25.701151244396165</v>
      </c>
      <c r="G717" s="39">
        <v>27.486738362932325</v>
      </c>
      <c r="H717" s="39">
        <v>33.659841529452564</v>
      </c>
      <c r="I717" s="39">
        <v>25.247642279530673</v>
      </c>
      <c r="J717" s="39">
        <v>29.7711594947645</v>
      </c>
      <c r="K717" s="39">
        <v>38.804379908880705</v>
      </c>
      <c r="L717" s="39">
        <v>23.844778366221796</v>
      </c>
      <c r="M717" s="39">
        <v>31.378586645434925</v>
      </c>
      <c r="N717" s="39">
        <v>26.955960547713122</v>
      </c>
      <c r="O717" s="39">
        <v>28.895462541446932</v>
      </c>
      <c r="P717" s="39">
        <v>22.433273005272621</v>
      </c>
      <c r="Q717" s="39">
        <v>23.919018730398975</v>
      </c>
      <c r="R717" s="39">
        <v>25.714070470683573</v>
      </c>
      <c r="S717" s="40">
        <v>29.927122868103066</v>
      </c>
      <c r="T717" s="8"/>
      <c r="U717" s="50">
        <f t="shared" si="69"/>
        <v>28.600865161645405</v>
      </c>
      <c r="V717" s="49">
        <f t="shared" si="70"/>
        <v>16.240909490971095</v>
      </c>
      <c r="W717" s="49">
        <f t="shared" si="71"/>
        <v>17.25596633415671</v>
      </c>
      <c r="X717" s="49">
        <f t="shared" si="66"/>
        <v>12.374971695070682</v>
      </c>
      <c r="Y717" s="49">
        <f t="shared" si="67"/>
        <v>11.043818453860345</v>
      </c>
      <c r="Z717" s="51">
        <f t="shared" si="68"/>
        <v>-1.3887190367609499</v>
      </c>
      <c r="AA717" s="12"/>
      <c r="AB717" s="12"/>
      <c r="AC717" s="12"/>
    </row>
    <row r="718" spans="1:29" ht="15" thickBot="1" x14ac:dyDescent="0.35">
      <c r="A718" s="7"/>
      <c r="B718" s="41">
        <v>710</v>
      </c>
      <c r="C718" s="38">
        <v>23.765328983386862</v>
      </c>
      <c r="D718" s="39">
        <v>35.696780532351866</v>
      </c>
      <c r="E718" s="39">
        <v>25.776478352904917</v>
      </c>
      <c r="F718" s="39">
        <v>27.726203475563349</v>
      </c>
      <c r="G718" s="39">
        <v>29.861153311983141</v>
      </c>
      <c r="H718" s="39">
        <v>30.85685551916195</v>
      </c>
      <c r="I718" s="39">
        <v>23.346207687979987</v>
      </c>
      <c r="J718" s="39">
        <v>33.77237370593825</v>
      </c>
      <c r="K718" s="39">
        <v>24.508116240919254</v>
      </c>
      <c r="L718" s="39">
        <v>36.104068886431683</v>
      </c>
      <c r="M718" s="39">
        <v>35.500349424196408</v>
      </c>
      <c r="N718" s="39">
        <v>31.537167957336035</v>
      </c>
      <c r="O718" s="39">
        <v>28.70526346450162</v>
      </c>
      <c r="P718" s="39">
        <v>29.465370115255812</v>
      </c>
      <c r="Q718" s="39">
        <v>25.381130026130904</v>
      </c>
      <c r="R718" s="39">
        <v>27.676062443971492</v>
      </c>
      <c r="S718" s="40">
        <v>36.022822347312008</v>
      </c>
      <c r="T718" s="8"/>
      <c r="U718" s="50">
        <f t="shared" si="69"/>
        <v>29.747160733842676</v>
      </c>
      <c r="V718" s="49">
        <f t="shared" si="70"/>
        <v>18.67715065239755</v>
      </c>
      <c r="W718" s="49">
        <f t="shared" si="71"/>
        <v>19.844472568172478</v>
      </c>
      <c r="X718" s="49">
        <f t="shared" si="66"/>
        <v>12.743933275897808</v>
      </c>
      <c r="Y718" s="49">
        <f t="shared" si="67"/>
        <v>12.700462443630334</v>
      </c>
      <c r="Z718" s="51">
        <f t="shared" si="68"/>
        <v>-0.23401796667471461</v>
      </c>
      <c r="AA718" s="12"/>
      <c r="AB718" s="12"/>
      <c r="AC718" s="12"/>
    </row>
    <row r="719" spans="1:29" ht="15" thickBot="1" x14ac:dyDescent="0.35">
      <c r="A719" s="7"/>
      <c r="B719" s="41">
        <v>711</v>
      </c>
      <c r="C719" s="38">
        <v>28.459045850765328</v>
      </c>
      <c r="D719" s="39">
        <v>29.14301056656814</v>
      </c>
      <c r="E719" s="39">
        <v>33.11636137731427</v>
      </c>
      <c r="F719" s="39">
        <v>29.583244449651154</v>
      </c>
      <c r="G719" s="39">
        <v>34.778846008295403</v>
      </c>
      <c r="H719" s="39">
        <v>32.709445431237135</v>
      </c>
      <c r="I719" s="39">
        <v>30.094932867856759</v>
      </c>
      <c r="J719" s="39">
        <v>33.066939196266418</v>
      </c>
      <c r="K719" s="39">
        <v>38.216317351229236</v>
      </c>
      <c r="L719" s="39">
        <v>30.084105057941827</v>
      </c>
      <c r="M719" s="39">
        <v>36.263215671579772</v>
      </c>
      <c r="N719" s="39">
        <v>19.079851260662224</v>
      </c>
      <c r="O719" s="39">
        <v>39.649572017955087</v>
      </c>
      <c r="P719" s="39">
        <v>27.917277655433313</v>
      </c>
      <c r="Q719" s="39">
        <v>37.22778979942165</v>
      </c>
      <c r="R719" s="39">
        <v>25.540682898053181</v>
      </c>
      <c r="S719" s="40">
        <v>26.466214084984042</v>
      </c>
      <c r="T719" s="8"/>
      <c r="U719" s="50">
        <f t="shared" si="69"/>
        <v>31.258638326189118</v>
      </c>
      <c r="V719" s="49">
        <f t="shared" si="70"/>
        <v>25.512681875806294</v>
      </c>
      <c r="W719" s="49">
        <f t="shared" si="71"/>
        <v>27.107224493044214</v>
      </c>
      <c r="X719" s="49">
        <f t="shared" si="66"/>
        <v>18.425859572131838</v>
      </c>
      <c r="Y719" s="49">
        <f t="shared" si="67"/>
        <v>17.348623675548279</v>
      </c>
      <c r="Z719" s="51">
        <f t="shared" si="68"/>
        <v>0.99674229359007926</v>
      </c>
      <c r="AA719" s="12"/>
      <c r="AB719" s="12"/>
      <c r="AC719" s="12"/>
    </row>
    <row r="720" spans="1:29" ht="15" thickBot="1" x14ac:dyDescent="0.35">
      <c r="A720" s="7"/>
      <c r="B720" s="41">
        <v>712</v>
      </c>
      <c r="C720" s="38">
        <v>26.831099093453478</v>
      </c>
      <c r="D720" s="39">
        <v>29.019582526957965</v>
      </c>
      <c r="E720" s="39">
        <v>29.560301317658048</v>
      </c>
      <c r="F720" s="39">
        <v>22.767763888523383</v>
      </c>
      <c r="G720" s="39">
        <v>28.705082445989806</v>
      </c>
      <c r="H720" s="39">
        <v>34.986646447957206</v>
      </c>
      <c r="I720" s="39">
        <v>35.356986610942045</v>
      </c>
      <c r="J720" s="39">
        <v>31.047779181096029</v>
      </c>
      <c r="K720" s="39">
        <v>32.457452277362023</v>
      </c>
      <c r="L720" s="39">
        <v>22.249988404662481</v>
      </c>
      <c r="M720" s="39">
        <v>36.023059574969338</v>
      </c>
      <c r="N720" s="39">
        <v>32.501696611232745</v>
      </c>
      <c r="O720" s="39">
        <v>35.18021118911485</v>
      </c>
      <c r="P720" s="39">
        <v>25.122424012979483</v>
      </c>
      <c r="Q720" s="39">
        <v>32.238487975198865</v>
      </c>
      <c r="R720" s="39">
        <v>23.678964349833311</v>
      </c>
      <c r="S720" s="40">
        <v>33.548700753556872</v>
      </c>
      <c r="T720" s="8"/>
      <c r="U720" s="50">
        <f t="shared" si="69"/>
        <v>30.075072156558115</v>
      </c>
      <c r="V720" s="49">
        <f t="shared" si="70"/>
        <v>19.79805494365365</v>
      </c>
      <c r="W720" s="49">
        <f t="shared" si="71"/>
        <v>21.035433377631989</v>
      </c>
      <c r="X720" s="49">
        <f t="shared" si="66"/>
        <v>13.466509725193996</v>
      </c>
      <c r="Y720" s="49">
        <f t="shared" si="67"/>
        <v>13.462677361684483</v>
      </c>
      <c r="Z720" s="51">
        <f t="shared" si="68"/>
        <v>6.7488165105465125E-2</v>
      </c>
      <c r="AA720" s="12"/>
      <c r="AB720" s="12"/>
      <c r="AC720" s="12"/>
    </row>
    <row r="721" spans="1:29" ht="15" thickBot="1" x14ac:dyDescent="0.35">
      <c r="A721" s="7"/>
      <c r="B721" s="41">
        <v>713</v>
      </c>
      <c r="C721" s="38">
        <v>29.858112828179472</v>
      </c>
      <c r="D721" s="39">
        <v>30.326956874314796</v>
      </c>
      <c r="E721" s="39">
        <v>25.15814407145438</v>
      </c>
      <c r="F721" s="39">
        <v>32.866179538196285</v>
      </c>
      <c r="G721" s="39">
        <v>27.692283847043864</v>
      </c>
      <c r="H721" s="39">
        <v>29.834421922824401</v>
      </c>
      <c r="I721" s="39">
        <v>32.337888899622918</v>
      </c>
      <c r="J721" s="39">
        <v>32.851787840276735</v>
      </c>
      <c r="K721" s="39">
        <v>32.457307713910069</v>
      </c>
      <c r="L721" s="39">
        <v>22.72068577667314</v>
      </c>
      <c r="M721" s="39">
        <v>29.251791156167364</v>
      </c>
      <c r="N721" s="39">
        <v>22.402738145651927</v>
      </c>
      <c r="O721" s="39">
        <v>39.510908443796581</v>
      </c>
      <c r="P721" s="39">
        <v>30.927259204028736</v>
      </c>
      <c r="Q721" s="39">
        <v>25.643575096386421</v>
      </c>
      <c r="R721" s="39">
        <v>33.524204263812685</v>
      </c>
      <c r="S721" s="40">
        <v>28.879707454596186</v>
      </c>
      <c r="T721" s="8"/>
      <c r="U721" s="50">
        <f t="shared" si="69"/>
        <v>29.779056063349174</v>
      </c>
      <c r="V721" s="49">
        <f t="shared" si="70"/>
        <v>17.128398722713808</v>
      </c>
      <c r="W721" s="49">
        <f t="shared" si="71"/>
        <v>18.198923642883415</v>
      </c>
      <c r="X721" s="49">
        <f t="shared" si="66"/>
        <v>11.680506163182377</v>
      </c>
      <c r="Y721" s="49">
        <f t="shared" si="67"/>
        <v>11.64731113144539</v>
      </c>
      <c r="Z721" s="51">
        <f t="shared" si="68"/>
        <v>-0.21354219229487637</v>
      </c>
      <c r="AA721" s="12"/>
      <c r="AB721" s="12"/>
      <c r="AC721" s="12"/>
    </row>
    <row r="722" spans="1:29" ht="15" thickBot="1" x14ac:dyDescent="0.35">
      <c r="A722" s="7"/>
      <c r="B722" s="41">
        <v>714</v>
      </c>
      <c r="C722" s="38">
        <v>38.220647949864478</v>
      </c>
      <c r="D722" s="39">
        <v>25.646923774370009</v>
      </c>
      <c r="E722" s="39">
        <v>31.389072615762899</v>
      </c>
      <c r="F722" s="39">
        <v>31.21239968117137</v>
      </c>
      <c r="G722" s="39">
        <v>36.87379744650702</v>
      </c>
      <c r="H722" s="39">
        <v>33.204759014221985</v>
      </c>
      <c r="I722" s="39">
        <v>30.871146809330025</v>
      </c>
      <c r="J722" s="39">
        <v>32.363033541110823</v>
      </c>
      <c r="K722" s="39">
        <v>30.490677875514212</v>
      </c>
      <c r="L722" s="39">
        <v>34.756655680311084</v>
      </c>
      <c r="M722" s="39">
        <v>32.141351303997538</v>
      </c>
      <c r="N722" s="39">
        <v>24.469981020573872</v>
      </c>
      <c r="O722" s="39">
        <v>26.762798682497682</v>
      </c>
      <c r="P722" s="39">
        <v>38.215641394130401</v>
      </c>
      <c r="Q722" s="39">
        <v>30.984340350060013</v>
      </c>
      <c r="R722" s="39">
        <v>29.588252201345263</v>
      </c>
      <c r="S722" s="40">
        <v>28.265236377381068</v>
      </c>
      <c r="T722" s="8"/>
      <c r="U722" s="50">
        <f t="shared" si="69"/>
        <v>31.497453865773508</v>
      </c>
      <c r="V722" s="49">
        <f t="shared" si="70"/>
        <v>15.048649170556207</v>
      </c>
      <c r="W722" s="49">
        <f t="shared" si="71"/>
        <v>15.989189743715997</v>
      </c>
      <c r="X722" s="49">
        <f t="shared" si="66"/>
        <v>11.757891730459596</v>
      </c>
      <c r="Y722" s="49">
        <f t="shared" si="67"/>
        <v>10.233081435978221</v>
      </c>
      <c r="Z722" s="51">
        <f t="shared" si="68"/>
        <v>1.5440618184036707</v>
      </c>
      <c r="AA722" s="12"/>
      <c r="AB722" s="12"/>
      <c r="AC722" s="12"/>
    </row>
    <row r="723" spans="1:29" ht="15" thickBot="1" x14ac:dyDescent="0.35">
      <c r="A723" s="7"/>
      <c r="B723" s="41">
        <v>715</v>
      </c>
      <c r="C723" s="38">
        <v>29.220693554017203</v>
      </c>
      <c r="D723" s="39">
        <v>25.512670940855394</v>
      </c>
      <c r="E723" s="39">
        <v>33.383910739945414</v>
      </c>
      <c r="F723" s="39">
        <v>27.532755249835255</v>
      </c>
      <c r="G723" s="39">
        <v>33.254057834035208</v>
      </c>
      <c r="H723" s="39">
        <v>19.511052945571198</v>
      </c>
      <c r="I723" s="39">
        <v>32.845704531907316</v>
      </c>
      <c r="J723" s="39">
        <v>30.85343658336631</v>
      </c>
      <c r="K723" s="39">
        <v>27.769594642941428</v>
      </c>
      <c r="L723" s="39">
        <v>27.198962569904431</v>
      </c>
      <c r="M723" s="39">
        <v>40.399302256416561</v>
      </c>
      <c r="N723" s="39">
        <v>34.988765589752227</v>
      </c>
      <c r="O723" s="39">
        <v>30.410698677071757</v>
      </c>
      <c r="P723" s="39">
        <v>28.406563828875264</v>
      </c>
      <c r="Q723" s="39">
        <v>33.926565657779847</v>
      </c>
      <c r="R723" s="39">
        <v>31.991272181560415</v>
      </c>
      <c r="S723" s="40">
        <v>36.012685323879381</v>
      </c>
      <c r="T723" s="8"/>
      <c r="U723" s="50">
        <f t="shared" si="69"/>
        <v>30.777570182806745</v>
      </c>
      <c r="V723" s="49">
        <f t="shared" si="70"/>
        <v>21.266669801023273</v>
      </c>
      <c r="W723" s="49">
        <f t="shared" si="71"/>
        <v>22.595836663587193</v>
      </c>
      <c r="X723" s="49">
        <f t="shared" si="66"/>
        <v>14.872473929345288</v>
      </c>
      <c r="Y723" s="49">
        <f t="shared" si="67"/>
        <v>14.461335464695827</v>
      </c>
      <c r="Z723" s="51">
        <f t="shared" si="68"/>
        <v>0.67445013484025262</v>
      </c>
      <c r="AA723" s="12"/>
      <c r="AB723" s="12"/>
      <c r="AC723" s="12"/>
    </row>
    <row r="724" spans="1:29" ht="15" thickBot="1" x14ac:dyDescent="0.35">
      <c r="A724" s="7"/>
      <c r="B724" s="41">
        <v>716</v>
      </c>
      <c r="C724" s="38">
        <v>29.995523281716192</v>
      </c>
      <c r="D724" s="39">
        <v>26.152190958199277</v>
      </c>
      <c r="E724" s="39">
        <v>38.637889654508022</v>
      </c>
      <c r="F724" s="39">
        <v>36.145359907312169</v>
      </c>
      <c r="G724" s="39">
        <v>27.428398049659048</v>
      </c>
      <c r="H724" s="39">
        <v>23.012416915838934</v>
      </c>
      <c r="I724" s="39">
        <v>28.909700329432475</v>
      </c>
      <c r="J724" s="39">
        <v>37.389619407714626</v>
      </c>
      <c r="K724" s="39">
        <v>25.072148610646526</v>
      </c>
      <c r="L724" s="39">
        <v>26.661315955763293</v>
      </c>
      <c r="M724" s="39">
        <v>22.583664760772557</v>
      </c>
      <c r="N724" s="39">
        <v>21.424115664243622</v>
      </c>
      <c r="O724" s="39">
        <v>29.87680537727935</v>
      </c>
      <c r="P724" s="39">
        <v>23.177322358717042</v>
      </c>
      <c r="Q724" s="39">
        <v>32.368654170202461</v>
      </c>
      <c r="R724" s="39">
        <v>28.719685058947906</v>
      </c>
      <c r="S724" s="40">
        <v>24.67647900208642</v>
      </c>
      <c r="T724" s="8"/>
      <c r="U724" s="50">
        <f t="shared" si="69"/>
        <v>28.366546439002352</v>
      </c>
      <c r="V724" s="49">
        <f t="shared" si="70"/>
        <v>25.834828622047233</v>
      </c>
      <c r="W724" s="49">
        <f t="shared" si="71"/>
        <v>27.449505410925212</v>
      </c>
      <c r="X724" s="49">
        <f t="shared" si="66"/>
        <v>19.382039427428698</v>
      </c>
      <c r="Y724" s="49">
        <f t="shared" si="67"/>
        <v>17.567683462992118</v>
      </c>
      <c r="Z724" s="51">
        <f t="shared" si="68"/>
        <v>-1.2854760537101273</v>
      </c>
      <c r="AA724" s="12"/>
      <c r="AB724" s="12"/>
      <c r="AC724" s="12"/>
    </row>
    <row r="725" spans="1:29" ht="15" thickBot="1" x14ac:dyDescent="0.35">
      <c r="A725" s="7"/>
      <c r="B725" s="41">
        <v>717</v>
      </c>
      <c r="C725" s="38">
        <v>31.232312476596064</v>
      </c>
      <c r="D725" s="39">
        <v>20.575497080410521</v>
      </c>
      <c r="E725" s="39">
        <v>32.976454271611971</v>
      </c>
      <c r="F725" s="39">
        <v>33.913385823120805</v>
      </c>
      <c r="G725" s="39">
        <v>20.217883593665167</v>
      </c>
      <c r="H725" s="39">
        <v>41.582380705137183</v>
      </c>
      <c r="I725" s="39">
        <v>35.417909289777334</v>
      </c>
      <c r="J725" s="39">
        <v>31.593420146673598</v>
      </c>
      <c r="K725" s="39">
        <v>35.208082242771134</v>
      </c>
      <c r="L725" s="39">
        <v>26.633523103180941</v>
      </c>
      <c r="M725" s="39">
        <v>36.306627149091227</v>
      </c>
      <c r="N725" s="39">
        <v>29.817240310864403</v>
      </c>
      <c r="O725" s="39">
        <v>30.607389367121144</v>
      </c>
      <c r="P725" s="39">
        <v>33.451135279654544</v>
      </c>
      <c r="Q725" s="39">
        <v>33.411729462882448</v>
      </c>
      <c r="R725" s="39">
        <v>26.467527096246673</v>
      </c>
      <c r="S725" s="40">
        <v>28.153722606617325</v>
      </c>
      <c r="T725" s="8"/>
      <c r="U725" s="50">
        <f t="shared" si="69"/>
        <v>31.033307059142498</v>
      </c>
      <c r="V725" s="49">
        <f t="shared" si="70"/>
        <v>28.00982269443649</v>
      </c>
      <c r="W725" s="49">
        <f t="shared" si="71"/>
        <v>29.760436612838703</v>
      </c>
      <c r="X725" s="49">
        <f t="shared" si="66"/>
        <v>19.772731397578905</v>
      </c>
      <c r="Y725" s="49">
        <f t="shared" si="67"/>
        <v>19.046679432216813</v>
      </c>
      <c r="Z725" s="51">
        <f t="shared" si="68"/>
        <v>0.78096974194404467</v>
      </c>
      <c r="AA725" s="12"/>
      <c r="AB725" s="12"/>
      <c r="AC725" s="12"/>
    </row>
    <row r="726" spans="1:29" ht="15" thickBot="1" x14ac:dyDescent="0.35">
      <c r="A726" s="7"/>
      <c r="B726" s="41">
        <v>718</v>
      </c>
      <c r="C726" s="38">
        <v>35.70295240295642</v>
      </c>
      <c r="D726" s="39">
        <v>28.611488292130218</v>
      </c>
      <c r="E726" s="39">
        <v>34.719997628685562</v>
      </c>
      <c r="F726" s="39">
        <v>27.520197400906127</v>
      </c>
      <c r="G726" s="39">
        <v>29.021817939147635</v>
      </c>
      <c r="H726" s="39">
        <v>27.859629107146482</v>
      </c>
      <c r="I726" s="39">
        <v>28.120854459872994</v>
      </c>
      <c r="J726" s="39">
        <v>36.451232869489488</v>
      </c>
      <c r="K726" s="39">
        <v>26.601182004848518</v>
      </c>
      <c r="L726" s="39">
        <v>30.947143123639648</v>
      </c>
      <c r="M726" s="39">
        <v>23.776724581919481</v>
      </c>
      <c r="N726" s="39">
        <v>34.075507020389864</v>
      </c>
      <c r="O726" s="39">
        <v>21.500064559946964</v>
      </c>
      <c r="P726" s="39">
        <v>34.846020010807372</v>
      </c>
      <c r="Q726" s="39">
        <v>23.050897744140407</v>
      </c>
      <c r="R726" s="39">
        <v>31.997179570339611</v>
      </c>
      <c r="S726" s="40">
        <v>32.149016964376756</v>
      </c>
      <c r="T726" s="8"/>
      <c r="U726" s="50">
        <f t="shared" si="69"/>
        <v>29.820700334161383</v>
      </c>
      <c r="V726" s="49">
        <f t="shared" si="70"/>
        <v>19.614018901852567</v>
      </c>
      <c r="W726" s="49">
        <f t="shared" si="71"/>
        <v>20.839895083218266</v>
      </c>
      <c r="X726" s="49">
        <f t="shared" si="66"/>
        <v>13.359393744975252</v>
      </c>
      <c r="Y726" s="49">
        <f t="shared" si="67"/>
        <v>13.337532853259745</v>
      </c>
      <c r="Z726" s="51">
        <f t="shared" si="68"/>
        <v>-0.16194076135308827</v>
      </c>
      <c r="AA726" s="12"/>
      <c r="AB726" s="12"/>
      <c r="AC726" s="12"/>
    </row>
    <row r="727" spans="1:29" ht="15" thickBot="1" x14ac:dyDescent="0.35">
      <c r="A727" s="7"/>
      <c r="B727" s="41">
        <v>719</v>
      </c>
      <c r="C727" s="38">
        <v>36.276770729517239</v>
      </c>
      <c r="D727" s="39">
        <v>28.809127117892004</v>
      </c>
      <c r="E727" s="39">
        <v>26.087828016573738</v>
      </c>
      <c r="F727" s="39">
        <v>25.07657064959345</v>
      </c>
      <c r="G727" s="39">
        <v>23.533269292156277</v>
      </c>
      <c r="H727" s="39">
        <v>28.765707293533584</v>
      </c>
      <c r="I727" s="39">
        <v>28.229099722905289</v>
      </c>
      <c r="J727" s="39">
        <v>35.23142487701304</v>
      </c>
      <c r="K727" s="39">
        <v>31.389821702053311</v>
      </c>
      <c r="L727" s="39">
        <v>19.044377432223634</v>
      </c>
      <c r="M727" s="39">
        <v>25.874847290406056</v>
      </c>
      <c r="N727" s="39">
        <v>29.631129167192057</v>
      </c>
      <c r="O727" s="39">
        <v>27.74860777288232</v>
      </c>
      <c r="P727" s="39">
        <v>29.481437469424257</v>
      </c>
      <c r="Q727" s="39">
        <v>30.536407042339142</v>
      </c>
      <c r="R727" s="39">
        <v>29.159124959580669</v>
      </c>
      <c r="S727" s="40">
        <v>30.616765140082503</v>
      </c>
      <c r="T727" s="8"/>
      <c r="U727" s="50">
        <f t="shared" si="69"/>
        <v>28.558371510315801</v>
      </c>
      <c r="V727" s="49">
        <f t="shared" si="70"/>
        <v>15.570551486074088</v>
      </c>
      <c r="W727" s="49">
        <f t="shared" si="71"/>
        <v>16.543710953953678</v>
      </c>
      <c r="X727" s="49">
        <f t="shared" si="66"/>
        <v>12.001214048073434</v>
      </c>
      <c r="Y727" s="49">
        <f t="shared" si="67"/>
        <v>10.587975010530378</v>
      </c>
      <c r="Z727" s="51">
        <f t="shared" si="68"/>
        <v>-1.4613739119975431</v>
      </c>
      <c r="AA727" s="12"/>
      <c r="AB727" s="12"/>
      <c r="AC727" s="12"/>
    </row>
    <row r="728" spans="1:29" ht="15" thickBot="1" x14ac:dyDescent="0.35">
      <c r="A728" s="7"/>
      <c r="B728" s="41">
        <v>720</v>
      </c>
      <c r="C728" s="38">
        <v>34.032766580214215</v>
      </c>
      <c r="D728" s="39">
        <v>28.830733076842467</v>
      </c>
      <c r="E728" s="39">
        <v>30.876838611663938</v>
      </c>
      <c r="F728" s="39">
        <v>25.218264343800421</v>
      </c>
      <c r="G728" s="39">
        <v>27.919021039057338</v>
      </c>
      <c r="H728" s="39">
        <v>29.328152992359673</v>
      </c>
      <c r="I728" s="39">
        <v>25.924291008696986</v>
      </c>
      <c r="J728" s="39">
        <v>34.218627789277086</v>
      </c>
      <c r="K728" s="39">
        <v>27.886098353406187</v>
      </c>
      <c r="L728" s="39">
        <v>35.039251166225739</v>
      </c>
      <c r="M728" s="39">
        <v>24.844483972175681</v>
      </c>
      <c r="N728" s="39">
        <v>24.186008769761592</v>
      </c>
      <c r="O728" s="39">
        <v>30.855391450024896</v>
      </c>
      <c r="P728" s="39">
        <v>37.259021490000457</v>
      </c>
      <c r="Q728" s="39">
        <v>33.924261404531457</v>
      </c>
      <c r="R728" s="39">
        <v>34.306657175174223</v>
      </c>
      <c r="S728" s="40">
        <v>34.025285518050801</v>
      </c>
      <c r="T728" s="8"/>
      <c r="U728" s="50">
        <f t="shared" si="69"/>
        <v>30.510303220074306</v>
      </c>
      <c r="V728" s="49">
        <f t="shared" si="70"/>
        <v>15.873350385773467</v>
      </c>
      <c r="W728" s="49">
        <f t="shared" si="71"/>
        <v>16.865434784884314</v>
      </c>
      <c r="X728" s="49">
        <f t="shared" si="66"/>
        <v>10.970956638290364</v>
      </c>
      <c r="Y728" s="49">
        <f t="shared" si="67"/>
        <v>10.793878262325956</v>
      </c>
      <c r="Z728" s="51">
        <f t="shared" si="68"/>
        <v>0.51233496825442804</v>
      </c>
      <c r="AA728" s="12"/>
      <c r="AB728" s="12"/>
      <c r="AC728" s="12"/>
    </row>
    <row r="729" spans="1:29" ht="15" thickBot="1" x14ac:dyDescent="0.35">
      <c r="A729" s="7"/>
      <c r="B729" s="41">
        <v>721</v>
      </c>
      <c r="C729" s="38">
        <v>27.608578103044742</v>
      </c>
      <c r="D729" s="39">
        <v>25.700492595332122</v>
      </c>
      <c r="E729" s="39">
        <v>37.963490444342483</v>
      </c>
      <c r="F729" s="39">
        <v>25.387474144693641</v>
      </c>
      <c r="G729" s="39">
        <v>29.456510468102028</v>
      </c>
      <c r="H729" s="39">
        <v>28.393441312970889</v>
      </c>
      <c r="I729" s="39">
        <v>27.770722687260147</v>
      </c>
      <c r="J729" s="39">
        <v>34.970802226480501</v>
      </c>
      <c r="K729" s="39">
        <v>29.009410652668279</v>
      </c>
      <c r="L729" s="39">
        <v>23.794799893951996</v>
      </c>
      <c r="M729" s="39">
        <v>34.90261058461904</v>
      </c>
      <c r="N729" s="39">
        <v>38.486770371358688</v>
      </c>
      <c r="O729" s="39">
        <v>30.852432789967033</v>
      </c>
      <c r="P729" s="39">
        <v>32.457359164455255</v>
      </c>
      <c r="Q729" s="39">
        <v>26.875857668366034</v>
      </c>
      <c r="R729" s="39">
        <v>29.420781899295839</v>
      </c>
      <c r="S729" s="40">
        <v>25.332214845099749</v>
      </c>
      <c r="T729" s="8"/>
      <c r="U729" s="50">
        <f t="shared" si="69"/>
        <v>29.904926461882855</v>
      </c>
      <c r="V729" s="49">
        <f t="shared" si="70"/>
        <v>18.558494646946301</v>
      </c>
      <c r="W729" s="49">
        <f t="shared" si="71"/>
        <v>19.718400562380452</v>
      </c>
      <c r="X729" s="49">
        <f t="shared" si="66"/>
        <v>12.625922864725712</v>
      </c>
      <c r="Y729" s="49">
        <f t="shared" si="67"/>
        <v>12.619776359923485</v>
      </c>
      <c r="Z729" s="51">
        <f t="shared" si="68"/>
        <v>-8.8277144098481752E-2</v>
      </c>
      <c r="AA729" s="12"/>
      <c r="AB729" s="12"/>
      <c r="AC729" s="12"/>
    </row>
    <row r="730" spans="1:29" ht="15" thickBot="1" x14ac:dyDescent="0.35">
      <c r="A730" s="7"/>
      <c r="B730" s="41">
        <v>722</v>
      </c>
      <c r="C730" s="38">
        <v>35.057469850723329</v>
      </c>
      <c r="D730" s="39">
        <v>37.654447233776004</v>
      </c>
      <c r="E730" s="39">
        <v>29.833473116596121</v>
      </c>
      <c r="F730" s="39">
        <v>28.419465463381631</v>
      </c>
      <c r="G730" s="39">
        <v>36.183764930017254</v>
      </c>
      <c r="H730" s="39">
        <v>22.342307610235153</v>
      </c>
      <c r="I730" s="39">
        <v>27.492724199006659</v>
      </c>
      <c r="J730" s="39">
        <v>26.693378431639452</v>
      </c>
      <c r="K730" s="39">
        <v>17.678610742959084</v>
      </c>
      <c r="L730" s="39">
        <v>26.461898511366378</v>
      </c>
      <c r="M730" s="39">
        <v>33.041383504041647</v>
      </c>
      <c r="N730" s="39">
        <v>30.959269256948545</v>
      </c>
      <c r="O730" s="39">
        <v>31.54296578847924</v>
      </c>
      <c r="P730" s="39">
        <v>32.651032856786699</v>
      </c>
      <c r="Q730" s="39">
        <v>31.648322559786081</v>
      </c>
      <c r="R730" s="39">
        <v>33.649074275905797</v>
      </c>
      <c r="S730" s="40">
        <v>28.969817546997401</v>
      </c>
      <c r="T730" s="8"/>
      <c r="U730" s="50">
        <f t="shared" si="69"/>
        <v>30.016435639920381</v>
      </c>
      <c r="V730" s="49">
        <f t="shared" si="70"/>
        <v>23.635110769667087</v>
      </c>
      <c r="W730" s="49">
        <f t="shared" si="71"/>
        <v>25.112305192771259</v>
      </c>
      <c r="X730" s="49">
        <f t="shared" si="66"/>
        <v>16.072059011950142</v>
      </c>
      <c r="Y730" s="49">
        <f t="shared" si="67"/>
        <v>16.071875323373618</v>
      </c>
      <c r="Z730" s="51">
        <f t="shared" si="68"/>
        <v>1.3522836223525268E-2</v>
      </c>
      <c r="AA730" s="12"/>
      <c r="AB730" s="12"/>
      <c r="AC730" s="12"/>
    </row>
    <row r="731" spans="1:29" ht="15" thickBot="1" x14ac:dyDescent="0.35">
      <c r="A731" s="7"/>
      <c r="B731" s="41">
        <v>723</v>
      </c>
      <c r="C731" s="38">
        <v>33.960030609763557</v>
      </c>
      <c r="D731" s="39">
        <v>21.588354971610912</v>
      </c>
      <c r="E731" s="39">
        <v>25.626481798483869</v>
      </c>
      <c r="F731" s="39">
        <v>30.375924340803351</v>
      </c>
      <c r="G731" s="39">
        <v>28.885276130941147</v>
      </c>
      <c r="H731" s="39">
        <v>32.064939178245545</v>
      </c>
      <c r="I731" s="39">
        <v>25.927636110683423</v>
      </c>
      <c r="J731" s="39">
        <v>29.748736178343449</v>
      </c>
      <c r="K731" s="39">
        <v>26.698485033483436</v>
      </c>
      <c r="L731" s="39">
        <v>24.299967660420396</v>
      </c>
      <c r="M731" s="39">
        <v>33.823106502044652</v>
      </c>
      <c r="N731" s="39">
        <v>27.620878449604017</v>
      </c>
      <c r="O731" s="39">
        <v>38.152117317562571</v>
      </c>
      <c r="P731" s="39">
        <v>28.522198298717356</v>
      </c>
      <c r="Q731" s="39">
        <v>23.14050939042394</v>
      </c>
      <c r="R731" s="39">
        <v>31.321816400905462</v>
      </c>
      <c r="S731" s="40">
        <v>32.06032603617551</v>
      </c>
      <c r="T731" s="8"/>
      <c r="U731" s="50">
        <f t="shared" si="69"/>
        <v>29.048046141659562</v>
      </c>
      <c r="V731" s="49">
        <f t="shared" si="70"/>
        <v>17.518069722151015</v>
      </c>
      <c r="W731" s="49">
        <f t="shared" si="71"/>
        <v>18.612949079785494</v>
      </c>
      <c r="X731" s="49">
        <f t="shared" si="66"/>
        <v>12.528514391980814</v>
      </c>
      <c r="Y731" s="49">
        <f t="shared" si="67"/>
        <v>11.912287411062691</v>
      </c>
      <c r="Z731" s="51">
        <f t="shared" si="68"/>
        <v>-0.90977241490906036</v>
      </c>
      <c r="AA731" s="12"/>
      <c r="AB731" s="12"/>
      <c r="AC731" s="12"/>
    </row>
    <row r="732" spans="1:29" ht="15" thickBot="1" x14ac:dyDescent="0.35">
      <c r="A732" s="7"/>
      <c r="B732" s="41">
        <v>724</v>
      </c>
      <c r="C732" s="38">
        <v>30.292326757666736</v>
      </c>
      <c r="D732" s="39">
        <v>31.163368684067276</v>
      </c>
      <c r="E732" s="39">
        <v>20.800163127374606</v>
      </c>
      <c r="F732" s="39">
        <v>21.777544032802943</v>
      </c>
      <c r="G732" s="39">
        <v>28.547625642270145</v>
      </c>
      <c r="H732" s="39">
        <v>32.794551861339166</v>
      </c>
      <c r="I732" s="39">
        <v>20.05266953539325</v>
      </c>
      <c r="J732" s="39">
        <v>28.06719016544691</v>
      </c>
      <c r="K732" s="39">
        <v>31.121730370414021</v>
      </c>
      <c r="L732" s="39">
        <v>35.537289297216553</v>
      </c>
      <c r="M732" s="39">
        <v>30.692976612087637</v>
      </c>
      <c r="N732" s="39">
        <v>32.485942411447041</v>
      </c>
      <c r="O732" s="39">
        <v>33.959394149702362</v>
      </c>
      <c r="P732" s="39">
        <v>21.876651646922465</v>
      </c>
      <c r="Q732" s="39">
        <v>28.495343450065175</v>
      </c>
      <c r="R732" s="39">
        <v>26.876412569088068</v>
      </c>
      <c r="S732" s="40">
        <v>36.768583744897818</v>
      </c>
      <c r="T732" s="8"/>
      <c r="U732" s="50">
        <f t="shared" si="69"/>
        <v>28.900574356364832</v>
      </c>
      <c r="V732" s="49">
        <f t="shared" si="70"/>
        <v>24.930604141037371</v>
      </c>
      <c r="W732" s="49">
        <f t="shared" si="71"/>
        <v>26.48876689985218</v>
      </c>
      <c r="X732" s="49">
        <f t="shared" si="66"/>
        <v>17.774751803105406</v>
      </c>
      <c r="Y732" s="49">
        <f t="shared" si="67"/>
        <v>16.952810815905412</v>
      </c>
      <c r="Z732" s="51">
        <f t="shared" si="68"/>
        <v>-0.88076379159864771</v>
      </c>
      <c r="AA732" s="12"/>
      <c r="AB732" s="12"/>
      <c r="AC732" s="12"/>
    </row>
    <row r="733" spans="1:29" ht="15" thickBot="1" x14ac:dyDescent="0.35">
      <c r="A733" s="7"/>
      <c r="B733" s="41">
        <v>725</v>
      </c>
      <c r="C733" s="38">
        <v>34.061559737142318</v>
      </c>
      <c r="D733" s="39">
        <v>30.357729195370016</v>
      </c>
      <c r="E733" s="39">
        <v>24.923624809313754</v>
      </c>
      <c r="F733" s="39">
        <v>30.989833413486153</v>
      </c>
      <c r="G733" s="39">
        <v>28.412375846636621</v>
      </c>
      <c r="H733" s="39">
        <v>28.857227029151105</v>
      </c>
      <c r="I733" s="39">
        <v>27.705580829794947</v>
      </c>
      <c r="J733" s="39">
        <v>32.48958958672889</v>
      </c>
      <c r="K733" s="39">
        <v>28.120930234275455</v>
      </c>
      <c r="L733" s="39">
        <v>22.820912749954655</v>
      </c>
      <c r="M733" s="39">
        <v>31.495430058705352</v>
      </c>
      <c r="N733" s="39">
        <v>31.85705269114797</v>
      </c>
      <c r="O733" s="39">
        <v>32.356881279483027</v>
      </c>
      <c r="P733" s="39">
        <v>19.740671584872199</v>
      </c>
      <c r="Q733" s="39">
        <v>34.291352936305621</v>
      </c>
      <c r="R733" s="39">
        <v>26.241062568690335</v>
      </c>
      <c r="S733" s="40">
        <v>33.193810918020645</v>
      </c>
      <c r="T733" s="8"/>
      <c r="U733" s="50">
        <f t="shared" si="69"/>
        <v>29.289154439357588</v>
      </c>
      <c r="V733" s="49">
        <f t="shared" si="70"/>
        <v>15.551880911903602</v>
      </c>
      <c r="W733" s="49">
        <f t="shared" si="71"/>
        <v>16.523873468897591</v>
      </c>
      <c r="X733" s="49">
        <f t="shared" si="66"/>
        <v>10.918883979632005</v>
      </c>
      <c r="Y733" s="49">
        <f t="shared" si="67"/>
        <v>10.575279020094449</v>
      </c>
      <c r="Z733" s="51">
        <f t="shared" si="68"/>
        <v>-0.72101414660567376</v>
      </c>
      <c r="AA733" s="12"/>
      <c r="AB733" s="12"/>
      <c r="AC733" s="12"/>
    </row>
    <row r="734" spans="1:29" ht="15" thickBot="1" x14ac:dyDescent="0.35">
      <c r="A734" s="7"/>
      <c r="B734" s="41">
        <v>726</v>
      </c>
      <c r="C734" s="38">
        <v>25.06628602266364</v>
      </c>
      <c r="D734" s="39">
        <v>36.0357634192451</v>
      </c>
      <c r="E734" s="39">
        <v>32.230956568340233</v>
      </c>
      <c r="F734" s="39">
        <v>33.964748596279108</v>
      </c>
      <c r="G734" s="39">
        <v>29.996969924825798</v>
      </c>
      <c r="H734" s="39">
        <v>27.658712957413307</v>
      </c>
      <c r="I734" s="39">
        <v>25.247580358719578</v>
      </c>
      <c r="J734" s="39">
        <v>36.045626144167194</v>
      </c>
      <c r="K734" s="39">
        <v>27.014450310982596</v>
      </c>
      <c r="L734" s="39">
        <v>32.13457585213321</v>
      </c>
      <c r="M734" s="39">
        <v>28.129594020622847</v>
      </c>
      <c r="N734" s="39">
        <v>29.363225461149408</v>
      </c>
      <c r="O734" s="39">
        <v>28.201021830067106</v>
      </c>
      <c r="P734" s="39">
        <v>28.553167840192909</v>
      </c>
      <c r="Q734" s="39">
        <v>20.817952009660097</v>
      </c>
      <c r="R734" s="39">
        <v>22.964299873166695</v>
      </c>
      <c r="S734" s="40">
        <v>32.511909718308061</v>
      </c>
      <c r="T734" s="8"/>
      <c r="U734" s="50">
        <f t="shared" si="69"/>
        <v>29.172755347525694</v>
      </c>
      <c r="V734" s="49">
        <f t="shared" si="70"/>
        <v>17.486803551894536</v>
      </c>
      <c r="W734" s="49">
        <f t="shared" si="71"/>
        <v>18.57972877388795</v>
      </c>
      <c r="X734" s="49">
        <f t="shared" si="66"/>
        <v>12.356373341520401</v>
      </c>
      <c r="Y734" s="49">
        <f t="shared" si="67"/>
        <v>11.891026415288284</v>
      </c>
      <c r="Z734" s="51">
        <f t="shared" si="68"/>
        <v>-0.79129558788757526</v>
      </c>
      <c r="AA734" s="12"/>
      <c r="AB734" s="12"/>
      <c r="AC734" s="12"/>
    </row>
    <row r="735" spans="1:29" ht="15" thickBot="1" x14ac:dyDescent="0.35">
      <c r="A735" s="7"/>
      <c r="B735" s="41">
        <v>727</v>
      </c>
      <c r="C735" s="38">
        <v>26.481630081647282</v>
      </c>
      <c r="D735" s="39">
        <v>29.689227677832939</v>
      </c>
      <c r="E735" s="39">
        <v>33.831662315968345</v>
      </c>
      <c r="F735" s="39">
        <v>28.624123958869671</v>
      </c>
      <c r="G735" s="39">
        <v>24.143872448892097</v>
      </c>
      <c r="H735" s="39">
        <v>34.061778883815535</v>
      </c>
      <c r="I735" s="39">
        <v>27.131289410618891</v>
      </c>
      <c r="J735" s="39">
        <v>27.745144216930399</v>
      </c>
      <c r="K735" s="39">
        <v>32.337397978889932</v>
      </c>
      <c r="L735" s="39">
        <v>33.246893130262166</v>
      </c>
      <c r="M735" s="39">
        <v>29.648641622044565</v>
      </c>
      <c r="N735" s="39">
        <v>39.143572390936164</v>
      </c>
      <c r="O735" s="39">
        <v>22.134822409061609</v>
      </c>
      <c r="P735" s="39">
        <v>14.483531792435972</v>
      </c>
      <c r="Q735" s="39">
        <v>29.409161692977648</v>
      </c>
      <c r="R735" s="39">
        <v>26.372940820757858</v>
      </c>
      <c r="S735" s="40">
        <v>26.649239056259209</v>
      </c>
      <c r="T735" s="8"/>
      <c r="U735" s="50">
        <f t="shared" si="69"/>
        <v>28.537348816952957</v>
      </c>
      <c r="V735" s="49">
        <f t="shared" si="70"/>
        <v>28.463268828849493</v>
      </c>
      <c r="W735" s="49">
        <f t="shared" si="71"/>
        <v>30.242223130652633</v>
      </c>
      <c r="X735" s="49">
        <f t="shared" si="66"/>
        <v>20.809779772240496</v>
      </c>
      <c r="Y735" s="49">
        <f t="shared" si="67"/>
        <v>19.355022803617654</v>
      </c>
      <c r="Z735" s="51">
        <f t="shared" si="68"/>
        <v>-1.0966255767693607</v>
      </c>
      <c r="AA735" s="12"/>
      <c r="AB735" s="12"/>
      <c r="AC735" s="12"/>
    </row>
    <row r="736" spans="1:29" ht="15" thickBot="1" x14ac:dyDescent="0.35">
      <c r="A736" s="7"/>
      <c r="B736" s="41">
        <v>728</v>
      </c>
      <c r="C736" s="38">
        <v>29.992357391478659</v>
      </c>
      <c r="D736" s="39">
        <v>27.248899354394016</v>
      </c>
      <c r="E736" s="39">
        <v>35.753326822737606</v>
      </c>
      <c r="F736" s="39">
        <v>38.751570543090992</v>
      </c>
      <c r="G736" s="39">
        <v>30.049633773566946</v>
      </c>
      <c r="H736" s="39">
        <v>25.507775126186495</v>
      </c>
      <c r="I736" s="39">
        <v>29.72978655840711</v>
      </c>
      <c r="J736" s="39">
        <v>40.661717750600381</v>
      </c>
      <c r="K736" s="39">
        <v>36.862065761286921</v>
      </c>
      <c r="L736" s="39">
        <v>31.654535962341591</v>
      </c>
      <c r="M736" s="39">
        <v>34.538363238498064</v>
      </c>
      <c r="N736" s="39">
        <v>22.800157269841925</v>
      </c>
      <c r="O736" s="39">
        <v>31.211498226554308</v>
      </c>
      <c r="P736" s="39">
        <v>32.984885028571313</v>
      </c>
      <c r="Q736" s="39">
        <v>23.71490078249068</v>
      </c>
      <c r="R736" s="39">
        <v>30.005792702238182</v>
      </c>
      <c r="S736" s="40">
        <v>31.244517722523788</v>
      </c>
      <c r="T736" s="8"/>
      <c r="U736" s="50">
        <f t="shared" si="69"/>
        <v>31.335987294988762</v>
      </c>
      <c r="V736" s="49">
        <f t="shared" si="70"/>
        <v>23.207824233613035</v>
      </c>
      <c r="W736" s="49">
        <f t="shared" si="71"/>
        <v>24.658313248213972</v>
      </c>
      <c r="X736" s="49">
        <f t="shared" si="66"/>
        <v>16.995026674469354</v>
      </c>
      <c r="Y736" s="49">
        <f t="shared" si="67"/>
        <v>15.781320478856864</v>
      </c>
      <c r="Z736" s="51">
        <f t="shared" si="68"/>
        <v>1.1092900208435319</v>
      </c>
      <c r="AA736" s="12"/>
      <c r="AB736" s="12"/>
      <c r="AC736" s="12"/>
    </row>
    <row r="737" spans="1:29" ht="15" thickBot="1" x14ac:dyDescent="0.35">
      <c r="A737" s="7"/>
      <c r="B737" s="41">
        <v>729</v>
      </c>
      <c r="C737" s="38">
        <v>33.498809413066013</v>
      </c>
      <c r="D737" s="39">
        <v>21.839024846548465</v>
      </c>
      <c r="E737" s="39">
        <v>22.603014686523835</v>
      </c>
      <c r="F737" s="39">
        <v>32.12086001693342</v>
      </c>
      <c r="G737" s="39">
        <v>24.198428387589956</v>
      </c>
      <c r="H737" s="39">
        <v>24.436426345116566</v>
      </c>
      <c r="I737" s="39">
        <v>34.272484546603984</v>
      </c>
      <c r="J737" s="39">
        <v>27.366449283595056</v>
      </c>
      <c r="K737" s="39">
        <v>24.891246909074493</v>
      </c>
      <c r="L737" s="39">
        <v>23.710181224096686</v>
      </c>
      <c r="M737" s="39">
        <v>28.518316056200405</v>
      </c>
      <c r="N737" s="39">
        <v>32.996044683606335</v>
      </c>
      <c r="O737" s="39">
        <v>23.409233832472626</v>
      </c>
      <c r="P737" s="39">
        <v>26.30446056288568</v>
      </c>
      <c r="Q737" s="39">
        <v>32.829673930923789</v>
      </c>
      <c r="R737" s="39">
        <v>32.74482589282561</v>
      </c>
      <c r="S737" s="40">
        <v>25.235907163865683</v>
      </c>
      <c r="T737" s="8"/>
      <c r="U737" s="50">
        <f t="shared" si="69"/>
        <v>27.704434575407561</v>
      </c>
      <c r="V737" s="49">
        <f t="shared" si="70"/>
        <v>18.261184345863139</v>
      </c>
      <c r="W737" s="49">
        <f t="shared" si="71"/>
        <v>19.402508367479527</v>
      </c>
      <c r="X737" s="49">
        <f t="shared" si="66"/>
        <v>16.000947375824087</v>
      </c>
      <c r="Y737" s="49">
        <f t="shared" si="67"/>
        <v>12.417605355186934</v>
      </c>
      <c r="Z737" s="51">
        <f t="shared" si="68"/>
        <v>-2.1487465670533878</v>
      </c>
      <c r="AA737" s="12"/>
      <c r="AB737" s="12"/>
      <c r="AC737" s="12"/>
    </row>
    <row r="738" spans="1:29" ht="15" thickBot="1" x14ac:dyDescent="0.35">
      <c r="A738" s="7"/>
      <c r="B738" s="41">
        <v>730</v>
      </c>
      <c r="C738" s="38">
        <v>25.564898922726872</v>
      </c>
      <c r="D738" s="39">
        <v>33.412339632877298</v>
      </c>
      <c r="E738" s="39">
        <v>36.630653058470592</v>
      </c>
      <c r="F738" s="39">
        <v>23.125956295338579</v>
      </c>
      <c r="G738" s="39">
        <v>25.190829317457695</v>
      </c>
      <c r="H738" s="39">
        <v>37.342622761026938</v>
      </c>
      <c r="I738" s="39">
        <v>36.704618471821249</v>
      </c>
      <c r="J738" s="39">
        <v>29.885490937032607</v>
      </c>
      <c r="K738" s="39">
        <v>32.153351477211189</v>
      </c>
      <c r="L738" s="39">
        <v>36.310028398233499</v>
      </c>
      <c r="M738" s="39">
        <v>27.506139605544128</v>
      </c>
      <c r="N738" s="39">
        <v>35.685027712537838</v>
      </c>
      <c r="O738" s="39">
        <v>24.288151804555454</v>
      </c>
      <c r="P738" s="39">
        <v>36.258492908800967</v>
      </c>
      <c r="Q738" s="39">
        <v>27.457356863522882</v>
      </c>
      <c r="R738" s="39">
        <v>37.276566044799779</v>
      </c>
      <c r="S738" s="40">
        <v>35.873895545208029</v>
      </c>
      <c r="T738" s="8"/>
      <c r="U738" s="50">
        <f t="shared" si="69"/>
        <v>31.803907044539155</v>
      </c>
      <c r="V738" s="49">
        <f t="shared" si="70"/>
        <v>25.760141341797976</v>
      </c>
      <c r="W738" s="49">
        <f t="shared" si="71"/>
        <v>27.370150175660456</v>
      </c>
      <c r="X738" s="49">
        <f t="shared" si="66"/>
        <v>19.729670937652624</v>
      </c>
      <c r="Y738" s="49">
        <f t="shared" si="67"/>
        <v>17.516896112422625</v>
      </c>
      <c r="Z738" s="51">
        <f t="shared" si="68"/>
        <v>1.4216740134236932</v>
      </c>
      <c r="AA738" s="12"/>
      <c r="AB738" s="12"/>
      <c r="AC738" s="12"/>
    </row>
    <row r="739" spans="1:29" ht="15" thickBot="1" x14ac:dyDescent="0.35">
      <c r="A739" s="7"/>
      <c r="B739" s="41">
        <v>731</v>
      </c>
      <c r="C739" s="38">
        <v>29.39196314365735</v>
      </c>
      <c r="D739" s="39">
        <v>31.945104501195466</v>
      </c>
      <c r="E739" s="39">
        <v>32.573890802456638</v>
      </c>
      <c r="F739" s="39">
        <v>29.086135252577435</v>
      </c>
      <c r="G739" s="39">
        <v>34.490786820124953</v>
      </c>
      <c r="H739" s="39">
        <v>25.774145901517603</v>
      </c>
      <c r="I739" s="39">
        <v>30.753919447249515</v>
      </c>
      <c r="J739" s="39">
        <v>33.672378181289318</v>
      </c>
      <c r="K739" s="39">
        <v>22.250117216994969</v>
      </c>
      <c r="L739" s="39">
        <v>27.144406500939787</v>
      </c>
      <c r="M739" s="39">
        <v>33.006851117768825</v>
      </c>
      <c r="N739" s="39">
        <v>27.238534299334198</v>
      </c>
      <c r="O739" s="39">
        <v>29.640796459443681</v>
      </c>
      <c r="P739" s="39">
        <v>29.292100363396322</v>
      </c>
      <c r="Q739" s="39">
        <v>24.715661192680987</v>
      </c>
      <c r="R739" s="39">
        <v>23.458069193881791</v>
      </c>
      <c r="S739" s="40">
        <v>35.473233232437252</v>
      </c>
      <c r="T739" s="8"/>
      <c r="U739" s="50">
        <f t="shared" si="69"/>
        <v>29.406358448643893</v>
      </c>
      <c r="V739" s="49">
        <f t="shared" si="70"/>
        <v>14.346556672295492</v>
      </c>
      <c r="W739" s="49">
        <f t="shared" si="71"/>
        <v>15.243216464313946</v>
      </c>
      <c r="X739" s="49">
        <f t="shared" si="66"/>
        <v>9.9952975353788549</v>
      </c>
      <c r="Y739" s="49">
        <f t="shared" si="67"/>
        <v>9.7556585371609348</v>
      </c>
      <c r="Z739" s="51">
        <f t="shared" si="68"/>
        <v>-0.62691757289745709</v>
      </c>
      <c r="AA739" s="12"/>
      <c r="AB739" s="12"/>
      <c r="AC739" s="12"/>
    </row>
    <row r="740" spans="1:29" ht="15" thickBot="1" x14ac:dyDescent="0.35">
      <c r="A740" s="7"/>
      <c r="B740" s="41">
        <v>732</v>
      </c>
      <c r="C740" s="38">
        <v>32.411292818185416</v>
      </c>
      <c r="D740" s="39">
        <v>28.339955654495075</v>
      </c>
      <c r="E740" s="39">
        <v>28.694398490256862</v>
      </c>
      <c r="F740" s="39">
        <v>20.942785773638292</v>
      </c>
      <c r="G740" s="39">
        <v>26.943473747483015</v>
      </c>
      <c r="H740" s="39">
        <v>28.334405149506338</v>
      </c>
      <c r="I740" s="39">
        <v>27.178535628281853</v>
      </c>
      <c r="J740" s="39">
        <v>34.543364686472259</v>
      </c>
      <c r="K740" s="39">
        <v>25.321542523749176</v>
      </c>
      <c r="L740" s="39">
        <v>23.421761640252559</v>
      </c>
      <c r="M740" s="39">
        <v>27.892220477526223</v>
      </c>
      <c r="N740" s="39">
        <v>25.47082833045982</v>
      </c>
      <c r="O740" s="39">
        <v>29.582830870112684</v>
      </c>
      <c r="P740" s="39">
        <v>29.184511684735668</v>
      </c>
      <c r="Q740" s="39">
        <v>33.223119724029011</v>
      </c>
      <c r="R740" s="39">
        <v>27.079603841516171</v>
      </c>
      <c r="S740" s="40">
        <v>21.579954795669906</v>
      </c>
      <c r="T740" s="8"/>
      <c r="U740" s="50">
        <f t="shared" si="69"/>
        <v>27.655563872727665</v>
      </c>
      <c r="V740" s="49">
        <f t="shared" si="70"/>
        <v>12.962320994576185</v>
      </c>
      <c r="W740" s="49">
        <f t="shared" si="71"/>
        <v>13.77246605673713</v>
      </c>
      <c r="X740" s="49">
        <f t="shared" si="66"/>
        <v>12.551917189616212</v>
      </c>
      <c r="Y740" s="49">
        <f t="shared" si="67"/>
        <v>8.814378276311805</v>
      </c>
      <c r="Z740" s="51">
        <f t="shared" si="68"/>
        <v>-2.6046958044465418</v>
      </c>
      <c r="AA740" s="12"/>
      <c r="AB740" s="12"/>
      <c r="AC740" s="12"/>
    </row>
    <row r="741" spans="1:29" ht="15" thickBot="1" x14ac:dyDescent="0.35">
      <c r="A741" s="7"/>
      <c r="B741" s="41">
        <v>733</v>
      </c>
      <c r="C741" s="38">
        <v>46.312710855728511</v>
      </c>
      <c r="D741" s="39">
        <v>27.879239848460372</v>
      </c>
      <c r="E741" s="39">
        <v>29.277644184562423</v>
      </c>
      <c r="F741" s="39">
        <v>28.453634570531143</v>
      </c>
      <c r="G741" s="39">
        <v>25.121681368562552</v>
      </c>
      <c r="H741" s="39">
        <v>32.344845035757871</v>
      </c>
      <c r="I741" s="39">
        <v>21.934773773737842</v>
      </c>
      <c r="J741" s="39">
        <v>34.106809870592009</v>
      </c>
      <c r="K741" s="39">
        <v>33.481472445873919</v>
      </c>
      <c r="L741" s="39">
        <v>31.359157887798482</v>
      </c>
      <c r="M741" s="39">
        <v>31.336778601718805</v>
      </c>
      <c r="N741" s="39">
        <v>22.708996539534446</v>
      </c>
      <c r="O741" s="39">
        <v>30.931043915035811</v>
      </c>
      <c r="P741" s="39">
        <v>31.243762635757843</v>
      </c>
      <c r="Q741" s="39">
        <v>25.766816758388615</v>
      </c>
      <c r="R741" s="39">
        <v>31.706843231419626</v>
      </c>
      <c r="S741" s="40">
        <v>35.821817359405131</v>
      </c>
      <c r="T741" s="8"/>
      <c r="U741" s="50">
        <f t="shared" si="69"/>
        <v>30.575766404874436</v>
      </c>
      <c r="V741" s="49">
        <f t="shared" si="70"/>
        <v>29.714341529707664</v>
      </c>
      <c r="W741" s="49">
        <f t="shared" si="71"/>
        <v>31.571487875314347</v>
      </c>
      <c r="X741" s="49">
        <f t="shared" si="66"/>
        <v>20.431176968229003</v>
      </c>
      <c r="Y741" s="49">
        <f t="shared" si="67"/>
        <v>20.20575224020121</v>
      </c>
      <c r="Z741" s="51">
        <f t="shared" si="68"/>
        <v>0.42249663739721388</v>
      </c>
      <c r="AA741" s="12"/>
      <c r="AB741" s="12"/>
      <c r="AC741" s="12"/>
    </row>
    <row r="742" spans="1:29" ht="15" thickBot="1" x14ac:dyDescent="0.35">
      <c r="A742" s="7"/>
      <c r="B742" s="41">
        <v>734</v>
      </c>
      <c r="C742" s="38">
        <v>37.383090551261638</v>
      </c>
      <c r="D742" s="39">
        <v>29.281275623317246</v>
      </c>
      <c r="E742" s="39">
        <v>38.082047734322437</v>
      </c>
      <c r="F742" s="39">
        <v>25.711585873730144</v>
      </c>
      <c r="G742" s="39">
        <v>36.68237871138372</v>
      </c>
      <c r="H742" s="39">
        <v>28.560688285319657</v>
      </c>
      <c r="I742" s="39">
        <v>36.813092903069737</v>
      </c>
      <c r="J742" s="39">
        <v>25.853107582209951</v>
      </c>
      <c r="K742" s="39">
        <v>28.059373884264009</v>
      </c>
      <c r="L742" s="39">
        <v>33.427178135324013</v>
      </c>
      <c r="M742" s="39">
        <v>29.291551068705505</v>
      </c>
      <c r="N742" s="39">
        <v>35.252317246743381</v>
      </c>
      <c r="O742" s="39">
        <v>27.848042711332514</v>
      </c>
      <c r="P742" s="39">
        <v>33.160693836317932</v>
      </c>
      <c r="Q742" s="39">
        <v>31.336273462987901</v>
      </c>
      <c r="R742" s="39">
        <v>34.434826034323834</v>
      </c>
      <c r="S742" s="40">
        <v>36.698561474935588</v>
      </c>
      <c r="T742" s="8"/>
      <c r="U742" s="50">
        <f t="shared" si="69"/>
        <v>32.228005007032309</v>
      </c>
      <c r="V742" s="49">
        <f t="shared" si="70"/>
        <v>17.013793306125315</v>
      </c>
      <c r="W742" s="49">
        <f t="shared" si="71"/>
        <v>18.077155387758239</v>
      </c>
      <c r="X742" s="49">
        <f t="shared" si="66"/>
        <v>14.944903739890753</v>
      </c>
      <c r="Y742" s="49">
        <f t="shared" si="67"/>
        <v>11.569379448165215</v>
      </c>
      <c r="Z742" s="51">
        <f t="shared" si="68"/>
        <v>2.1606059991141069</v>
      </c>
      <c r="AA742" s="12"/>
      <c r="AB742" s="12"/>
      <c r="AC742" s="12"/>
    </row>
    <row r="743" spans="1:29" ht="15" thickBot="1" x14ac:dyDescent="0.35">
      <c r="A743" s="7"/>
      <c r="B743" s="41">
        <v>735</v>
      </c>
      <c r="C743" s="38">
        <v>25.636210268744492</v>
      </c>
      <c r="D743" s="39">
        <v>27.339892708916103</v>
      </c>
      <c r="E743" s="39">
        <v>34.048945511252626</v>
      </c>
      <c r="F743" s="39">
        <v>30.116112415952301</v>
      </c>
      <c r="G743" s="39">
        <v>32.457974159879313</v>
      </c>
      <c r="H743" s="39">
        <v>28.345593475186543</v>
      </c>
      <c r="I743" s="39">
        <v>31.167575256598507</v>
      </c>
      <c r="J743" s="39">
        <v>24.003971319934053</v>
      </c>
      <c r="K743" s="39">
        <v>27.622579617539323</v>
      </c>
      <c r="L743" s="39">
        <v>33.298729390357039</v>
      </c>
      <c r="M743" s="39">
        <v>29.845905342071902</v>
      </c>
      <c r="N743" s="39">
        <v>29.213978831762031</v>
      </c>
      <c r="O743" s="39">
        <v>29.9670823706326</v>
      </c>
      <c r="P743" s="39">
        <v>26.670521562190874</v>
      </c>
      <c r="Q743" s="39">
        <v>26.164129832437578</v>
      </c>
      <c r="R743" s="39">
        <v>21.457891839032118</v>
      </c>
      <c r="S743" s="40">
        <v>29.810114338032481</v>
      </c>
      <c r="T743" s="8"/>
      <c r="U743" s="50">
        <f t="shared" si="69"/>
        <v>28.65689460238352</v>
      </c>
      <c r="V743" s="49">
        <f t="shared" si="70"/>
        <v>10.231359631011756</v>
      </c>
      <c r="W743" s="49">
        <f t="shared" si="71"/>
        <v>10.870819607950011</v>
      </c>
      <c r="X743" s="49">
        <f t="shared" si="66"/>
        <v>8.1839983832803327</v>
      </c>
      <c r="Y743" s="49">
        <f t="shared" si="67"/>
        <v>6.9573245490879936</v>
      </c>
      <c r="Z743" s="51">
        <f t="shared" si="68"/>
        <v>-1.6795905040670682</v>
      </c>
      <c r="AA743" s="12"/>
      <c r="AB743" s="12"/>
      <c r="AC743" s="12"/>
    </row>
    <row r="744" spans="1:29" ht="15" thickBot="1" x14ac:dyDescent="0.35">
      <c r="A744" s="7"/>
      <c r="B744" s="41">
        <v>736</v>
      </c>
      <c r="C744" s="38">
        <v>25.968948895336485</v>
      </c>
      <c r="D744" s="39">
        <v>29.318623236845436</v>
      </c>
      <c r="E744" s="39">
        <v>29.407182758999227</v>
      </c>
      <c r="F744" s="39">
        <v>33.365742049168844</v>
      </c>
      <c r="G744" s="39">
        <v>25.201358242643614</v>
      </c>
      <c r="H744" s="39">
        <v>40.608556755582974</v>
      </c>
      <c r="I744" s="39">
        <v>28.915532778777191</v>
      </c>
      <c r="J744" s="39">
        <v>31.39304384828344</v>
      </c>
      <c r="K744" s="39">
        <v>31.255651471231459</v>
      </c>
      <c r="L744" s="39">
        <v>33.479711367820066</v>
      </c>
      <c r="M744" s="39">
        <v>26.635539481594751</v>
      </c>
      <c r="N744" s="39">
        <v>31.651999698167465</v>
      </c>
      <c r="O744" s="39">
        <v>36.375690636423577</v>
      </c>
      <c r="P744" s="39">
        <v>25.750686521004326</v>
      </c>
      <c r="Q744" s="39">
        <v>30.200589286424297</v>
      </c>
      <c r="R744" s="39">
        <v>30.82629488962435</v>
      </c>
      <c r="S744" s="40">
        <v>30.608936704803881</v>
      </c>
      <c r="T744" s="8"/>
      <c r="U744" s="50">
        <f t="shared" si="69"/>
        <v>30.644946389572436</v>
      </c>
      <c r="V744" s="49">
        <f t="shared" si="70"/>
        <v>14.561222233860487</v>
      </c>
      <c r="W744" s="49">
        <f t="shared" si="71"/>
        <v>15.471298623476855</v>
      </c>
      <c r="X744" s="49">
        <f t="shared" si="66"/>
        <v>10.184481093912687</v>
      </c>
      <c r="Y744" s="49">
        <f t="shared" si="67"/>
        <v>9.9016311190251312</v>
      </c>
      <c r="Z744" s="51">
        <f t="shared" si="68"/>
        <v>0.67605914551428348</v>
      </c>
      <c r="AA744" s="12"/>
      <c r="AB744" s="12"/>
      <c r="AC744" s="12"/>
    </row>
    <row r="745" spans="1:29" ht="15" thickBot="1" x14ac:dyDescent="0.35">
      <c r="A745" s="7"/>
      <c r="B745" s="41">
        <v>737</v>
      </c>
      <c r="C745" s="38">
        <v>24.441964000964749</v>
      </c>
      <c r="D745" s="39">
        <v>23.991520120017263</v>
      </c>
      <c r="E745" s="39">
        <v>29.002097550622921</v>
      </c>
      <c r="F745" s="39">
        <v>36.46468080741279</v>
      </c>
      <c r="G745" s="39">
        <v>25.127221453081589</v>
      </c>
      <c r="H745" s="39">
        <v>25.850100882925542</v>
      </c>
      <c r="I745" s="39">
        <v>29.499555305612873</v>
      </c>
      <c r="J745" s="39">
        <v>37.211572360710804</v>
      </c>
      <c r="K745" s="39">
        <v>34.010156398426005</v>
      </c>
      <c r="L745" s="39">
        <v>31.273172219437114</v>
      </c>
      <c r="M745" s="39">
        <v>33.230048941264492</v>
      </c>
      <c r="N745" s="39">
        <v>30.93423517729136</v>
      </c>
      <c r="O745" s="39">
        <v>33.016995319884764</v>
      </c>
      <c r="P745" s="39">
        <v>28.427559034325906</v>
      </c>
      <c r="Q745" s="39">
        <v>24.930744071947998</v>
      </c>
      <c r="R745" s="39">
        <v>40.951314222556604</v>
      </c>
      <c r="S745" s="40">
        <v>22.352786248998449</v>
      </c>
      <c r="T745" s="8"/>
      <c r="U745" s="50">
        <f t="shared" si="69"/>
        <v>30.042101418557721</v>
      </c>
      <c r="V745" s="49">
        <f t="shared" si="70"/>
        <v>26.333288521684242</v>
      </c>
      <c r="W745" s="49">
        <f t="shared" si="71"/>
        <v>27.979119054289527</v>
      </c>
      <c r="X745" s="49">
        <f t="shared" si="66"/>
        <v>17.907841514767433</v>
      </c>
      <c r="Y745" s="49">
        <f t="shared" si="67"/>
        <v>17.906636194745285</v>
      </c>
      <c r="Z745" s="51">
        <f t="shared" si="68"/>
        <v>3.2817400085902837E-2</v>
      </c>
      <c r="AA745" s="12"/>
      <c r="AB745" s="12"/>
      <c r="AC745" s="12"/>
    </row>
    <row r="746" spans="1:29" ht="15" thickBot="1" x14ac:dyDescent="0.35">
      <c r="A746" s="7"/>
      <c r="B746" s="41">
        <v>738</v>
      </c>
      <c r="C746" s="38">
        <v>40.923424426087578</v>
      </c>
      <c r="D746" s="39">
        <v>32.202635951696749</v>
      </c>
      <c r="E746" s="39">
        <v>24.93775616378062</v>
      </c>
      <c r="F746" s="39">
        <v>39.200676069295376</v>
      </c>
      <c r="G746" s="39">
        <v>27.77747348449066</v>
      </c>
      <c r="H746" s="39">
        <v>28.698910401703763</v>
      </c>
      <c r="I746" s="39">
        <v>33.19633733061923</v>
      </c>
      <c r="J746" s="39">
        <v>25.845857963558018</v>
      </c>
      <c r="K746" s="39">
        <v>30.310396277184971</v>
      </c>
      <c r="L746" s="39">
        <v>32.195150601369171</v>
      </c>
      <c r="M746" s="39">
        <v>31.571304022984055</v>
      </c>
      <c r="N746" s="39">
        <v>27.364666813178186</v>
      </c>
      <c r="O746" s="39">
        <v>27.052989834984078</v>
      </c>
      <c r="P746" s="39">
        <v>36.646791990189364</v>
      </c>
      <c r="Q746" s="39">
        <v>24.500194678164767</v>
      </c>
      <c r="R746" s="39">
        <v>29.928946208217539</v>
      </c>
      <c r="S746" s="40">
        <v>22.139786821215914</v>
      </c>
      <c r="T746" s="8"/>
      <c r="U746" s="50">
        <f t="shared" si="69"/>
        <v>30.264311708160001</v>
      </c>
      <c r="V746" s="49">
        <f t="shared" si="70"/>
        <v>25.094084392769012</v>
      </c>
      <c r="W746" s="49">
        <f t="shared" si="71"/>
        <v>26.662464667317181</v>
      </c>
      <c r="X746" s="49">
        <f t="shared" si="66"/>
        <v>17.111482648850806</v>
      </c>
      <c r="Y746" s="49">
        <f t="shared" si="67"/>
        <v>17.063977387082929</v>
      </c>
      <c r="Z746" s="51">
        <f t="shared" si="68"/>
        <v>0.21105260434629591</v>
      </c>
      <c r="AA746" s="12"/>
      <c r="AB746" s="12"/>
      <c r="AC746" s="12"/>
    </row>
    <row r="747" spans="1:29" ht="15" thickBot="1" x14ac:dyDescent="0.35">
      <c r="A747" s="7"/>
      <c r="B747" s="41">
        <v>739</v>
      </c>
      <c r="C747" s="38">
        <v>21.193336038587582</v>
      </c>
      <c r="D747" s="39">
        <v>34.664856841371744</v>
      </c>
      <c r="E747" s="39">
        <v>36.80091519906351</v>
      </c>
      <c r="F747" s="39">
        <v>26.262857639929461</v>
      </c>
      <c r="G747" s="39">
        <v>34.632612386219606</v>
      </c>
      <c r="H747" s="39">
        <v>26.422449113375301</v>
      </c>
      <c r="I747" s="39">
        <v>33.607740374797508</v>
      </c>
      <c r="J747" s="39">
        <v>19.914883110842737</v>
      </c>
      <c r="K747" s="39">
        <v>30.436903103309504</v>
      </c>
      <c r="L747" s="39">
        <v>34.648905160305198</v>
      </c>
      <c r="M747" s="39">
        <v>29.469909301746924</v>
      </c>
      <c r="N747" s="39">
        <v>28.910459628034168</v>
      </c>
      <c r="O747" s="39">
        <v>29.968597261385192</v>
      </c>
      <c r="P747" s="39">
        <v>32.451089000868507</v>
      </c>
      <c r="Q747" s="39">
        <v>31.298463550712167</v>
      </c>
      <c r="R747" s="39">
        <v>32.22063472259255</v>
      </c>
      <c r="S747" s="40">
        <v>33.492997027651974</v>
      </c>
      <c r="T747" s="8"/>
      <c r="U747" s="50">
        <f t="shared" si="69"/>
        <v>30.376329968281979</v>
      </c>
      <c r="V747" s="49">
        <f t="shared" si="70"/>
        <v>20.836059101681617</v>
      </c>
      <c r="W747" s="49">
        <f t="shared" si="71"/>
        <v>22.138312795536876</v>
      </c>
      <c r="X747" s="49">
        <f t="shared" si="66"/>
        <v>14.264824675762133</v>
      </c>
      <c r="Y747" s="49">
        <f t="shared" si="67"/>
        <v>14.168520189143498</v>
      </c>
      <c r="Z747" s="51">
        <f t="shared" si="68"/>
        <v>0.3297774874859003</v>
      </c>
      <c r="AA747" s="12"/>
      <c r="AB747" s="12"/>
      <c r="AC747" s="12"/>
    </row>
    <row r="748" spans="1:29" ht="15" thickBot="1" x14ac:dyDescent="0.35">
      <c r="A748" s="7"/>
      <c r="B748" s="41">
        <v>740</v>
      </c>
      <c r="C748" s="38">
        <v>29.720423738141321</v>
      </c>
      <c r="D748" s="39">
        <v>26.385565763334039</v>
      </c>
      <c r="E748" s="39">
        <v>35.373161972795153</v>
      </c>
      <c r="F748" s="39">
        <v>34.840776083090098</v>
      </c>
      <c r="G748" s="39">
        <v>26.243588504547525</v>
      </c>
      <c r="H748" s="39">
        <v>39.14225754828179</v>
      </c>
      <c r="I748" s="39">
        <v>26.649833838277445</v>
      </c>
      <c r="J748" s="39">
        <v>22.116521498155404</v>
      </c>
      <c r="K748" s="39">
        <v>31.117224799420661</v>
      </c>
      <c r="L748" s="39">
        <v>28.241468516997287</v>
      </c>
      <c r="M748" s="39">
        <v>31.008266890096703</v>
      </c>
      <c r="N748" s="39">
        <v>32.456590048242745</v>
      </c>
      <c r="O748" s="39">
        <v>36.829814555209417</v>
      </c>
      <c r="P748" s="39">
        <v>28.331308739034004</v>
      </c>
      <c r="Q748" s="39">
        <v>32.135638148436527</v>
      </c>
      <c r="R748" s="39">
        <v>36.413388426076324</v>
      </c>
      <c r="S748" s="40">
        <v>28.505013710035783</v>
      </c>
      <c r="T748" s="8"/>
      <c r="U748" s="50">
        <f t="shared" si="69"/>
        <v>30.912402516480725</v>
      </c>
      <c r="V748" s="49">
        <f t="shared" si="70"/>
        <v>19.476996425757989</v>
      </c>
      <c r="W748" s="49">
        <f t="shared" si="71"/>
        <v>20.694308702367948</v>
      </c>
      <c r="X748" s="49">
        <f t="shared" si="66"/>
        <v>13.810442848930087</v>
      </c>
      <c r="Y748" s="49">
        <f t="shared" si="67"/>
        <v>13.244357569515433</v>
      </c>
      <c r="Z748" s="51">
        <f t="shared" si="68"/>
        <v>0.82696184741997414</v>
      </c>
      <c r="AA748" s="12"/>
      <c r="AB748" s="12"/>
      <c r="AC748" s="12"/>
    </row>
    <row r="749" spans="1:29" ht="15" thickBot="1" x14ac:dyDescent="0.35">
      <c r="A749" s="7"/>
      <c r="B749" s="41">
        <v>741</v>
      </c>
      <c r="C749" s="38">
        <v>34.208811247267022</v>
      </c>
      <c r="D749" s="39">
        <v>30.922618337054807</v>
      </c>
      <c r="E749" s="39">
        <v>31.952747097201136</v>
      </c>
      <c r="F749" s="39">
        <v>27.094291984233575</v>
      </c>
      <c r="G749" s="39">
        <v>29.592223604704074</v>
      </c>
      <c r="H749" s="39">
        <v>31.609843919025348</v>
      </c>
      <c r="I749" s="39">
        <v>29.736023117981066</v>
      </c>
      <c r="J749" s="39">
        <v>30.739027714324802</v>
      </c>
      <c r="K749" s="39">
        <v>29.840097239792463</v>
      </c>
      <c r="L749" s="39">
        <v>30.104648524489878</v>
      </c>
      <c r="M749" s="39">
        <v>31.446819769847817</v>
      </c>
      <c r="N749" s="39">
        <v>28.230819213019522</v>
      </c>
      <c r="O749" s="39">
        <v>25.744481607998122</v>
      </c>
      <c r="P749" s="39">
        <v>34.584134604680443</v>
      </c>
      <c r="Q749" s="39">
        <v>28.657198243108212</v>
      </c>
      <c r="R749" s="39">
        <v>25.963104093462881</v>
      </c>
      <c r="S749" s="40">
        <v>35.871784163040779</v>
      </c>
      <c r="T749" s="8"/>
      <c r="U749" s="50">
        <f t="shared" si="69"/>
        <v>30.370510263601879</v>
      </c>
      <c r="V749" s="49">
        <f t="shared" si="70"/>
        <v>7.5778063411935728</v>
      </c>
      <c r="W749" s="49">
        <f t="shared" si="71"/>
        <v>8.0514192375181715</v>
      </c>
      <c r="X749" s="49">
        <f t="shared" si="66"/>
        <v>5.2462572537069772</v>
      </c>
      <c r="Y749" s="49">
        <f t="shared" si="67"/>
        <v>5.1529083120116299</v>
      </c>
      <c r="Z749" s="51">
        <f t="shared" si="68"/>
        <v>0.53837946082765287</v>
      </c>
      <c r="AA749" s="12"/>
      <c r="AB749" s="12"/>
      <c r="AC749" s="12"/>
    </row>
    <row r="750" spans="1:29" ht="15" thickBot="1" x14ac:dyDescent="0.35">
      <c r="A750" s="7"/>
      <c r="B750" s="41">
        <v>742</v>
      </c>
      <c r="C750" s="38">
        <v>32.624228206199817</v>
      </c>
      <c r="D750" s="39">
        <v>27.73534403998897</v>
      </c>
      <c r="E750" s="39">
        <v>32.129206234150182</v>
      </c>
      <c r="F750" s="39">
        <v>31.930449560215234</v>
      </c>
      <c r="G750" s="39">
        <v>23.972589978927896</v>
      </c>
      <c r="H750" s="39">
        <v>29.061551670985367</v>
      </c>
      <c r="I750" s="39">
        <v>39.030295749920199</v>
      </c>
      <c r="J750" s="39">
        <v>28.36720330182315</v>
      </c>
      <c r="K750" s="39">
        <v>33.518414430682483</v>
      </c>
      <c r="L750" s="39">
        <v>31.03798878051775</v>
      </c>
      <c r="M750" s="39">
        <v>34.966954851775689</v>
      </c>
      <c r="N750" s="39">
        <v>33.17356774250463</v>
      </c>
      <c r="O750" s="39">
        <v>27.150179147443666</v>
      </c>
      <c r="P750" s="39">
        <v>32.532740082930573</v>
      </c>
      <c r="Q750" s="39">
        <v>28.496741590064939</v>
      </c>
      <c r="R750" s="39">
        <v>32.288402416059832</v>
      </c>
      <c r="S750" s="40">
        <v>30.880404669063729</v>
      </c>
      <c r="T750" s="8"/>
      <c r="U750" s="50">
        <f t="shared" si="69"/>
        <v>31.111544850191422</v>
      </c>
      <c r="V750" s="49">
        <f t="shared" si="70"/>
        <v>11.276514328386197</v>
      </c>
      <c r="W750" s="49">
        <f t="shared" si="71"/>
        <v>11.981296473910334</v>
      </c>
      <c r="X750" s="49">
        <f t="shared" si="66"/>
        <v>8.5081914720139178</v>
      </c>
      <c r="Y750" s="49">
        <f t="shared" si="67"/>
        <v>7.6680297433026139</v>
      </c>
      <c r="Z750" s="51">
        <f t="shared" si="68"/>
        <v>1.3240352398216346</v>
      </c>
      <c r="AA750" s="12"/>
      <c r="AB750" s="12"/>
      <c r="AC750" s="12"/>
    </row>
    <row r="751" spans="1:29" ht="15" thickBot="1" x14ac:dyDescent="0.35">
      <c r="A751" s="7"/>
      <c r="B751" s="41">
        <v>743</v>
      </c>
      <c r="C751" s="38">
        <v>28.577627889709483</v>
      </c>
      <c r="D751" s="39">
        <v>28.279605074834095</v>
      </c>
      <c r="E751" s="39">
        <v>29.812426171950666</v>
      </c>
      <c r="F751" s="39">
        <v>28.085324939553214</v>
      </c>
      <c r="G751" s="39">
        <v>27.655725224384721</v>
      </c>
      <c r="H751" s="39">
        <v>32.993737506844411</v>
      </c>
      <c r="I751" s="39">
        <v>33.155268544531644</v>
      </c>
      <c r="J751" s="39">
        <v>28.039753354751543</v>
      </c>
      <c r="K751" s="39">
        <v>25.361347907998752</v>
      </c>
      <c r="L751" s="39">
        <v>36.993072854597713</v>
      </c>
      <c r="M751" s="39">
        <v>32.152153875740083</v>
      </c>
      <c r="N751" s="39">
        <v>23.302107950892697</v>
      </c>
      <c r="O751" s="39">
        <v>32.50251135275586</v>
      </c>
      <c r="P751" s="39">
        <v>26.281535528381148</v>
      </c>
      <c r="Q751" s="39">
        <v>30.875405841391636</v>
      </c>
      <c r="R751" s="39">
        <v>39.691438548852297</v>
      </c>
      <c r="S751" s="40">
        <v>27.633855596878291</v>
      </c>
      <c r="T751" s="8"/>
      <c r="U751" s="50">
        <f t="shared" si="69"/>
        <v>30.081935186120486</v>
      </c>
      <c r="V751" s="49">
        <f t="shared" si="70"/>
        <v>16.301087977177449</v>
      </c>
      <c r="W751" s="49">
        <f t="shared" si="71"/>
        <v>17.319905975751112</v>
      </c>
      <c r="X751" s="49">
        <f t="shared" si="66"/>
        <v>11.089304919293367</v>
      </c>
      <c r="Y751" s="49">
        <f t="shared" si="67"/>
        <v>11.084739824480666</v>
      </c>
      <c r="Z751" s="51">
        <f t="shared" si="68"/>
        <v>8.117497064416837E-2</v>
      </c>
      <c r="AA751" s="12"/>
      <c r="AB751" s="12"/>
      <c r="AC751" s="12"/>
    </row>
    <row r="752" spans="1:29" ht="15" thickBot="1" x14ac:dyDescent="0.35">
      <c r="A752" s="7"/>
      <c r="B752" s="41">
        <v>744</v>
      </c>
      <c r="C752" s="38">
        <v>29.985194053769831</v>
      </c>
      <c r="D752" s="39">
        <v>39.72674851574039</v>
      </c>
      <c r="E752" s="39">
        <v>31.171583053382168</v>
      </c>
      <c r="F752" s="39">
        <v>34.485547311885043</v>
      </c>
      <c r="G752" s="39">
        <v>36.441862356483476</v>
      </c>
      <c r="H752" s="39">
        <v>26.201750524986704</v>
      </c>
      <c r="I752" s="39">
        <v>32.492955105465491</v>
      </c>
      <c r="J752" s="39">
        <v>28.23722822521006</v>
      </c>
      <c r="K752" s="39">
        <v>27.220736972265311</v>
      </c>
      <c r="L752" s="39">
        <v>33.528712084563978</v>
      </c>
      <c r="M752" s="39">
        <v>27.569816158862054</v>
      </c>
      <c r="N752" s="39">
        <v>33.266222117186075</v>
      </c>
      <c r="O752" s="39">
        <v>33.35657802774962</v>
      </c>
      <c r="P752" s="39">
        <v>32.651916250949391</v>
      </c>
      <c r="Q752" s="39">
        <v>33.308148878708458</v>
      </c>
      <c r="R752" s="39">
        <v>22.212340351036339</v>
      </c>
      <c r="S752" s="40">
        <v>24.921830396940273</v>
      </c>
      <c r="T752" s="8"/>
      <c r="U752" s="50">
        <f t="shared" si="69"/>
        <v>30.987010022657916</v>
      </c>
      <c r="V752" s="49">
        <f t="shared" si="70"/>
        <v>18.659797284942261</v>
      </c>
      <c r="W752" s="49">
        <f t="shared" si="71"/>
        <v>19.82603461525116</v>
      </c>
      <c r="X752" s="49">
        <f t="shared" si="66"/>
        <v>13.351110527443005</v>
      </c>
      <c r="Y752" s="49">
        <f t="shared" si="67"/>
        <v>12.688662153760738</v>
      </c>
      <c r="Z752" s="51">
        <f t="shared" si="68"/>
        <v>0.9139619033031483</v>
      </c>
      <c r="AA752" s="12"/>
      <c r="AB752" s="12"/>
      <c r="AC752" s="12"/>
    </row>
    <row r="753" spans="1:29" ht="15" thickBot="1" x14ac:dyDescent="0.35">
      <c r="A753" s="7"/>
      <c r="B753" s="41">
        <v>745</v>
      </c>
      <c r="C753" s="38">
        <v>25.844467645640933</v>
      </c>
      <c r="D753" s="39">
        <v>31.595477884102742</v>
      </c>
      <c r="E753" s="39">
        <v>21.274912064998457</v>
      </c>
      <c r="F753" s="39">
        <v>35.282415889168348</v>
      </c>
      <c r="G753" s="39">
        <v>27.989834216100498</v>
      </c>
      <c r="H753" s="39">
        <v>27.617357851562449</v>
      </c>
      <c r="I753" s="39">
        <v>27.749199816970172</v>
      </c>
      <c r="J753" s="39">
        <v>32.015237425845953</v>
      </c>
      <c r="K753" s="39">
        <v>34.336222173392038</v>
      </c>
      <c r="L753" s="39">
        <v>33.374290820993757</v>
      </c>
      <c r="M753" s="39">
        <v>27.40061913435293</v>
      </c>
      <c r="N753" s="39">
        <v>26.178232539308876</v>
      </c>
      <c r="O753" s="39">
        <v>28.301311980175772</v>
      </c>
      <c r="P753" s="39">
        <v>34.068202119839697</v>
      </c>
      <c r="Q753" s="39">
        <v>34.747671728021565</v>
      </c>
      <c r="R753" s="39">
        <v>32.682077839444275</v>
      </c>
      <c r="S753" s="40">
        <v>35.304039576145321</v>
      </c>
      <c r="T753" s="8"/>
      <c r="U753" s="50">
        <f t="shared" si="69"/>
        <v>30.338915923886102</v>
      </c>
      <c r="V753" s="49">
        <f t="shared" si="70"/>
        <v>15.858314333294452</v>
      </c>
      <c r="W753" s="49">
        <f t="shared" si="71"/>
        <v>16.849458979125416</v>
      </c>
      <c r="X753" s="49">
        <f t="shared" si="66"/>
        <v>10.86176126899533</v>
      </c>
      <c r="Y753" s="49">
        <f t="shared" si="67"/>
        <v>10.783653746640228</v>
      </c>
      <c r="Z753" s="51">
        <f t="shared" si="68"/>
        <v>0.34042657460300996</v>
      </c>
      <c r="AA753" s="12"/>
      <c r="AB753" s="12"/>
      <c r="AC753" s="12"/>
    </row>
    <row r="754" spans="1:29" ht="15" thickBot="1" x14ac:dyDescent="0.35">
      <c r="A754" s="7"/>
      <c r="B754" s="41">
        <v>746</v>
      </c>
      <c r="C754" s="38">
        <v>23.829284338297718</v>
      </c>
      <c r="D754" s="39">
        <v>33.219628426346056</v>
      </c>
      <c r="E754" s="39">
        <v>37.699891363836365</v>
      </c>
      <c r="F754" s="39">
        <v>34.097781725524499</v>
      </c>
      <c r="G754" s="39">
        <v>36.200982042320575</v>
      </c>
      <c r="H754" s="39">
        <v>24.780270951451971</v>
      </c>
      <c r="I754" s="39">
        <v>26.875767371852724</v>
      </c>
      <c r="J754" s="39">
        <v>30.482895745129333</v>
      </c>
      <c r="K754" s="39">
        <v>29.056347191972552</v>
      </c>
      <c r="L754" s="39">
        <v>25.937472745656272</v>
      </c>
      <c r="M754" s="39">
        <v>24.011795914188937</v>
      </c>
      <c r="N754" s="39">
        <v>30.843243646946764</v>
      </c>
      <c r="O754" s="39">
        <v>37.902115690241594</v>
      </c>
      <c r="P754" s="39">
        <v>37.607686923306467</v>
      </c>
      <c r="Q754" s="39">
        <v>27.049856755853426</v>
      </c>
      <c r="R754" s="39">
        <v>31.570828198029126</v>
      </c>
      <c r="S754" s="40">
        <v>32.944455686991894</v>
      </c>
      <c r="T754" s="8"/>
      <c r="U754" s="50">
        <f t="shared" si="69"/>
        <v>30.830017924585082</v>
      </c>
      <c r="V754" s="49">
        <f t="shared" si="70"/>
        <v>22.507593964473877</v>
      </c>
      <c r="W754" s="49">
        <f t="shared" si="71"/>
        <v>23.914318587253547</v>
      </c>
      <c r="X754" s="49">
        <f t="shared" si="66"/>
        <v>15.773636129332834</v>
      </c>
      <c r="Y754" s="49">
        <f t="shared" si="67"/>
        <v>15.305163895842236</v>
      </c>
      <c r="Z754" s="51">
        <f t="shared" si="68"/>
        <v>0.69981448372146038</v>
      </c>
      <c r="AA754" s="12"/>
      <c r="AB754" s="12"/>
      <c r="AC754" s="12"/>
    </row>
    <row r="755" spans="1:29" ht="15" thickBot="1" x14ac:dyDescent="0.35">
      <c r="A755" s="7"/>
      <c r="B755" s="41">
        <v>747</v>
      </c>
      <c r="C755" s="38">
        <v>38.168139247409357</v>
      </c>
      <c r="D755" s="39">
        <v>33.613751804185469</v>
      </c>
      <c r="E755" s="39">
        <v>31.474945665347956</v>
      </c>
      <c r="F755" s="39">
        <v>25.804674646654107</v>
      </c>
      <c r="G755" s="39">
        <v>27.366341525814939</v>
      </c>
      <c r="H755" s="39">
        <v>24.376258857011052</v>
      </c>
      <c r="I755" s="39">
        <v>31.923928254638479</v>
      </c>
      <c r="J755" s="39">
        <v>30.113266513105227</v>
      </c>
      <c r="K755" s="39">
        <v>35.40912145970362</v>
      </c>
      <c r="L755" s="39">
        <v>29.503435576982834</v>
      </c>
      <c r="M755" s="39">
        <v>28.72876205338558</v>
      </c>
      <c r="N755" s="39">
        <v>24.018887556628975</v>
      </c>
      <c r="O755" s="39">
        <v>29.041173380926942</v>
      </c>
      <c r="P755" s="39">
        <v>25.94323373834024</v>
      </c>
      <c r="Q755" s="39">
        <v>23.588537947067358</v>
      </c>
      <c r="R755" s="39">
        <v>28.672549055598839</v>
      </c>
      <c r="S755" s="40">
        <v>28.89463104301333</v>
      </c>
      <c r="T755" s="8"/>
      <c r="U755" s="50">
        <f t="shared" si="69"/>
        <v>29.214214019165542</v>
      </c>
      <c r="V755" s="49">
        <f t="shared" si="70"/>
        <v>15.276264356494362</v>
      </c>
      <c r="W755" s="49">
        <f t="shared" si="71"/>
        <v>16.2310308787753</v>
      </c>
      <c r="X755" s="49">
        <f t="shared" si="66"/>
        <v>10.807732295635697</v>
      </c>
      <c r="Y755" s="49">
        <f t="shared" si="67"/>
        <v>10.387859762416166</v>
      </c>
      <c r="Z755" s="51">
        <f t="shared" si="68"/>
        <v>-0.80418447564235307</v>
      </c>
      <c r="AA755" s="12"/>
      <c r="AB755" s="12"/>
      <c r="AC755" s="12"/>
    </row>
    <row r="756" spans="1:29" ht="15" thickBot="1" x14ac:dyDescent="0.35">
      <c r="A756" s="7"/>
      <c r="B756" s="41">
        <v>748</v>
      </c>
      <c r="C756" s="38">
        <v>29.625240078791528</v>
      </c>
      <c r="D756" s="39">
        <v>30.958253458977168</v>
      </c>
      <c r="E756" s="39">
        <v>33.861335553428574</v>
      </c>
      <c r="F756" s="39">
        <v>12.748633039854543</v>
      </c>
      <c r="G756" s="39">
        <v>25.742002448953059</v>
      </c>
      <c r="H756" s="39">
        <v>37.338544041990616</v>
      </c>
      <c r="I756" s="39">
        <v>29.188005421760138</v>
      </c>
      <c r="J756" s="39">
        <v>21.019104535427495</v>
      </c>
      <c r="K756" s="39">
        <v>32.726891357089258</v>
      </c>
      <c r="L756" s="39">
        <v>32.529017849572</v>
      </c>
      <c r="M756" s="39">
        <v>36.622582046374347</v>
      </c>
      <c r="N756" s="39">
        <v>23.128252219134758</v>
      </c>
      <c r="O756" s="39">
        <v>33.373049841888864</v>
      </c>
      <c r="P756" s="39">
        <v>29.979857396750621</v>
      </c>
      <c r="Q756" s="39">
        <v>37.491235078013993</v>
      </c>
      <c r="R756" s="39">
        <v>29.63031799262054</v>
      </c>
      <c r="S756" s="40">
        <v>23.40986872051349</v>
      </c>
      <c r="T756" s="8"/>
      <c r="U756" s="50">
        <f t="shared" si="69"/>
        <v>29.374834769478881</v>
      </c>
      <c r="V756" s="49">
        <f t="shared" si="70"/>
        <v>39.77700411602035</v>
      </c>
      <c r="W756" s="49">
        <f t="shared" si="71"/>
        <v>42.263066873271669</v>
      </c>
      <c r="X756" s="49">
        <f t="shared" si="66"/>
        <v>27.314128263401503</v>
      </c>
      <c r="Y756" s="49">
        <f t="shared" si="67"/>
        <v>27.048362798893841</v>
      </c>
      <c r="Z756" s="51">
        <f t="shared" si="68"/>
        <v>-0.39649596525114278</v>
      </c>
      <c r="AA756" s="12"/>
      <c r="AB756" s="12"/>
      <c r="AC756" s="12"/>
    </row>
    <row r="757" spans="1:29" ht="15" thickBot="1" x14ac:dyDescent="0.35">
      <c r="A757" s="7"/>
      <c r="B757" s="41">
        <v>749</v>
      </c>
      <c r="C757" s="38">
        <v>28.238060203610214</v>
      </c>
      <c r="D757" s="39">
        <v>29.424668398075472</v>
      </c>
      <c r="E757" s="39">
        <v>39.38207963918223</v>
      </c>
      <c r="F757" s="39">
        <v>27.662822664149296</v>
      </c>
      <c r="G757" s="39">
        <v>32.804727420802742</v>
      </c>
      <c r="H757" s="39">
        <v>30.914317463800344</v>
      </c>
      <c r="I757" s="39">
        <v>28.863596610690418</v>
      </c>
      <c r="J757" s="39">
        <v>33.717881604007601</v>
      </c>
      <c r="K757" s="39">
        <v>35.261307021390209</v>
      </c>
      <c r="L757" s="39">
        <v>29.701148821948987</v>
      </c>
      <c r="M757" s="39">
        <v>16.885379575574269</v>
      </c>
      <c r="N757" s="39">
        <v>23.521860119461284</v>
      </c>
      <c r="O757" s="39">
        <v>35.442549380724159</v>
      </c>
      <c r="P757" s="39">
        <v>29.69984112322631</v>
      </c>
      <c r="Q757" s="39">
        <v>21.824449923695731</v>
      </c>
      <c r="R757" s="39">
        <v>29.776997007625852</v>
      </c>
      <c r="S757" s="40">
        <v>28.090131942652253</v>
      </c>
      <c r="T757" s="8"/>
      <c r="U757" s="50">
        <f t="shared" si="69"/>
        <v>29.483048171801023</v>
      </c>
      <c r="V757" s="49">
        <f t="shared" si="70"/>
        <v>26.951372363229176</v>
      </c>
      <c r="W757" s="49">
        <f t="shared" si="71"/>
        <v>28.635833135930966</v>
      </c>
      <c r="X757" s="49">
        <f t="shared" si="66"/>
        <v>18.508655858017061</v>
      </c>
      <c r="Y757" s="49">
        <f t="shared" si="67"/>
        <v>18.326933206995839</v>
      </c>
      <c r="Z757" s="51">
        <f t="shared" si="68"/>
        <v>-0.39830854607835781</v>
      </c>
      <c r="AA757" s="12"/>
      <c r="AB757" s="12"/>
      <c r="AC757" s="12"/>
    </row>
    <row r="758" spans="1:29" ht="15" thickBot="1" x14ac:dyDescent="0.35">
      <c r="A758" s="7"/>
      <c r="B758" s="41">
        <v>750</v>
      </c>
      <c r="C758" s="38">
        <v>28.694043929876937</v>
      </c>
      <c r="D758" s="39">
        <v>39.803480458047211</v>
      </c>
      <c r="E758" s="39">
        <v>32.517528349526259</v>
      </c>
      <c r="F758" s="39">
        <v>31.982790708180481</v>
      </c>
      <c r="G758" s="39">
        <v>31.913446366502452</v>
      </c>
      <c r="H758" s="39">
        <v>33.869354632164161</v>
      </c>
      <c r="I758" s="39">
        <v>28.755192649400186</v>
      </c>
      <c r="J758" s="39">
        <v>25.779132999003409</v>
      </c>
      <c r="K758" s="39">
        <v>31.779053993765952</v>
      </c>
      <c r="L758" s="39">
        <v>25.9045571980189</v>
      </c>
      <c r="M758" s="39">
        <v>31.070664972791903</v>
      </c>
      <c r="N758" s="39">
        <v>34.762434802701968</v>
      </c>
      <c r="O758" s="39">
        <v>34.370532089923003</v>
      </c>
      <c r="P758" s="39">
        <v>31.996797697912676</v>
      </c>
      <c r="Q758" s="39">
        <v>31.014184854637833</v>
      </c>
      <c r="R758" s="39">
        <v>28.433388022483431</v>
      </c>
      <c r="S758" s="40">
        <v>35.026480388675175</v>
      </c>
      <c r="T758" s="8"/>
      <c r="U758" s="50">
        <f t="shared" si="69"/>
        <v>31.627827300800703</v>
      </c>
      <c r="V758" s="49">
        <f t="shared" si="70"/>
        <v>11.566854671137866</v>
      </c>
      <c r="W758" s="49">
        <f t="shared" si="71"/>
        <v>12.28978308808405</v>
      </c>
      <c r="X758" s="49">
        <f t="shared" si="66"/>
        <v>9.6673399468116905</v>
      </c>
      <c r="Y758" s="49">
        <f t="shared" si="67"/>
        <v>7.8654611763737492</v>
      </c>
      <c r="Z758" s="51">
        <f t="shared" si="68"/>
        <v>1.9145234039063685</v>
      </c>
      <c r="AA758" s="12"/>
      <c r="AB758" s="12"/>
      <c r="AC758" s="12"/>
    </row>
    <row r="759" spans="1:29" ht="15" thickBot="1" x14ac:dyDescent="0.35">
      <c r="A759" s="7"/>
      <c r="B759" s="41">
        <v>751</v>
      </c>
      <c r="C759" s="38">
        <v>24.115630466158066</v>
      </c>
      <c r="D759" s="39">
        <v>25.238990825696501</v>
      </c>
      <c r="E759" s="39">
        <v>28.64324229458871</v>
      </c>
      <c r="F759" s="39">
        <v>24.178937358025962</v>
      </c>
      <c r="G759" s="39">
        <v>35.406037632125759</v>
      </c>
      <c r="H759" s="39">
        <v>35.734105218688626</v>
      </c>
      <c r="I759" s="39">
        <v>29.06457275242677</v>
      </c>
      <c r="J759" s="39">
        <v>30.516658069547326</v>
      </c>
      <c r="K759" s="39">
        <v>33.575945195181369</v>
      </c>
      <c r="L759" s="39">
        <v>25.503516093368169</v>
      </c>
      <c r="M759" s="39">
        <v>35.982074833394584</v>
      </c>
      <c r="N759" s="39">
        <v>28.768526650963391</v>
      </c>
      <c r="O759" s="39">
        <v>23.805150049181425</v>
      </c>
      <c r="P759" s="39">
        <v>34.439387173440885</v>
      </c>
      <c r="Q759" s="39">
        <v>28.490023036331493</v>
      </c>
      <c r="R759" s="39">
        <v>29.630519007118355</v>
      </c>
      <c r="S759" s="40">
        <v>20.478888471431276</v>
      </c>
      <c r="T759" s="8"/>
      <c r="U759" s="50">
        <f t="shared" si="69"/>
        <v>29.03365912515698</v>
      </c>
      <c r="V759" s="49">
        <f t="shared" si="70"/>
        <v>21.285342572628526</v>
      </c>
      <c r="W759" s="49">
        <f t="shared" si="71"/>
        <v>22.615676483417815</v>
      </c>
      <c r="X759" s="49">
        <f t="shared" si="66"/>
        <v>15.10902693613415</v>
      </c>
      <c r="Y759" s="49">
        <f t="shared" si="67"/>
        <v>14.474032949387396</v>
      </c>
      <c r="Z759" s="51">
        <f t="shared" si="68"/>
        <v>-0.83781864144967944</v>
      </c>
      <c r="AA759" s="12"/>
      <c r="AB759" s="12"/>
      <c r="AC759" s="12"/>
    </row>
    <row r="760" spans="1:29" ht="15" thickBot="1" x14ac:dyDescent="0.35">
      <c r="A760" s="7"/>
      <c r="B760" s="41">
        <v>752</v>
      </c>
      <c r="C760" s="38">
        <v>19.860938140213538</v>
      </c>
      <c r="D760" s="39">
        <v>33.675792948448169</v>
      </c>
      <c r="E760" s="39">
        <v>32.809293042401187</v>
      </c>
      <c r="F760" s="39">
        <v>27.657520217487281</v>
      </c>
      <c r="G760" s="39">
        <v>26.615868812552847</v>
      </c>
      <c r="H760" s="39">
        <v>34.222118648829017</v>
      </c>
      <c r="I760" s="39">
        <v>23.328260930810991</v>
      </c>
      <c r="J760" s="39">
        <v>39.632676469593044</v>
      </c>
      <c r="K760" s="39">
        <v>29.27953844541026</v>
      </c>
      <c r="L760" s="39">
        <v>32.203050602661037</v>
      </c>
      <c r="M760" s="39">
        <v>35.186743065627624</v>
      </c>
      <c r="N760" s="39">
        <v>27.860854176699707</v>
      </c>
      <c r="O760" s="39">
        <v>25.418877648763097</v>
      </c>
      <c r="P760" s="39">
        <v>27.429352004906097</v>
      </c>
      <c r="Q760" s="39">
        <v>31.904216427865055</v>
      </c>
      <c r="R760" s="39">
        <v>36.592934399805195</v>
      </c>
      <c r="S760" s="40">
        <v>23.87269381026314</v>
      </c>
      <c r="T760" s="8"/>
      <c r="U760" s="50">
        <f t="shared" si="69"/>
        <v>29.855925281902191</v>
      </c>
      <c r="V760" s="49">
        <f t="shared" si="70"/>
        <v>26.176473053858032</v>
      </c>
      <c r="W760" s="49">
        <f t="shared" si="71"/>
        <v>27.812502619724228</v>
      </c>
      <c r="X760" s="49">
        <f t="shared" si="66"/>
        <v>17.814116793212062</v>
      </c>
      <c r="Y760" s="49">
        <f t="shared" si="67"/>
        <v>17.800001676623463</v>
      </c>
      <c r="Z760" s="51">
        <f t="shared" si="68"/>
        <v>-0.11263988659914836</v>
      </c>
      <c r="AA760" s="12"/>
      <c r="AB760" s="12"/>
      <c r="AC760" s="12"/>
    </row>
    <row r="761" spans="1:29" ht="15" thickBot="1" x14ac:dyDescent="0.35">
      <c r="A761" s="7"/>
      <c r="B761" s="41">
        <v>753</v>
      </c>
      <c r="C761" s="38">
        <v>27.357478504467871</v>
      </c>
      <c r="D761" s="39">
        <v>29.662479413419572</v>
      </c>
      <c r="E761" s="39">
        <v>30.584467119372277</v>
      </c>
      <c r="F761" s="39">
        <v>31.158498814685863</v>
      </c>
      <c r="G761" s="39">
        <v>39.093391208024592</v>
      </c>
      <c r="H761" s="39">
        <v>29.978474129141752</v>
      </c>
      <c r="I761" s="39">
        <v>36.488154981827201</v>
      </c>
      <c r="J761" s="39">
        <v>29.712196679335321</v>
      </c>
      <c r="K761" s="39">
        <v>26.923425585145715</v>
      </c>
      <c r="L761" s="39">
        <v>32.387242524784249</v>
      </c>
      <c r="M761" s="39">
        <v>30.303793359519233</v>
      </c>
      <c r="N761" s="39">
        <v>28.529399859567484</v>
      </c>
      <c r="O761" s="39">
        <v>36.185623211592628</v>
      </c>
      <c r="P761" s="39">
        <v>23.563387868595441</v>
      </c>
      <c r="Q761" s="39">
        <v>38.486172838779012</v>
      </c>
      <c r="R761" s="39">
        <v>31.044110807727407</v>
      </c>
      <c r="S761" s="40">
        <v>27.934844869701891</v>
      </c>
      <c r="T761" s="8"/>
      <c r="U761" s="50">
        <f t="shared" si="69"/>
        <v>31.140773045628674</v>
      </c>
      <c r="V761" s="49">
        <f t="shared" si="70"/>
        <v>16.823992101310843</v>
      </c>
      <c r="W761" s="49">
        <f t="shared" si="71"/>
        <v>17.875491607642743</v>
      </c>
      <c r="X761" s="49">
        <f t="shared" si="66"/>
        <v>12.325241565201654</v>
      </c>
      <c r="Y761" s="49">
        <f t="shared" si="67"/>
        <v>11.440314628891374</v>
      </c>
      <c r="Z761" s="51">
        <f t="shared" si="68"/>
        <v>1.1124864102283734</v>
      </c>
      <c r="AA761" s="12"/>
      <c r="AB761" s="12"/>
      <c r="AC761" s="12"/>
    </row>
    <row r="762" spans="1:29" ht="15" thickBot="1" x14ac:dyDescent="0.35">
      <c r="A762" s="7"/>
      <c r="B762" s="41">
        <v>754</v>
      </c>
      <c r="C762" s="38">
        <v>25.300182849373808</v>
      </c>
      <c r="D762" s="39">
        <v>28.226320907275678</v>
      </c>
      <c r="E762" s="39">
        <v>26.733292222600369</v>
      </c>
      <c r="F762" s="39">
        <v>25.923759020436965</v>
      </c>
      <c r="G762" s="39">
        <v>32.10527059331735</v>
      </c>
      <c r="H762" s="39">
        <v>32.900595621462578</v>
      </c>
      <c r="I762" s="39">
        <v>32.147111818719885</v>
      </c>
      <c r="J762" s="39">
        <v>24.570996514587989</v>
      </c>
      <c r="K762" s="39">
        <v>21.304304128793838</v>
      </c>
      <c r="L762" s="39">
        <v>34.265373274037508</v>
      </c>
      <c r="M762" s="39">
        <v>38.087577220728114</v>
      </c>
      <c r="N762" s="39">
        <v>25.378555048047371</v>
      </c>
      <c r="O762" s="39">
        <v>22.186041274442989</v>
      </c>
      <c r="P762" s="39">
        <v>29.529363720619102</v>
      </c>
      <c r="Q762" s="39">
        <v>27.910202854452216</v>
      </c>
      <c r="R762" s="39">
        <v>29.567318875949439</v>
      </c>
      <c r="S762" s="40">
        <v>32.61343329919567</v>
      </c>
      <c r="T762" s="8"/>
      <c r="U762" s="50">
        <f t="shared" si="69"/>
        <v>28.74998230847299</v>
      </c>
      <c r="V762" s="49">
        <f t="shared" si="70"/>
        <v>19.183942181425198</v>
      </c>
      <c r="W762" s="49">
        <f t="shared" si="71"/>
        <v>20.382938567764313</v>
      </c>
      <c r="X762" s="49">
        <f t="shared" si="66"/>
        <v>14.107610759177719</v>
      </c>
      <c r="Y762" s="49">
        <f t="shared" si="67"/>
        <v>13.045080683369136</v>
      </c>
      <c r="Z762" s="51">
        <f t="shared" si="68"/>
        <v>-1.1415822895634304</v>
      </c>
      <c r="AA762" s="12"/>
      <c r="AB762" s="12"/>
      <c r="AC762" s="12"/>
    </row>
    <row r="763" spans="1:29" ht="15" thickBot="1" x14ac:dyDescent="0.35">
      <c r="A763" s="7"/>
      <c r="B763" s="41">
        <v>755</v>
      </c>
      <c r="C763" s="38">
        <v>17.145546162344615</v>
      </c>
      <c r="D763" s="39">
        <v>25.974783967141136</v>
      </c>
      <c r="E763" s="39">
        <v>32.089736745465117</v>
      </c>
      <c r="F763" s="39">
        <v>35.769475511292192</v>
      </c>
      <c r="G763" s="39">
        <v>34.088367106193168</v>
      </c>
      <c r="H763" s="39">
        <v>30.926269123333959</v>
      </c>
      <c r="I763" s="39">
        <v>32.435620906702518</v>
      </c>
      <c r="J763" s="39">
        <v>27.006811799973903</v>
      </c>
      <c r="K763" s="39">
        <v>30.683607759565028</v>
      </c>
      <c r="L763" s="39">
        <v>35.56308088236112</v>
      </c>
      <c r="M763" s="39">
        <v>31.325451195622648</v>
      </c>
      <c r="N763" s="39">
        <v>30.763254295569936</v>
      </c>
      <c r="O763" s="39">
        <v>25.839817859265423</v>
      </c>
      <c r="P763" s="39">
        <v>26.441522936229354</v>
      </c>
      <c r="Q763" s="39">
        <v>27.477216171870531</v>
      </c>
      <c r="R763" s="39">
        <v>24.541130200256287</v>
      </c>
      <c r="S763" s="40">
        <v>29.232329267929437</v>
      </c>
      <c r="T763" s="8"/>
      <c r="U763" s="50">
        <f t="shared" si="69"/>
        <v>29.253177758300964</v>
      </c>
      <c r="V763" s="49">
        <f t="shared" si="70"/>
        <v>20.150185763469139</v>
      </c>
      <c r="W763" s="49">
        <f t="shared" si="71"/>
        <v>21.409572373685933</v>
      </c>
      <c r="X763" s="49">
        <f t="shared" si="66"/>
        <v>14.081391872432619</v>
      </c>
      <c r="Y763" s="49">
        <f t="shared" si="67"/>
        <v>13.702126319159015</v>
      </c>
      <c r="Z763" s="51">
        <f t="shared" si="68"/>
        <v>-0.66548413699150943</v>
      </c>
      <c r="AA763" s="12"/>
      <c r="AB763" s="12"/>
      <c r="AC763" s="12"/>
    </row>
    <row r="764" spans="1:29" ht="15" thickBot="1" x14ac:dyDescent="0.35">
      <c r="A764" s="7"/>
      <c r="B764" s="41">
        <v>756</v>
      </c>
      <c r="C764" s="38">
        <v>28.291091490028986</v>
      </c>
      <c r="D764" s="39">
        <v>31.125014420630286</v>
      </c>
      <c r="E764" s="39">
        <v>29.93889935659551</v>
      </c>
      <c r="F764" s="39">
        <v>30.785610243650822</v>
      </c>
      <c r="G764" s="39">
        <v>33.354151648829962</v>
      </c>
      <c r="H764" s="39">
        <v>25.806605665454498</v>
      </c>
      <c r="I764" s="39">
        <v>22.03187980445788</v>
      </c>
      <c r="J764" s="39">
        <v>32.827122927601351</v>
      </c>
      <c r="K764" s="39">
        <v>30.639719485308373</v>
      </c>
      <c r="L764" s="39">
        <v>29.826636808123414</v>
      </c>
      <c r="M764" s="39">
        <v>30.14752210828231</v>
      </c>
      <c r="N764" s="39">
        <v>22.340898977438872</v>
      </c>
      <c r="O764" s="39">
        <v>34.474779361984048</v>
      </c>
      <c r="P764" s="39">
        <v>40.139433639263629</v>
      </c>
      <c r="Q764" s="39">
        <v>27.612125340801008</v>
      </c>
      <c r="R764" s="39">
        <v>30.013870459792518</v>
      </c>
      <c r="S764" s="40">
        <v>21.108634308468332</v>
      </c>
      <c r="T764" s="8"/>
      <c r="U764" s="50">
        <f t="shared" si="69"/>
        <v>29.439058590983048</v>
      </c>
      <c r="V764" s="49">
        <f t="shared" si="70"/>
        <v>21.558201728384034</v>
      </c>
      <c r="W764" s="49">
        <f t="shared" si="71"/>
        <v>22.905589336407957</v>
      </c>
      <c r="X764" s="49">
        <f t="shared" si="66"/>
        <v>14.873542755059141</v>
      </c>
      <c r="Y764" s="49">
        <f t="shared" si="67"/>
        <v>14.659577175301143</v>
      </c>
      <c r="Z764" s="51">
        <f t="shared" si="68"/>
        <v>-0.48324929225721669</v>
      </c>
      <c r="AA764" s="12"/>
      <c r="AB764" s="12"/>
      <c r="AC764" s="12"/>
    </row>
    <row r="765" spans="1:29" ht="15" thickBot="1" x14ac:dyDescent="0.35">
      <c r="A765" s="7"/>
      <c r="B765" s="41">
        <v>757</v>
      </c>
      <c r="C765" s="38">
        <v>27.653376600023687</v>
      </c>
      <c r="D765" s="39">
        <v>36.261461108716524</v>
      </c>
      <c r="E765" s="39">
        <v>25.638485813460825</v>
      </c>
      <c r="F765" s="39">
        <v>33.218623433703712</v>
      </c>
      <c r="G765" s="39">
        <v>30.989505312618093</v>
      </c>
      <c r="H765" s="39">
        <v>28.710772063343558</v>
      </c>
      <c r="I765" s="39">
        <v>32.819132220913403</v>
      </c>
      <c r="J765" s="39">
        <v>35.039019402141655</v>
      </c>
      <c r="K765" s="39">
        <v>29.495193169720686</v>
      </c>
      <c r="L765" s="39">
        <v>29.686773939755518</v>
      </c>
      <c r="M765" s="39">
        <v>34.059024521809938</v>
      </c>
      <c r="N765" s="39">
        <v>25.166760271477372</v>
      </c>
      <c r="O765" s="39">
        <v>33.389665726143861</v>
      </c>
      <c r="P765" s="39">
        <v>43.398330987571924</v>
      </c>
      <c r="Q765" s="39">
        <v>32.009510172146257</v>
      </c>
      <c r="R765" s="39">
        <v>29.590921363197271</v>
      </c>
      <c r="S765" s="40">
        <v>27.854887815152551</v>
      </c>
      <c r="T765" s="8"/>
      <c r="U765" s="50">
        <f t="shared" si="69"/>
        <v>31.46949670128804</v>
      </c>
      <c r="V765" s="49">
        <f t="shared" si="70"/>
        <v>18.433299941024671</v>
      </c>
      <c r="W765" s="49">
        <f t="shared" si="71"/>
        <v>19.585381187338726</v>
      </c>
      <c r="X765" s="49">
        <f t="shared" si="66"/>
        <v>14.003049937362082</v>
      </c>
      <c r="Y765" s="49">
        <f t="shared" si="67"/>
        <v>12.534643959896776</v>
      </c>
      <c r="Z765" s="51">
        <f t="shared" si="68"/>
        <v>1.369074438294037</v>
      </c>
      <c r="AA765" s="12"/>
      <c r="AB765" s="12"/>
      <c r="AC765" s="12"/>
    </row>
    <row r="766" spans="1:29" ht="15" thickBot="1" x14ac:dyDescent="0.35">
      <c r="A766" s="7"/>
      <c r="B766" s="41">
        <v>758</v>
      </c>
      <c r="C766" s="38">
        <v>33.317840626995974</v>
      </c>
      <c r="D766" s="39">
        <v>34.696336251255509</v>
      </c>
      <c r="E766" s="39">
        <v>30.648993891594206</v>
      </c>
      <c r="F766" s="39">
        <v>23.852365333728081</v>
      </c>
      <c r="G766" s="39">
        <v>24.795933607375936</v>
      </c>
      <c r="H766" s="39">
        <v>33.061053721497174</v>
      </c>
      <c r="I766" s="39">
        <v>36.856727043965464</v>
      </c>
      <c r="J766" s="39">
        <v>29.581721505621573</v>
      </c>
      <c r="K766" s="39">
        <v>20.730623836659518</v>
      </c>
      <c r="L766" s="39">
        <v>28.819806668059577</v>
      </c>
      <c r="M766" s="39">
        <v>32.882892914376981</v>
      </c>
      <c r="N766" s="39">
        <v>23.434856472147832</v>
      </c>
      <c r="O766" s="39">
        <v>26.714948548790957</v>
      </c>
      <c r="P766" s="39">
        <v>26.859439608637892</v>
      </c>
      <c r="Q766" s="39">
        <v>42.916895202413343</v>
      </c>
      <c r="R766" s="39">
        <v>29.709083218542162</v>
      </c>
      <c r="S766" s="40">
        <v>22.968533139158257</v>
      </c>
      <c r="T766" s="8"/>
      <c r="U766" s="50">
        <f t="shared" si="69"/>
        <v>29.520473622989439</v>
      </c>
      <c r="V766" s="49">
        <f t="shared" si="70"/>
        <v>30.98615210989847</v>
      </c>
      <c r="W766" s="49">
        <f t="shared" si="71"/>
        <v>32.922786616767098</v>
      </c>
      <c r="X766" s="49">
        <f t="shared" si="66"/>
        <v>21.226946406180055</v>
      </c>
      <c r="Y766" s="49">
        <f t="shared" si="67"/>
        <v>21.07058343473096</v>
      </c>
      <c r="Z766" s="51">
        <f t="shared" si="68"/>
        <v>-0.34457889043971307</v>
      </c>
      <c r="AA766" s="12"/>
      <c r="AB766" s="12"/>
      <c r="AC766" s="12"/>
    </row>
    <row r="767" spans="1:29" ht="15" thickBot="1" x14ac:dyDescent="0.35">
      <c r="A767" s="7"/>
      <c r="B767" s="41">
        <v>759</v>
      </c>
      <c r="C767" s="38">
        <v>25.17113672181976</v>
      </c>
      <c r="D767" s="39">
        <v>30.849625347408274</v>
      </c>
      <c r="E767" s="39">
        <v>33.13180859472606</v>
      </c>
      <c r="F767" s="39">
        <v>24.579766390418172</v>
      </c>
      <c r="G767" s="39">
        <v>24.793655857703367</v>
      </c>
      <c r="H767" s="39">
        <v>21.855892273189088</v>
      </c>
      <c r="I767" s="39">
        <v>38.994388661140817</v>
      </c>
      <c r="J767" s="39">
        <v>32.464730313107104</v>
      </c>
      <c r="K767" s="39">
        <v>28.820421997047337</v>
      </c>
      <c r="L767" s="39">
        <v>27.726166089929769</v>
      </c>
      <c r="M767" s="39">
        <v>26.922581316414284</v>
      </c>
      <c r="N767" s="39">
        <v>31.421778254173059</v>
      </c>
      <c r="O767" s="39">
        <v>31.369276890240592</v>
      </c>
      <c r="P767" s="39">
        <v>27.964211561068947</v>
      </c>
      <c r="Q767" s="39">
        <v>30.972877019644358</v>
      </c>
      <c r="R767" s="39">
        <v>28.089312188020486</v>
      </c>
      <c r="S767" s="40">
        <v>39.945174643074253</v>
      </c>
      <c r="T767" s="8"/>
      <c r="U767" s="50">
        <f t="shared" si="69"/>
        <v>29.710164948183863</v>
      </c>
      <c r="V767" s="49">
        <f t="shared" si="70"/>
        <v>21.751885541569813</v>
      </c>
      <c r="W767" s="49">
        <f t="shared" si="71"/>
        <v>23.111378387917966</v>
      </c>
      <c r="X767" s="49">
        <f t="shared" si="66"/>
        <v>14.848405131205094</v>
      </c>
      <c r="Y767" s="49">
        <f t="shared" si="67"/>
        <v>14.791282168267474</v>
      </c>
      <c r="Z767" s="51">
        <f t="shared" si="68"/>
        <v>-0.24857785910147256</v>
      </c>
      <c r="AA767" s="12"/>
      <c r="AB767" s="12"/>
      <c r="AC767" s="12"/>
    </row>
    <row r="768" spans="1:29" ht="15" thickBot="1" x14ac:dyDescent="0.35">
      <c r="A768" s="7"/>
      <c r="B768" s="41">
        <v>760</v>
      </c>
      <c r="C768" s="38">
        <v>35.745532089477848</v>
      </c>
      <c r="D768" s="39">
        <v>30.34821294407336</v>
      </c>
      <c r="E768" s="39">
        <v>30.500678964521693</v>
      </c>
      <c r="F768" s="39">
        <v>30.509829979622829</v>
      </c>
      <c r="G768" s="39">
        <v>21.123940120794465</v>
      </c>
      <c r="H768" s="39">
        <v>39.6244896863994</v>
      </c>
      <c r="I768" s="39">
        <v>29.571568839982582</v>
      </c>
      <c r="J768" s="39">
        <v>36.613488456154521</v>
      </c>
      <c r="K768" s="39">
        <v>24.161447796118139</v>
      </c>
      <c r="L768" s="39">
        <v>31.773015759064545</v>
      </c>
      <c r="M768" s="39">
        <v>26.817147106804274</v>
      </c>
      <c r="N768" s="39">
        <v>32.151466925691345</v>
      </c>
      <c r="O768" s="39">
        <v>32.342500106390247</v>
      </c>
      <c r="P768" s="39">
        <v>29.222802374606481</v>
      </c>
      <c r="Q768" s="39">
        <v>32.716001034417125</v>
      </c>
      <c r="R768" s="39">
        <v>32.472912483427834</v>
      </c>
      <c r="S768" s="40">
        <v>29.399880598538157</v>
      </c>
      <c r="T768" s="8"/>
      <c r="U768" s="50">
        <f t="shared" si="69"/>
        <v>30.887936192122638</v>
      </c>
      <c r="V768" s="49">
        <f t="shared" si="70"/>
        <v>18.088928374902114</v>
      </c>
      <c r="W768" s="49">
        <f t="shared" si="71"/>
        <v>19.219486398333402</v>
      </c>
      <c r="X768" s="49">
        <f t="shared" si="66"/>
        <v>12.836604158204718</v>
      </c>
      <c r="Y768" s="49">
        <f t="shared" si="67"/>
        <v>12.300471294933438</v>
      </c>
      <c r="Z768" s="51">
        <f t="shared" si="68"/>
        <v>0.83509393560482614</v>
      </c>
      <c r="AA768" s="12"/>
      <c r="AB768" s="12"/>
      <c r="AC768" s="12"/>
    </row>
    <row r="769" spans="1:29" ht="15" thickBot="1" x14ac:dyDescent="0.35">
      <c r="A769" s="7"/>
      <c r="B769" s="41">
        <v>761</v>
      </c>
      <c r="C769" s="38">
        <v>25.682481120499439</v>
      </c>
      <c r="D769" s="39">
        <v>31.32484150489206</v>
      </c>
      <c r="E769" s="39">
        <v>35.565845406406304</v>
      </c>
      <c r="F769" s="39">
        <v>29.72874613452862</v>
      </c>
      <c r="G769" s="39">
        <v>35.46572262239188</v>
      </c>
      <c r="H769" s="39">
        <v>25.6910637344469</v>
      </c>
      <c r="I769" s="39">
        <v>28.379520720010724</v>
      </c>
      <c r="J769" s="39">
        <v>26.440517905581316</v>
      </c>
      <c r="K769" s="39">
        <v>30.966110766135976</v>
      </c>
      <c r="L769" s="39">
        <v>22.512329702867127</v>
      </c>
      <c r="M769" s="39">
        <v>29.384823169387513</v>
      </c>
      <c r="N769" s="39">
        <v>25.440200400401082</v>
      </c>
      <c r="O769" s="39">
        <v>30.081516240277026</v>
      </c>
      <c r="P769" s="39">
        <v>27.70880260639353</v>
      </c>
      <c r="Q769" s="39">
        <v>34.170086300430796</v>
      </c>
      <c r="R769" s="39">
        <v>25.405120323557217</v>
      </c>
      <c r="S769" s="40">
        <v>31.186937599288292</v>
      </c>
      <c r="T769" s="8"/>
      <c r="U769" s="50">
        <f t="shared" si="69"/>
        <v>29.125568603382106</v>
      </c>
      <c r="V769" s="49">
        <f t="shared" si="70"/>
        <v>13.266057444569091</v>
      </c>
      <c r="W769" s="49">
        <f t="shared" si="71"/>
        <v>14.095186034854692</v>
      </c>
      <c r="X769" s="49">
        <f t="shared" si="66"/>
        <v>9.5408676441330798</v>
      </c>
      <c r="Y769" s="49">
        <f t="shared" si="67"/>
        <v>9.0209190623069819</v>
      </c>
      <c r="Z769" s="51">
        <f t="shared" si="68"/>
        <v>-0.96031739840453023</v>
      </c>
      <c r="AA769" s="12"/>
      <c r="AB769" s="12"/>
      <c r="AC769" s="12"/>
    </row>
    <row r="770" spans="1:29" ht="15" thickBot="1" x14ac:dyDescent="0.35">
      <c r="A770" s="7"/>
      <c r="B770" s="41">
        <v>762</v>
      </c>
      <c r="C770" s="38">
        <v>32.090732193727867</v>
      </c>
      <c r="D770" s="39">
        <v>35.107055778104638</v>
      </c>
      <c r="E770" s="39">
        <v>33.049589310023435</v>
      </c>
      <c r="F770" s="39">
        <v>36.401982616229283</v>
      </c>
      <c r="G770" s="39">
        <v>32.276565690246201</v>
      </c>
      <c r="H770" s="39">
        <v>35.365772904456335</v>
      </c>
      <c r="I770" s="39">
        <v>28.22623293470329</v>
      </c>
      <c r="J770" s="39">
        <v>35.487053969360495</v>
      </c>
      <c r="K770" s="39">
        <v>28.297031138915081</v>
      </c>
      <c r="L770" s="39">
        <v>25.011311443736179</v>
      </c>
      <c r="M770" s="39">
        <v>23.851036916730141</v>
      </c>
      <c r="N770" s="39">
        <v>25.801813389787895</v>
      </c>
      <c r="O770" s="39">
        <v>24.716441604041513</v>
      </c>
      <c r="P770" s="39">
        <v>26.377947893630122</v>
      </c>
      <c r="Q770" s="39">
        <v>24.473126003105129</v>
      </c>
      <c r="R770" s="39">
        <v>24.230321531040424</v>
      </c>
      <c r="S770" s="40">
        <v>30.571714354891551</v>
      </c>
      <c r="T770" s="8"/>
      <c r="U770" s="50">
        <f t="shared" si="69"/>
        <v>29.490337039572324</v>
      </c>
      <c r="V770" s="49">
        <f t="shared" si="70"/>
        <v>19.52766163391917</v>
      </c>
      <c r="W770" s="49">
        <f t="shared" si="71"/>
        <v>20.748140486039119</v>
      </c>
      <c r="X770" s="49">
        <f t="shared" si="66"/>
        <v>13.455444217662594</v>
      </c>
      <c r="Y770" s="49">
        <f t="shared" si="67"/>
        <v>13.278809911065036</v>
      </c>
      <c r="Z770" s="51">
        <f t="shared" si="68"/>
        <v>-0.46133663469250968</v>
      </c>
      <c r="AA770" s="12"/>
      <c r="AB770" s="12"/>
      <c r="AC770" s="12"/>
    </row>
    <row r="771" spans="1:29" ht="15" thickBot="1" x14ac:dyDescent="0.35">
      <c r="A771" s="7"/>
      <c r="B771" s="41">
        <v>763</v>
      </c>
      <c r="C771" s="38">
        <v>27.110527227000766</v>
      </c>
      <c r="D771" s="39">
        <v>31.226537303790121</v>
      </c>
      <c r="E771" s="39">
        <v>35.593470595028279</v>
      </c>
      <c r="F771" s="39">
        <v>36.944662290971891</v>
      </c>
      <c r="G771" s="39">
        <v>18.244234507972088</v>
      </c>
      <c r="H771" s="39">
        <v>31.42412898312757</v>
      </c>
      <c r="I771" s="39">
        <v>26.890741639721714</v>
      </c>
      <c r="J771" s="39">
        <v>34.199544572163497</v>
      </c>
      <c r="K771" s="39">
        <v>28.483928771912773</v>
      </c>
      <c r="L771" s="39">
        <v>18.207997465623617</v>
      </c>
      <c r="M771" s="39">
        <v>32.470684434040891</v>
      </c>
      <c r="N771" s="39">
        <v>28.802956976259537</v>
      </c>
      <c r="O771" s="39">
        <v>30.145760216644764</v>
      </c>
      <c r="P771" s="39">
        <v>33.047403051262862</v>
      </c>
      <c r="Q771" s="39">
        <v>24.580112224645852</v>
      </c>
      <c r="R771" s="39">
        <v>28.124484556642319</v>
      </c>
      <c r="S771" s="40">
        <v>33.868952994571202</v>
      </c>
      <c r="T771" s="8"/>
      <c r="U771" s="50">
        <f t="shared" si="69"/>
        <v>29.374478106551749</v>
      </c>
      <c r="V771" s="49">
        <f t="shared" si="70"/>
        <v>26.841367171726038</v>
      </c>
      <c r="W771" s="49">
        <f t="shared" si="71"/>
        <v>28.518952619958895</v>
      </c>
      <c r="X771" s="49">
        <f t="shared" si="66"/>
        <v>18.518198471418128</v>
      </c>
      <c r="Y771" s="49">
        <f t="shared" si="67"/>
        <v>18.252129676773706</v>
      </c>
      <c r="Z771" s="51">
        <f t="shared" si="68"/>
        <v>-0.48294779726043108</v>
      </c>
      <c r="AA771" s="12"/>
      <c r="AB771" s="12"/>
      <c r="AC771" s="12"/>
    </row>
    <row r="772" spans="1:29" ht="15" thickBot="1" x14ac:dyDescent="0.35">
      <c r="A772" s="7"/>
      <c r="B772" s="41">
        <v>764</v>
      </c>
      <c r="C772" s="38">
        <v>30.848275504320316</v>
      </c>
      <c r="D772" s="39">
        <v>38.094415585463857</v>
      </c>
      <c r="E772" s="39">
        <v>22.904109173362706</v>
      </c>
      <c r="F772" s="39">
        <v>29.67356122630046</v>
      </c>
      <c r="G772" s="39">
        <v>26.196924829923098</v>
      </c>
      <c r="H772" s="39">
        <v>28.170461731142119</v>
      </c>
      <c r="I772" s="39">
        <v>40.905998082066233</v>
      </c>
      <c r="J772" s="39">
        <v>28.286764065631125</v>
      </c>
      <c r="K772" s="39">
        <v>28.066500994838641</v>
      </c>
      <c r="L772" s="39">
        <v>35.20340983594798</v>
      </c>
      <c r="M772" s="39">
        <v>32.914855474314884</v>
      </c>
      <c r="N772" s="39">
        <v>31.723352116820756</v>
      </c>
      <c r="O772" s="39">
        <v>23.085366318803317</v>
      </c>
      <c r="P772" s="39">
        <v>21.316444781036981</v>
      </c>
      <c r="Q772" s="39">
        <v>29.614118219050937</v>
      </c>
      <c r="R772" s="39">
        <v>30.684306192459466</v>
      </c>
      <c r="S772" s="40">
        <v>35.218347404653485</v>
      </c>
      <c r="T772" s="8"/>
      <c r="U772" s="50">
        <f t="shared" si="69"/>
        <v>30.171012443302143</v>
      </c>
      <c r="V772" s="49">
        <f t="shared" si="70"/>
        <v>26.425387877838407</v>
      </c>
      <c r="W772" s="49">
        <f t="shared" si="71"/>
        <v>28.076974620203373</v>
      </c>
      <c r="X772" s="49">
        <f t="shared" si="66"/>
        <v>17.989150530850001</v>
      </c>
      <c r="Y772" s="49">
        <f t="shared" si="67"/>
        <v>17.969263756930118</v>
      </c>
      <c r="Z772" s="51">
        <f t="shared" si="68"/>
        <v>0.13306903820316207</v>
      </c>
      <c r="AA772" s="12"/>
      <c r="AB772" s="12"/>
      <c r="AC772" s="12"/>
    </row>
    <row r="773" spans="1:29" ht="15" thickBot="1" x14ac:dyDescent="0.35">
      <c r="A773" s="7"/>
      <c r="B773" s="41">
        <v>765</v>
      </c>
      <c r="C773" s="38">
        <v>31.481716767686283</v>
      </c>
      <c r="D773" s="39">
        <v>21.559558027077443</v>
      </c>
      <c r="E773" s="39">
        <v>27.585890727434975</v>
      </c>
      <c r="F773" s="39">
        <v>35.640096352530747</v>
      </c>
      <c r="G773" s="39">
        <v>38.121599536745251</v>
      </c>
      <c r="H773" s="39">
        <v>33.505073289032367</v>
      </c>
      <c r="I773" s="39">
        <v>24.497247928135792</v>
      </c>
      <c r="J773" s="39">
        <v>25.310879567685976</v>
      </c>
      <c r="K773" s="39">
        <v>39.45276763040286</v>
      </c>
      <c r="L773" s="39">
        <v>35.60374398467151</v>
      </c>
      <c r="M773" s="39">
        <v>25.041252138110671</v>
      </c>
      <c r="N773" s="39">
        <v>32.227962674926133</v>
      </c>
      <c r="O773" s="39">
        <v>26.217193802174123</v>
      </c>
      <c r="P773" s="39">
        <v>34.373189089625527</v>
      </c>
      <c r="Q773" s="39">
        <v>17.683343367581394</v>
      </c>
      <c r="R773" s="39">
        <v>30.18853583127466</v>
      </c>
      <c r="S773" s="40">
        <v>29.616966140162752</v>
      </c>
      <c r="T773" s="8"/>
      <c r="U773" s="50">
        <f t="shared" si="69"/>
        <v>29.888648050309317</v>
      </c>
      <c r="V773" s="49">
        <f t="shared" si="70"/>
        <v>33.941463197100703</v>
      </c>
      <c r="W773" s="49">
        <f t="shared" si="71"/>
        <v>36.062804646919631</v>
      </c>
      <c r="X773" s="49">
        <f t="shared" si="66"/>
        <v>23.088626468584295</v>
      </c>
      <c r="Y773" s="49">
        <f t="shared" si="67"/>
        <v>23.080194974028476</v>
      </c>
      <c r="Z773" s="51">
        <f t="shared" si="68"/>
        <v>-7.6452648792466799E-2</v>
      </c>
      <c r="AA773" s="12"/>
      <c r="AB773" s="12"/>
      <c r="AC773" s="12"/>
    </row>
    <row r="774" spans="1:29" ht="15" thickBot="1" x14ac:dyDescent="0.35">
      <c r="A774" s="7"/>
      <c r="B774" s="41">
        <v>766</v>
      </c>
      <c r="C774" s="38">
        <v>34.691337850744098</v>
      </c>
      <c r="D774" s="39">
        <v>32.139650173127883</v>
      </c>
      <c r="E774" s="39">
        <v>23.978420226800079</v>
      </c>
      <c r="F774" s="39">
        <v>31.561397961712004</v>
      </c>
      <c r="G774" s="39">
        <v>32.965313192778076</v>
      </c>
      <c r="H774" s="39">
        <v>28.634911123914677</v>
      </c>
      <c r="I774" s="39">
        <v>23.384922017854247</v>
      </c>
      <c r="J774" s="39">
        <v>22.461462109495777</v>
      </c>
      <c r="K774" s="39">
        <v>29.445393798626128</v>
      </c>
      <c r="L774" s="39">
        <v>31.203843111711297</v>
      </c>
      <c r="M774" s="39">
        <v>25.717321135244706</v>
      </c>
      <c r="N774" s="39">
        <v>28.185735756870692</v>
      </c>
      <c r="O774" s="39">
        <v>17.853906934394601</v>
      </c>
      <c r="P774" s="39">
        <v>33.24942964725502</v>
      </c>
      <c r="Q774" s="39">
        <v>25.878031906030969</v>
      </c>
      <c r="R774" s="39">
        <v>34.311239858524516</v>
      </c>
      <c r="S774" s="40">
        <v>28.510485658368058</v>
      </c>
      <c r="T774" s="8"/>
      <c r="U774" s="50">
        <f t="shared" si="69"/>
        <v>28.480753086085464</v>
      </c>
      <c r="V774" s="49">
        <f t="shared" si="70"/>
        <v>20.97433896686972</v>
      </c>
      <c r="W774" s="49">
        <f t="shared" si="71"/>
        <v>22.285235152299038</v>
      </c>
      <c r="X774" s="49">
        <f t="shared" si="66"/>
        <v>15.832066103570098</v>
      </c>
      <c r="Y774" s="49">
        <f t="shared" si="67"/>
        <v>14.262550497471409</v>
      </c>
      <c r="Z774" s="51">
        <f t="shared" si="68"/>
        <v>-1.3269183896133625</v>
      </c>
      <c r="AA774" s="12"/>
      <c r="AB774" s="12"/>
      <c r="AC774" s="12"/>
    </row>
    <row r="775" spans="1:29" ht="15" thickBot="1" x14ac:dyDescent="0.35">
      <c r="A775" s="7"/>
      <c r="B775" s="41">
        <v>767</v>
      </c>
      <c r="C775" s="38">
        <v>27.518001231033519</v>
      </c>
      <c r="D775" s="39">
        <v>26.928844232892665</v>
      </c>
      <c r="E775" s="39">
        <v>22.568052426473237</v>
      </c>
      <c r="F775" s="39">
        <v>19.072853161720833</v>
      </c>
      <c r="G775" s="39">
        <v>19.263514003070281</v>
      </c>
      <c r="H775" s="39">
        <v>28.857928188604976</v>
      </c>
      <c r="I775" s="39">
        <v>30.955463942459904</v>
      </c>
      <c r="J775" s="39">
        <v>28.689416601114399</v>
      </c>
      <c r="K775" s="39">
        <v>39.402408035704141</v>
      </c>
      <c r="L775" s="39">
        <v>21.033210618723029</v>
      </c>
      <c r="M775" s="39">
        <v>24.467945351059868</v>
      </c>
      <c r="N775" s="39">
        <v>33.009109101581871</v>
      </c>
      <c r="O775" s="39">
        <v>34.910835448853838</v>
      </c>
      <c r="P775" s="39">
        <v>34.032938409412544</v>
      </c>
      <c r="Q775" s="39">
        <v>30.772885017030433</v>
      </c>
      <c r="R775" s="39">
        <v>31.271995255735735</v>
      </c>
      <c r="S775" s="40">
        <v>39.316008025888017</v>
      </c>
      <c r="T775" s="8"/>
      <c r="U775" s="50">
        <f t="shared" si="69"/>
        <v>28.945377003021143</v>
      </c>
      <c r="V775" s="49">
        <f t="shared" si="70"/>
        <v>36.9634690878855</v>
      </c>
      <c r="W775" s="49">
        <f t="shared" si="71"/>
        <v>39.273685905878324</v>
      </c>
      <c r="X775" s="49">
        <f t="shared" si="66"/>
        <v>25.891475152477042</v>
      </c>
      <c r="Y775" s="49">
        <f t="shared" si="67"/>
        <v>25.135158979762142</v>
      </c>
      <c r="Z775" s="51">
        <f t="shared" si="68"/>
        <v>-0.6938584261847236</v>
      </c>
      <c r="AA775" s="12"/>
      <c r="AB775" s="12"/>
      <c r="AC775" s="12"/>
    </row>
    <row r="776" spans="1:29" ht="15" thickBot="1" x14ac:dyDescent="0.35">
      <c r="A776" s="7"/>
      <c r="B776" s="41">
        <v>768</v>
      </c>
      <c r="C776" s="38">
        <v>29.123908378703732</v>
      </c>
      <c r="D776" s="39">
        <v>30.689653528826671</v>
      </c>
      <c r="E776" s="39">
        <v>27.336100141540804</v>
      </c>
      <c r="F776" s="39">
        <v>32.728693068442453</v>
      </c>
      <c r="G776" s="39">
        <v>39.983564560537957</v>
      </c>
      <c r="H776" s="39">
        <v>24.630977535374967</v>
      </c>
      <c r="I776" s="39">
        <v>24.180743185461967</v>
      </c>
      <c r="J776" s="39">
        <v>39.031915510306675</v>
      </c>
      <c r="K776" s="39">
        <v>27.084063547300723</v>
      </c>
      <c r="L776" s="39">
        <v>36.563135321495309</v>
      </c>
      <c r="M776" s="39">
        <v>22.835659677046124</v>
      </c>
      <c r="N776" s="39">
        <v>22.483430999480124</v>
      </c>
      <c r="O776" s="39">
        <v>27.077057087242917</v>
      </c>
      <c r="P776" s="39">
        <v>24.658942401207511</v>
      </c>
      <c r="Q776" s="39">
        <v>22.220052850339943</v>
      </c>
      <c r="R776" s="39">
        <v>29.678828352653806</v>
      </c>
      <c r="S776" s="40">
        <v>37.164494070354365</v>
      </c>
      <c r="T776" s="8"/>
      <c r="U776" s="50">
        <f t="shared" si="69"/>
        <v>29.263012953900937</v>
      </c>
      <c r="V776" s="49">
        <f t="shared" si="70"/>
        <v>32.877891635648332</v>
      </c>
      <c r="W776" s="49">
        <f t="shared" si="71"/>
        <v>34.93275986287631</v>
      </c>
      <c r="X776" s="49">
        <f t="shared" si="66"/>
        <v>22.726308248400684</v>
      </c>
      <c r="Y776" s="49">
        <f t="shared" si="67"/>
        <v>22.356966312240864</v>
      </c>
      <c r="Z776" s="51">
        <f t="shared" si="68"/>
        <v>-0.51412398589567543</v>
      </c>
      <c r="AA776" s="12"/>
      <c r="AB776" s="12"/>
      <c r="AC776" s="12"/>
    </row>
    <row r="777" spans="1:29" ht="15" thickBot="1" x14ac:dyDescent="0.35">
      <c r="A777" s="7"/>
      <c r="B777" s="41">
        <v>769</v>
      </c>
      <c r="C777" s="38">
        <v>28.78520329404234</v>
      </c>
      <c r="D777" s="39">
        <v>28.914372558768271</v>
      </c>
      <c r="E777" s="39">
        <v>34.803351347592688</v>
      </c>
      <c r="F777" s="39">
        <v>23.783889068844008</v>
      </c>
      <c r="G777" s="39">
        <v>40.565434071367889</v>
      </c>
      <c r="H777" s="39">
        <v>39.992233720916666</v>
      </c>
      <c r="I777" s="39">
        <v>32.163190986405013</v>
      </c>
      <c r="J777" s="39">
        <v>25.455409298210597</v>
      </c>
      <c r="K777" s="39">
        <v>38.950409263097001</v>
      </c>
      <c r="L777" s="39">
        <v>26.405569412091715</v>
      </c>
      <c r="M777" s="39">
        <v>22.639916194023979</v>
      </c>
      <c r="N777" s="39">
        <v>29.46634089596202</v>
      </c>
      <c r="O777" s="39">
        <v>36.44646112654295</v>
      </c>
      <c r="P777" s="39">
        <v>27.607098678183981</v>
      </c>
      <c r="Q777" s="39">
        <v>27.266105057073002</v>
      </c>
      <c r="R777" s="39">
        <v>34.041270137286332</v>
      </c>
      <c r="S777" s="40">
        <v>34.37232829360147</v>
      </c>
      <c r="T777" s="8"/>
      <c r="U777" s="50">
        <f t="shared" si="69"/>
        <v>31.27403431788294</v>
      </c>
      <c r="V777" s="49">
        <f t="shared" si="70"/>
        <v>30.074712455335515</v>
      </c>
      <c r="W777" s="49">
        <f t="shared" si="71"/>
        <v>31.954381983793837</v>
      </c>
      <c r="X777" s="49">
        <f t="shared" si="66"/>
        <v>21.554555610965807</v>
      </c>
      <c r="Y777" s="49">
        <f t="shared" si="67"/>
        <v>20.450804469628153</v>
      </c>
      <c r="Z777" s="51">
        <f t="shared" si="68"/>
        <v>0.92926670284088098</v>
      </c>
      <c r="AA777" s="12"/>
      <c r="AB777" s="12"/>
      <c r="AC777" s="12"/>
    </row>
    <row r="778" spans="1:29" ht="15" thickBot="1" x14ac:dyDescent="0.35">
      <c r="A778" s="7"/>
      <c r="B778" s="41">
        <v>770</v>
      </c>
      <c r="C778" s="38">
        <v>24.63586894633891</v>
      </c>
      <c r="D778" s="39">
        <v>37.606326626842204</v>
      </c>
      <c r="E778" s="39">
        <v>28.656096436023365</v>
      </c>
      <c r="F778" s="39">
        <v>32.964205314027623</v>
      </c>
      <c r="G778" s="39">
        <v>31.800377857064159</v>
      </c>
      <c r="H778" s="39">
        <v>27.073445388085045</v>
      </c>
      <c r="I778" s="39">
        <v>22.112715013733023</v>
      </c>
      <c r="J778" s="39">
        <v>32.858636188396126</v>
      </c>
      <c r="K778" s="39">
        <v>23.935183890736177</v>
      </c>
      <c r="L778" s="39">
        <v>15.574539282666176</v>
      </c>
      <c r="M778" s="39">
        <v>29.828377491919099</v>
      </c>
      <c r="N778" s="39">
        <v>28.37892474655742</v>
      </c>
      <c r="O778" s="39">
        <v>26.738260921318652</v>
      </c>
      <c r="P778" s="39">
        <v>37.138801888314838</v>
      </c>
      <c r="Q778" s="39">
        <v>30.626476514829623</v>
      </c>
      <c r="R778" s="39">
        <v>21.512001820921874</v>
      </c>
      <c r="S778" s="40">
        <v>27.755214189857615</v>
      </c>
      <c r="T778" s="8"/>
      <c r="U778" s="50">
        <f t="shared" si="69"/>
        <v>28.187967795154822</v>
      </c>
      <c r="V778" s="49">
        <f t="shared" si="70"/>
        <v>30.011961544908896</v>
      </c>
      <c r="W778" s="49">
        <f t="shared" si="71"/>
        <v>31.887709141465734</v>
      </c>
      <c r="X778" s="49">
        <f t="shared" ref="X778:X841" si="72">((C778-$D$2)^2+(D778-$D$2)^2+(E778-$D$2)^2+(F778-$D$2)^2+(G778-$D$2)^2+(H778-$D$2)^2+(I778-$D$2)^2+(J778-$D$2)^2+(K778-$D$2)^2+(L778-$D$2)^2+(M778-$D$2)^2+(N778-$D$2)^2+(O778-$D$2)^2+(P778-$D$2)^2+(Q778-$D$2)^2+(R778-$D$2)^2+(S778-$D$2)^2)/($D$3^2)</f>
        <v>22.640887134287421</v>
      </c>
      <c r="Y778" s="49">
        <f t="shared" ref="Y778:Y841" si="73">($D$5*V778)/($D$3^2)</f>
        <v>20.40813385053805</v>
      </c>
      <c r="Z778" s="51">
        <f t="shared" ref="Z778:Z841" si="74">((U778-$D$2)/(SQRT(V778)))*SQRT($D$5-1)</f>
        <v>-1.3230574807880628</v>
      </c>
      <c r="AA778" s="12"/>
      <c r="AB778" s="12"/>
      <c r="AC778" s="12"/>
    </row>
    <row r="779" spans="1:29" ht="15" thickBot="1" x14ac:dyDescent="0.35">
      <c r="A779" s="7"/>
      <c r="B779" s="41">
        <v>771</v>
      </c>
      <c r="C779" s="38">
        <v>35.790457562949243</v>
      </c>
      <c r="D779" s="39">
        <v>23.656961066001578</v>
      </c>
      <c r="E779" s="39">
        <v>29.208785312597968</v>
      </c>
      <c r="F779" s="39">
        <v>39.661787167102318</v>
      </c>
      <c r="G779" s="39">
        <v>32.545450972713077</v>
      </c>
      <c r="H779" s="39">
        <v>36.695316239503114</v>
      </c>
      <c r="I779" s="39">
        <v>24.25800198442052</v>
      </c>
      <c r="J779" s="39">
        <v>25.255516152449562</v>
      </c>
      <c r="K779" s="39">
        <v>28.041799210229037</v>
      </c>
      <c r="L779" s="39">
        <v>28.041452278696603</v>
      </c>
      <c r="M779" s="39">
        <v>25.712412978496147</v>
      </c>
      <c r="N779" s="39">
        <v>32.500648740500402</v>
      </c>
      <c r="O779" s="39">
        <v>32.150054564411434</v>
      </c>
      <c r="P779" s="39">
        <v>31.113766230271565</v>
      </c>
      <c r="Q779" s="39">
        <v>33.211807995656649</v>
      </c>
      <c r="R779" s="39">
        <v>27.219023685596486</v>
      </c>
      <c r="S779" s="40">
        <v>33.357719940625451</v>
      </c>
      <c r="T779" s="8"/>
      <c r="U779" s="50">
        <f t="shared" ref="U779:U842" si="75">AVERAGE(C779:S779)</f>
        <v>30.495350710718895</v>
      </c>
      <c r="V779" s="49">
        <f t="shared" ref="V779:V842" si="76">_xlfn.VAR.P(C779:S779)</f>
        <v>19.873514793982817</v>
      </c>
      <c r="W779" s="49">
        <f t="shared" ref="W779:W842" si="77">_xlfn.VAR.S(C779:S779)</f>
        <v>21.115609468606635</v>
      </c>
      <c r="X779" s="49">
        <f t="shared" si="72"/>
        <v>13.680843242002926</v>
      </c>
      <c r="Y779" s="49">
        <f t="shared" si="73"/>
        <v>13.513990059908314</v>
      </c>
      <c r="Z779" s="51">
        <f t="shared" si="74"/>
        <v>0.44446282320339203</v>
      </c>
      <c r="AA779" s="12"/>
      <c r="AB779" s="12"/>
      <c r="AC779" s="12"/>
    </row>
    <row r="780" spans="1:29" ht="15" thickBot="1" x14ac:dyDescent="0.35">
      <c r="A780" s="7"/>
      <c r="B780" s="41">
        <v>772</v>
      </c>
      <c r="C780" s="38">
        <v>30.62457350892306</v>
      </c>
      <c r="D780" s="39">
        <v>33.467557920567238</v>
      </c>
      <c r="E780" s="39">
        <v>39.981572616417289</v>
      </c>
      <c r="F780" s="39">
        <v>36.2155496342723</v>
      </c>
      <c r="G780" s="39">
        <v>46.611142385304589</v>
      </c>
      <c r="H780" s="39">
        <v>33.130444116659739</v>
      </c>
      <c r="I780" s="39">
        <v>35.395671658174138</v>
      </c>
      <c r="J780" s="39">
        <v>26.126791513631268</v>
      </c>
      <c r="K780" s="39">
        <v>27.07718604877542</v>
      </c>
      <c r="L780" s="39">
        <v>32.239612614436176</v>
      </c>
      <c r="M780" s="39">
        <v>35.343891525640316</v>
      </c>
      <c r="N780" s="39">
        <v>29.782920234873238</v>
      </c>
      <c r="O780" s="39">
        <v>37.664474642239426</v>
      </c>
      <c r="P780" s="39">
        <v>27.966371160587777</v>
      </c>
      <c r="Q780" s="39">
        <v>22.05950963745299</v>
      </c>
      <c r="R780" s="39">
        <v>34.369871374543543</v>
      </c>
      <c r="S780" s="40">
        <v>29.950759844538826</v>
      </c>
      <c r="T780" s="8"/>
      <c r="U780" s="50">
        <f t="shared" si="75"/>
        <v>32.823994143355144</v>
      </c>
      <c r="V780" s="49">
        <f t="shared" si="76"/>
        <v>31.302472326806448</v>
      </c>
      <c r="W780" s="49">
        <f t="shared" si="77"/>
        <v>33.258876847231932</v>
      </c>
      <c r="X780" s="49">
        <f t="shared" si="72"/>
        <v>26.708642368987416</v>
      </c>
      <c r="Y780" s="49">
        <f t="shared" si="73"/>
        <v>21.285681182228387</v>
      </c>
      <c r="Z780" s="51">
        <f t="shared" si="74"/>
        <v>2.0189913713848191</v>
      </c>
      <c r="AA780" s="12"/>
      <c r="AB780" s="12"/>
      <c r="AC780" s="12"/>
    </row>
    <row r="781" spans="1:29" ht="15" thickBot="1" x14ac:dyDescent="0.35">
      <c r="A781" s="7"/>
      <c r="B781" s="41">
        <v>773</v>
      </c>
      <c r="C781" s="38">
        <v>29.517670956402611</v>
      </c>
      <c r="D781" s="39">
        <v>22.809022903491421</v>
      </c>
      <c r="E781" s="39">
        <v>24.741411889050131</v>
      </c>
      <c r="F781" s="39">
        <v>31.240802023012105</v>
      </c>
      <c r="G781" s="39">
        <v>30.254056848588878</v>
      </c>
      <c r="H781" s="39">
        <v>29.405427376167975</v>
      </c>
      <c r="I781" s="39">
        <v>32.445140407741093</v>
      </c>
      <c r="J781" s="39">
        <v>26.73008358144158</v>
      </c>
      <c r="K781" s="39">
        <v>25.084242387369244</v>
      </c>
      <c r="L781" s="39">
        <v>32.015349983440373</v>
      </c>
      <c r="M781" s="39">
        <v>38.175004376204754</v>
      </c>
      <c r="N781" s="39">
        <v>36.947124971659797</v>
      </c>
      <c r="O781" s="39">
        <v>35.287430225529825</v>
      </c>
      <c r="P781" s="39">
        <v>31.109478365649352</v>
      </c>
      <c r="Q781" s="39">
        <v>31.901615713453481</v>
      </c>
      <c r="R781" s="39">
        <v>30.682248010668271</v>
      </c>
      <c r="S781" s="40">
        <v>30.237402444125124</v>
      </c>
      <c r="T781" s="8"/>
      <c r="U781" s="50">
        <f t="shared" si="75"/>
        <v>30.50491249788212</v>
      </c>
      <c r="V781" s="49">
        <f t="shared" si="76"/>
        <v>15.913865344987814</v>
      </c>
      <c r="W781" s="49">
        <f t="shared" si="77"/>
        <v>16.908481929049458</v>
      </c>
      <c r="X781" s="49">
        <f t="shared" si="72"/>
        <v>10.994785343343667</v>
      </c>
      <c r="Y781" s="49">
        <f t="shared" si="73"/>
        <v>10.821428434591715</v>
      </c>
      <c r="Z781" s="51">
        <f t="shared" si="74"/>
        <v>0.5062770869677452</v>
      </c>
      <c r="AA781" s="12"/>
      <c r="AB781" s="12"/>
      <c r="AC781" s="12"/>
    </row>
    <row r="782" spans="1:29" ht="15" thickBot="1" x14ac:dyDescent="0.35">
      <c r="A782" s="7"/>
      <c r="B782" s="41">
        <v>774</v>
      </c>
      <c r="C782" s="38">
        <v>27.901593614802977</v>
      </c>
      <c r="D782" s="39">
        <v>27.723152011599154</v>
      </c>
      <c r="E782" s="39">
        <v>30.798938109824238</v>
      </c>
      <c r="F782" s="39">
        <v>23.887856177370956</v>
      </c>
      <c r="G782" s="39">
        <v>27.052132801372679</v>
      </c>
      <c r="H782" s="39">
        <v>32.790783748289961</v>
      </c>
      <c r="I782" s="39">
        <v>34.042142816505667</v>
      </c>
      <c r="J782" s="39">
        <v>18.257069697385084</v>
      </c>
      <c r="K782" s="39">
        <v>34.879314649436743</v>
      </c>
      <c r="L782" s="39">
        <v>36.213964409451826</v>
      </c>
      <c r="M782" s="39">
        <v>26.762255840229514</v>
      </c>
      <c r="N782" s="39">
        <v>24.43707360944569</v>
      </c>
      <c r="O782" s="39">
        <v>36.89716586010357</v>
      </c>
      <c r="P782" s="39">
        <v>34.743497494712905</v>
      </c>
      <c r="Q782" s="39">
        <v>28.026304901384005</v>
      </c>
      <c r="R782" s="39">
        <v>36.691998954409684</v>
      </c>
      <c r="S782" s="40">
        <v>22.402473636017955</v>
      </c>
      <c r="T782" s="8"/>
      <c r="U782" s="50">
        <f t="shared" si="75"/>
        <v>29.618101078373087</v>
      </c>
      <c r="V782" s="49">
        <f t="shared" si="76"/>
        <v>29.18475750235228</v>
      </c>
      <c r="W782" s="49">
        <f t="shared" si="77"/>
        <v>31.008804846249291</v>
      </c>
      <c r="X782" s="49">
        <f t="shared" si="72"/>
        <v>19.944810916310381</v>
      </c>
      <c r="Y782" s="49">
        <f t="shared" si="73"/>
        <v>19.845635101599552</v>
      </c>
      <c r="Z782" s="51">
        <f t="shared" si="74"/>
        <v>-0.28276807730173176</v>
      </c>
      <c r="AA782" s="12"/>
      <c r="AB782" s="12"/>
      <c r="AC782" s="12"/>
    </row>
    <row r="783" spans="1:29" ht="15" thickBot="1" x14ac:dyDescent="0.35">
      <c r="A783" s="7"/>
      <c r="B783" s="41">
        <v>775</v>
      </c>
      <c r="C783" s="38">
        <v>27.349295002825041</v>
      </c>
      <c r="D783" s="39">
        <v>20.793328518293364</v>
      </c>
      <c r="E783" s="39">
        <v>25.262679691456849</v>
      </c>
      <c r="F783" s="39">
        <v>24.512569227308571</v>
      </c>
      <c r="G783" s="39">
        <v>29.511415917664376</v>
      </c>
      <c r="H783" s="39">
        <v>28.767171235558372</v>
      </c>
      <c r="I783" s="39">
        <v>34.272072104405595</v>
      </c>
      <c r="J783" s="39">
        <v>34.991862755607116</v>
      </c>
      <c r="K783" s="39">
        <v>28.529560077856601</v>
      </c>
      <c r="L783" s="39">
        <v>42.432555851574371</v>
      </c>
      <c r="M783" s="39">
        <v>24.459819175679904</v>
      </c>
      <c r="N783" s="39">
        <v>34.539893420910886</v>
      </c>
      <c r="O783" s="39">
        <v>31.818391812470715</v>
      </c>
      <c r="P783" s="39">
        <v>33.029007930988513</v>
      </c>
      <c r="Q783" s="39">
        <v>29.164787527037593</v>
      </c>
      <c r="R783" s="39">
        <v>28.115693522933451</v>
      </c>
      <c r="S783" s="40">
        <v>25.498064909205652</v>
      </c>
      <c r="T783" s="8"/>
      <c r="U783" s="50">
        <f t="shared" si="75"/>
        <v>29.591068745986888</v>
      </c>
      <c r="V783" s="49">
        <f t="shared" si="76"/>
        <v>25.380006671923951</v>
      </c>
      <c r="W783" s="49">
        <f t="shared" si="77"/>
        <v>26.966257088919178</v>
      </c>
      <c r="X783" s="49">
        <f t="shared" si="72"/>
        <v>17.372117380854665</v>
      </c>
      <c r="Y783" s="49">
        <f t="shared" si="73"/>
        <v>17.258404536908287</v>
      </c>
      <c r="Z783" s="51">
        <f t="shared" si="74"/>
        <v>-0.32468664804072467</v>
      </c>
      <c r="AA783" s="12"/>
      <c r="AB783" s="12"/>
      <c r="AC783" s="12"/>
    </row>
    <row r="784" spans="1:29" ht="15" thickBot="1" x14ac:dyDescent="0.35">
      <c r="A784" s="7"/>
      <c r="B784" s="41">
        <v>776</v>
      </c>
      <c r="C784" s="38">
        <v>26.250306214574387</v>
      </c>
      <c r="D784" s="39">
        <v>27.998456257738152</v>
      </c>
      <c r="E784" s="39">
        <v>32.326879652055908</v>
      </c>
      <c r="F784" s="39">
        <v>37.059349122713215</v>
      </c>
      <c r="G784" s="39">
        <v>29.998004430184281</v>
      </c>
      <c r="H784" s="39">
        <v>30.940198289777442</v>
      </c>
      <c r="I784" s="39">
        <v>26.400565729463516</v>
      </c>
      <c r="J784" s="39">
        <v>33.670607170681443</v>
      </c>
      <c r="K784" s="39">
        <v>26.683229649546668</v>
      </c>
      <c r="L784" s="39">
        <v>29.243821656510018</v>
      </c>
      <c r="M784" s="39">
        <v>35.149089663742039</v>
      </c>
      <c r="N784" s="39">
        <v>31.466484403892693</v>
      </c>
      <c r="O784" s="39">
        <v>36.600771064605965</v>
      </c>
      <c r="P784" s="39">
        <v>21.776379795423132</v>
      </c>
      <c r="Q784" s="39">
        <v>24.86592636083606</v>
      </c>
      <c r="R784" s="39">
        <v>31.905442649875305</v>
      </c>
      <c r="S784" s="40">
        <v>27.913494092828646</v>
      </c>
      <c r="T784" s="8"/>
      <c r="U784" s="50">
        <f t="shared" si="75"/>
        <v>30.014647423791107</v>
      </c>
      <c r="V784" s="49">
        <f t="shared" si="76"/>
        <v>16.84719318369924</v>
      </c>
      <c r="W784" s="49">
        <f t="shared" si="77"/>
        <v>17.900142757680555</v>
      </c>
      <c r="X784" s="49">
        <f t="shared" si="72"/>
        <v>11.456237256891711</v>
      </c>
      <c r="Y784" s="49">
        <f t="shared" si="73"/>
        <v>11.456091364915483</v>
      </c>
      <c r="Z784" s="51">
        <f t="shared" si="74"/>
        <v>1.4274386787679609E-2</v>
      </c>
      <c r="AA784" s="12"/>
      <c r="AB784" s="12"/>
      <c r="AC784" s="12"/>
    </row>
    <row r="785" spans="1:29" ht="15" thickBot="1" x14ac:dyDescent="0.35">
      <c r="A785" s="7"/>
      <c r="B785" s="41">
        <v>777</v>
      </c>
      <c r="C785" s="38">
        <v>22.451756750474956</v>
      </c>
      <c r="D785" s="39">
        <v>24.308573032827262</v>
      </c>
      <c r="E785" s="39">
        <v>31.158436357764746</v>
      </c>
      <c r="F785" s="39">
        <v>24.544208053188246</v>
      </c>
      <c r="G785" s="39">
        <v>31.423342740001608</v>
      </c>
      <c r="H785" s="39">
        <v>22.611925920900159</v>
      </c>
      <c r="I785" s="39">
        <v>35.324792231654627</v>
      </c>
      <c r="J785" s="39">
        <v>25.565042616689478</v>
      </c>
      <c r="K785" s="39">
        <v>36.856664034195873</v>
      </c>
      <c r="L785" s="39">
        <v>25.31297671273143</v>
      </c>
      <c r="M785" s="39">
        <v>34.202826794025995</v>
      </c>
      <c r="N785" s="39">
        <v>26.004591950298547</v>
      </c>
      <c r="O785" s="39">
        <v>28.32512648166653</v>
      </c>
      <c r="P785" s="39">
        <v>28.181630369031605</v>
      </c>
      <c r="Q785" s="39">
        <v>29.185477315780915</v>
      </c>
      <c r="R785" s="39">
        <v>35.501675576829228</v>
      </c>
      <c r="S785" s="40">
        <v>34.17354417700642</v>
      </c>
      <c r="T785" s="8"/>
      <c r="U785" s="50">
        <f t="shared" si="75"/>
        <v>29.125446536180455</v>
      </c>
      <c r="V785" s="49">
        <f t="shared" si="76"/>
        <v>21.7162650261143</v>
      </c>
      <c r="W785" s="49">
        <f t="shared" si="77"/>
        <v>23.073531590246489</v>
      </c>
      <c r="X785" s="49">
        <f t="shared" si="72"/>
        <v>15.287153975291591</v>
      </c>
      <c r="Y785" s="49">
        <f t="shared" si="73"/>
        <v>14.767060217757724</v>
      </c>
      <c r="Z785" s="51">
        <f t="shared" si="74"/>
        <v>-0.75067817408741766</v>
      </c>
      <c r="AA785" s="12"/>
      <c r="AB785" s="12"/>
      <c r="AC785" s="12"/>
    </row>
    <row r="786" spans="1:29" ht="15" thickBot="1" x14ac:dyDescent="0.35">
      <c r="A786" s="7"/>
      <c r="B786" s="41">
        <v>778</v>
      </c>
      <c r="C786" s="38">
        <v>37.122610541290896</v>
      </c>
      <c r="D786" s="39">
        <v>27.858005159930979</v>
      </c>
      <c r="E786" s="39">
        <v>26.603329721748544</v>
      </c>
      <c r="F786" s="39">
        <v>24.759105163955027</v>
      </c>
      <c r="G786" s="39">
        <v>35.999163016199482</v>
      </c>
      <c r="H786" s="39">
        <v>36.830636065700396</v>
      </c>
      <c r="I786" s="39">
        <v>28.085046528394582</v>
      </c>
      <c r="J786" s="39">
        <v>35.035656740521247</v>
      </c>
      <c r="K786" s="39">
        <v>35.152585096339138</v>
      </c>
      <c r="L786" s="39">
        <v>27.563739896016589</v>
      </c>
      <c r="M786" s="39">
        <v>27.719597163393615</v>
      </c>
      <c r="N786" s="39">
        <v>30.419067001629735</v>
      </c>
      <c r="O786" s="39">
        <v>32.929101131649666</v>
      </c>
      <c r="P786" s="39">
        <v>31.805343760593743</v>
      </c>
      <c r="Q786" s="39">
        <v>28.109726020240977</v>
      </c>
      <c r="R786" s="39">
        <v>33.489347071868835</v>
      </c>
      <c r="S786" s="40">
        <v>31.432933945261343</v>
      </c>
      <c r="T786" s="8"/>
      <c r="U786" s="50">
        <f t="shared" si="75"/>
        <v>31.230293766160873</v>
      </c>
      <c r="V786" s="49">
        <f t="shared" si="76"/>
        <v>14.574479054408043</v>
      </c>
      <c r="W786" s="49">
        <f t="shared" si="77"/>
        <v>15.485383995308666</v>
      </c>
      <c r="X786" s="49">
        <f t="shared" si="72"/>
        <v>10.939909227714416</v>
      </c>
      <c r="Y786" s="49">
        <f t="shared" si="73"/>
        <v>9.9106457569974697</v>
      </c>
      <c r="Z786" s="51">
        <f t="shared" si="74"/>
        <v>1.2890575135149582</v>
      </c>
      <c r="AA786" s="12"/>
      <c r="AB786" s="12"/>
      <c r="AC786" s="12"/>
    </row>
    <row r="787" spans="1:29" ht="15" thickBot="1" x14ac:dyDescent="0.35">
      <c r="A787" s="7"/>
      <c r="B787" s="41">
        <v>779</v>
      </c>
      <c r="C787" s="38">
        <v>37.534378661947521</v>
      </c>
      <c r="D787" s="39">
        <v>25.798800812631463</v>
      </c>
      <c r="E787" s="39">
        <v>32.154014958399543</v>
      </c>
      <c r="F787" s="39">
        <v>26.415772026633569</v>
      </c>
      <c r="G787" s="39">
        <v>32.63303413501415</v>
      </c>
      <c r="H787" s="39">
        <v>38.276377913209714</v>
      </c>
      <c r="I787" s="39">
        <v>33.371454365374348</v>
      </c>
      <c r="J787" s="39">
        <v>26.992012990080124</v>
      </c>
      <c r="K787" s="39">
        <v>25.394046568123176</v>
      </c>
      <c r="L787" s="39">
        <v>32.100273438572472</v>
      </c>
      <c r="M787" s="39">
        <v>27.636557840318471</v>
      </c>
      <c r="N787" s="39">
        <v>35.886479186708947</v>
      </c>
      <c r="O787" s="39">
        <v>27.7912992703233</v>
      </c>
      <c r="P787" s="39">
        <v>25.773039217479493</v>
      </c>
      <c r="Q787" s="39">
        <v>30.579276782368336</v>
      </c>
      <c r="R787" s="39">
        <v>26.485624389706931</v>
      </c>
      <c r="S787" s="40">
        <v>12.957483095147794</v>
      </c>
      <c r="T787" s="8"/>
      <c r="U787" s="50">
        <f t="shared" si="75"/>
        <v>29.281172097178779</v>
      </c>
      <c r="V787" s="49">
        <f t="shared" si="76"/>
        <v>33.571003239186339</v>
      </c>
      <c r="W787" s="49">
        <f t="shared" si="77"/>
        <v>35.66919094163552</v>
      </c>
      <c r="X787" s="49">
        <f t="shared" si="72"/>
        <v>23.17964741928111</v>
      </c>
      <c r="Y787" s="49">
        <f t="shared" si="73"/>
        <v>22.828282202646712</v>
      </c>
      <c r="Z787" s="51">
        <f t="shared" si="74"/>
        <v>-0.49625255773951332</v>
      </c>
      <c r="AA787" s="12"/>
      <c r="AB787" s="12"/>
      <c r="AC787" s="12"/>
    </row>
    <row r="788" spans="1:29" ht="15" thickBot="1" x14ac:dyDescent="0.35">
      <c r="A788" s="7"/>
      <c r="B788" s="41">
        <v>780</v>
      </c>
      <c r="C788" s="38">
        <v>26.414300602582152</v>
      </c>
      <c r="D788" s="39">
        <v>31.726508478326824</v>
      </c>
      <c r="E788" s="39">
        <v>35.594070528798142</v>
      </c>
      <c r="F788" s="39">
        <v>31.513566181813864</v>
      </c>
      <c r="G788" s="39">
        <v>22.664860386049952</v>
      </c>
      <c r="H788" s="39">
        <v>31.430703031834575</v>
      </c>
      <c r="I788" s="39">
        <v>30.763661625962602</v>
      </c>
      <c r="J788" s="39">
        <v>32.183193564009386</v>
      </c>
      <c r="K788" s="39">
        <v>39.545810036506325</v>
      </c>
      <c r="L788" s="39">
        <v>38.482993749780547</v>
      </c>
      <c r="M788" s="39">
        <v>37.244656385064225</v>
      </c>
      <c r="N788" s="39">
        <v>27.980603052734878</v>
      </c>
      <c r="O788" s="39">
        <v>38.180102348217339</v>
      </c>
      <c r="P788" s="39">
        <v>30.127506564844118</v>
      </c>
      <c r="Q788" s="39">
        <v>29.352882124694865</v>
      </c>
      <c r="R788" s="39">
        <v>25.417646898681681</v>
      </c>
      <c r="S788" s="40">
        <v>35.071953569151127</v>
      </c>
      <c r="T788" s="8"/>
      <c r="U788" s="50">
        <f t="shared" si="75"/>
        <v>31.982059948767802</v>
      </c>
      <c r="V788" s="49">
        <f t="shared" si="76"/>
        <v>22.20918695534262</v>
      </c>
      <c r="W788" s="49">
        <f t="shared" si="77"/>
        <v>23.597261140051614</v>
      </c>
      <c r="X788" s="49">
        <f t="shared" si="72"/>
        <v>17.773669045179471</v>
      </c>
      <c r="Y788" s="49">
        <f t="shared" si="73"/>
        <v>15.10224712963298</v>
      </c>
      <c r="Z788" s="51">
        <f t="shared" si="74"/>
        <v>1.6823271245879716</v>
      </c>
      <c r="AA788" s="12"/>
      <c r="AB788" s="12"/>
      <c r="AC788" s="12"/>
    </row>
    <row r="789" spans="1:29" ht="15" thickBot="1" x14ac:dyDescent="0.35">
      <c r="A789" s="7"/>
      <c r="B789" s="41">
        <v>781</v>
      </c>
      <c r="C789" s="38">
        <v>29.715139994040054</v>
      </c>
      <c r="D789" s="39">
        <v>30.348245849609086</v>
      </c>
      <c r="E789" s="39">
        <v>24.828072246090489</v>
      </c>
      <c r="F789" s="39">
        <v>24.751377993594073</v>
      </c>
      <c r="G789" s="39">
        <v>27.469174768597924</v>
      </c>
      <c r="H789" s="39">
        <v>22.203352474956734</v>
      </c>
      <c r="I789" s="39">
        <v>32.221386065344326</v>
      </c>
      <c r="J789" s="39">
        <v>28.616350614681721</v>
      </c>
      <c r="K789" s="39">
        <v>29.291683034903691</v>
      </c>
      <c r="L789" s="39">
        <v>28.133814082666607</v>
      </c>
      <c r="M789" s="39">
        <v>32.487035213219471</v>
      </c>
      <c r="N789" s="39">
        <v>24.854770243289817</v>
      </c>
      <c r="O789" s="39">
        <v>33.940993137724213</v>
      </c>
      <c r="P789" s="39">
        <v>31.987419117267784</v>
      </c>
      <c r="Q789" s="39">
        <v>30.704223782936801</v>
      </c>
      <c r="R789" s="39">
        <v>35.528696348722761</v>
      </c>
      <c r="S789" s="40">
        <v>33.138352937202498</v>
      </c>
      <c r="T789" s="8"/>
      <c r="U789" s="50">
        <f t="shared" si="75"/>
        <v>29.424711053226357</v>
      </c>
      <c r="V789" s="49">
        <f t="shared" si="76"/>
        <v>12.938286873590419</v>
      </c>
      <c r="W789" s="49">
        <f t="shared" si="77"/>
        <v>13.746929803189801</v>
      </c>
      <c r="X789" s="49">
        <f t="shared" si="72"/>
        <v>9.0230860871917837</v>
      </c>
      <c r="Y789" s="49">
        <f t="shared" si="73"/>
        <v>8.7980350740414845</v>
      </c>
      <c r="Z789" s="51">
        <f t="shared" si="74"/>
        <v>-0.63974607938404326</v>
      </c>
      <c r="AA789" s="12"/>
      <c r="AB789" s="12"/>
      <c r="AC789" s="12"/>
    </row>
    <row r="790" spans="1:29" ht="15" thickBot="1" x14ac:dyDescent="0.35">
      <c r="A790" s="7"/>
      <c r="B790" s="41">
        <v>782</v>
      </c>
      <c r="C790" s="38">
        <v>27.223611298794911</v>
      </c>
      <c r="D790" s="39">
        <v>29.698770943348709</v>
      </c>
      <c r="E790" s="39">
        <v>26.07237605192061</v>
      </c>
      <c r="F790" s="39">
        <v>29.053585601496074</v>
      </c>
      <c r="G790" s="39">
        <v>29.339331613092284</v>
      </c>
      <c r="H790" s="39">
        <v>19.42811375683592</v>
      </c>
      <c r="I790" s="39">
        <v>27.189967579900532</v>
      </c>
      <c r="J790" s="39">
        <v>31.19682315417435</v>
      </c>
      <c r="K790" s="39">
        <v>28.743734359514168</v>
      </c>
      <c r="L790" s="39">
        <v>35.481769473590262</v>
      </c>
      <c r="M790" s="39">
        <v>29.038708202083331</v>
      </c>
      <c r="N790" s="39">
        <v>37.029620881032088</v>
      </c>
      <c r="O790" s="39">
        <v>30.334146630764533</v>
      </c>
      <c r="P790" s="39">
        <v>27.031668132572499</v>
      </c>
      <c r="Q790" s="39">
        <v>30.090642466929015</v>
      </c>
      <c r="R790" s="39">
        <v>29.797830776303712</v>
      </c>
      <c r="S790" s="40">
        <v>36.060095443774053</v>
      </c>
      <c r="T790" s="8"/>
      <c r="U790" s="50">
        <f t="shared" si="75"/>
        <v>29.57710566859571</v>
      </c>
      <c r="V790" s="49">
        <f t="shared" si="76"/>
        <v>15.898517880616364</v>
      </c>
      <c r="W790" s="49">
        <f t="shared" si="77"/>
        <v>16.892175248154899</v>
      </c>
      <c r="X790" s="49">
        <f t="shared" si="72"/>
        <v>10.932603097382243</v>
      </c>
      <c r="Y790" s="49">
        <f t="shared" si="73"/>
        <v>10.810992158819126</v>
      </c>
      <c r="Z790" s="51">
        <f t="shared" si="74"/>
        <v>-0.42424187669869212</v>
      </c>
      <c r="AA790" s="12"/>
      <c r="AB790" s="12"/>
      <c r="AC790" s="12"/>
    </row>
    <row r="791" spans="1:29" ht="15" thickBot="1" x14ac:dyDescent="0.35">
      <c r="A791" s="7"/>
      <c r="B791" s="41">
        <v>783</v>
      </c>
      <c r="C791" s="38">
        <v>19.884807366389396</v>
      </c>
      <c r="D791" s="39">
        <v>33.522940612886075</v>
      </c>
      <c r="E791" s="39">
        <v>30.783274354084625</v>
      </c>
      <c r="F791" s="39">
        <v>26.502982605350986</v>
      </c>
      <c r="G791" s="39">
        <v>37.827424362625635</v>
      </c>
      <c r="H791" s="39">
        <v>24.884970465316762</v>
      </c>
      <c r="I791" s="39">
        <v>28.928039194600341</v>
      </c>
      <c r="J791" s="39">
        <v>32.821600254139582</v>
      </c>
      <c r="K791" s="39">
        <v>32.140816665724628</v>
      </c>
      <c r="L791" s="39">
        <v>25.807353207334206</v>
      </c>
      <c r="M791" s="39">
        <v>37.303165328030119</v>
      </c>
      <c r="N791" s="39">
        <v>39.191975030989838</v>
      </c>
      <c r="O791" s="39">
        <v>38.666977128940644</v>
      </c>
      <c r="P791" s="39">
        <v>35.417098249048685</v>
      </c>
      <c r="Q791" s="39">
        <v>33.696478805749649</v>
      </c>
      <c r="R791" s="39">
        <v>39.665448309711138</v>
      </c>
      <c r="S791" s="40">
        <v>29.155939455578022</v>
      </c>
      <c r="T791" s="8"/>
      <c r="U791" s="50">
        <f t="shared" si="75"/>
        <v>32.129487729205898</v>
      </c>
      <c r="V791" s="49">
        <f t="shared" si="76"/>
        <v>30.545414475473546</v>
      </c>
      <c r="W791" s="49">
        <f t="shared" si="77"/>
        <v>32.454502880190603</v>
      </c>
      <c r="X791" s="49">
        <f t="shared" si="72"/>
        <v>23.854490075732212</v>
      </c>
      <c r="Y791" s="49">
        <f t="shared" si="73"/>
        <v>20.770881843322012</v>
      </c>
      <c r="Z791" s="51">
        <f t="shared" si="74"/>
        <v>1.5412110778018797</v>
      </c>
      <c r="AA791" s="12"/>
      <c r="AB791" s="12"/>
      <c r="AC791" s="12"/>
    </row>
    <row r="792" spans="1:29" ht="15" thickBot="1" x14ac:dyDescent="0.35">
      <c r="A792" s="7"/>
      <c r="B792" s="41">
        <v>784</v>
      </c>
      <c r="C792" s="38">
        <v>34.546192263036403</v>
      </c>
      <c r="D792" s="39">
        <v>35.830435599661001</v>
      </c>
      <c r="E792" s="39">
        <v>20.527699251466423</v>
      </c>
      <c r="F792" s="39">
        <v>25.952238994968113</v>
      </c>
      <c r="G792" s="39">
        <v>30.798544557901536</v>
      </c>
      <c r="H792" s="39">
        <v>30.01751276768637</v>
      </c>
      <c r="I792" s="39">
        <v>38.778967196274252</v>
      </c>
      <c r="J792" s="39">
        <v>26.851790439042315</v>
      </c>
      <c r="K792" s="39">
        <v>22.766290949580117</v>
      </c>
      <c r="L792" s="39">
        <v>31.685693437664852</v>
      </c>
      <c r="M792" s="39">
        <v>28.401025168618474</v>
      </c>
      <c r="N792" s="39">
        <v>27.327748066857012</v>
      </c>
      <c r="O792" s="39">
        <v>37.460912504416648</v>
      </c>
      <c r="P792" s="39">
        <v>25.690133974284223</v>
      </c>
      <c r="Q792" s="39">
        <v>30.360703501190709</v>
      </c>
      <c r="R792" s="39">
        <v>29.024707853161605</v>
      </c>
      <c r="S792" s="40">
        <v>20.266813049513278</v>
      </c>
      <c r="T792" s="8"/>
      <c r="U792" s="50">
        <f t="shared" si="75"/>
        <v>29.193377033842552</v>
      </c>
      <c r="V792" s="49">
        <f t="shared" si="76"/>
        <v>27.779495451409126</v>
      </c>
      <c r="W792" s="49">
        <f t="shared" si="77"/>
        <v>29.515713917122184</v>
      </c>
      <c r="X792" s="49">
        <f t="shared" si="72"/>
        <v>19.332492521440617</v>
      </c>
      <c r="Y792" s="49">
        <f t="shared" si="73"/>
        <v>18.890056906958204</v>
      </c>
      <c r="Z792" s="51">
        <f t="shared" si="74"/>
        <v>-0.61216486195666764</v>
      </c>
      <c r="AA792" s="12"/>
      <c r="AB792" s="12"/>
      <c r="AC792" s="12"/>
    </row>
    <row r="793" spans="1:29" ht="15" thickBot="1" x14ac:dyDescent="0.35">
      <c r="A793" s="7"/>
      <c r="B793" s="41">
        <v>785</v>
      </c>
      <c r="C793" s="38">
        <v>31.280641528596142</v>
      </c>
      <c r="D793" s="39">
        <v>26.327833283610495</v>
      </c>
      <c r="E793" s="39">
        <v>25.241953339294593</v>
      </c>
      <c r="F793" s="39">
        <v>29.867810935336696</v>
      </c>
      <c r="G793" s="39">
        <v>26.828793068150347</v>
      </c>
      <c r="H793" s="39">
        <v>19.524499540641983</v>
      </c>
      <c r="I793" s="39">
        <v>30.033717541018245</v>
      </c>
      <c r="J793" s="39">
        <v>26.066901852243838</v>
      </c>
      <c r="K793" s="39">
        <v>34.474476192578308</v>
      </c>
      <c r="L793" s="39">
        <v>28.566668156801363</v>
      </c>
      <c r="M793" s="39">
        <v>27.700365298230992</v>
      </c>
      <c r="N793" s="39">
        <v>33.950412887302825</v>
      </c>
      <c r="O793" s="39">
        <v>31.138258732812638</v>
      </c>
      <c r="P793" s="39">
        <v>27.890754733248095</v>
      </c>
      <c r="Q793" s="39">
        <v>22.942837220313351</v>
      </c>
      <c r="R793" s="39">
        <v>36.674918967496339</v>
      </c>
      <c r="S793" s="40">
        <v>30.121289829609161</v>
      </c>
      <c r="T793" s="8"/>
      <c r="U793" s="50">
        <f t="shared" si="75"/>
        <v>28.743066653369727</v>
      </c>
      <c r="V793" s="49">
        <f t="shared" si="76"/>
        <v>17.016071672601786</v>
      </c>
      <c r="W793" s="49">
        <f t="shared" si="77"/>
        <v>18.079576152139452</v>
      </c>
      <c r="X793" s="49">
        <f t="shared" si="72"/>
        <v>12.645248115121435</v>
      </c>
      <c r="Y793" s="49">
        <f t="shared" si="73"/>
        <v>11.570928737369215</v>
      </c>
      <c r="Z793" s="51">
        <f t="shared" si="74"/>
        <v>-1.2188284598741597</v>
      </c>
      <c r="AA793" s="12"/>
      <c r="AB793" s="12"/>
      <c r="AC793" s="12"/>
    </row>
    <row r="794" spans="1:29" ht="15" thickBot="1" x14ac:dyDescent="0.35">
      <c r="A794" s="7"/>
      <c r="B794" s="41">
        <v>786</v>
      </c>
      <c r="C794" s="38">
        <v>33.467992580691181</v>
      </c>
      <c r="D794" s="39">
        <v>35.425216161358314</v>
      </c>
      <c r="E794" s="39">
        <v>27.886266053596248</v>
      </c>
      <c r="F794" s="39">
        <v>25.187122415881319</v>
      </c>
      <c r="G794" s="39">
        <v>38.461848629218395</v>
      </c>
      <c r="H794" s="39">
        <v>32.489018237516312</v>
      </c>
      <c r="I794" s="39">
        <v>31.497157632823562</v>
      </c>
      <c r="J794" s="39">
        <v>26.57081387555273</v>
      </c>
      <c r="K794" s="39">
        <v>38.4229716277625</v>
      </c>
      <c r="L794" s="39">
        <v>27.309532836966746</v>
      </c>
      <c r="M794" s="39">
        <v>31.78880494424401</v>
      </c>
      <c r="N794" s="39">
        <v>27.098023025878565</v>
      </c>
      <c r="O794" s="39">
        <v>32.822559204128254</v>
      </c>
      <c r="P794" s="39">
        <v>30.25235221200127</v>
      </c>
      <c r="Q794" s="39">
        <v>33.987678144602498</v>
      </c>
      <c r="R794" s="39">
        <v>25.535054095808121</v>
      </c>
      <c r="S794" s="40">
        <v>42.261430144197497</v>
      </c>
      <c r="T794" s="8"/>
      <c r="U794" s="50">
        <f t="shared" si="75"/>
        <v>31.791990695425142</v>
      </c>
      <c r="V794" s="49">
        <f t="shared" si="76"/>
        <v>22.959790848367959</v>
      </c>
      <c r="W794" s="49">
        <f t="shared" si="77"/>
        <v>24.394777776391038</v>
      </c>
      <c r="X794" s="49">
        <f t="shared" si="72"/>
        <v>17.796294620583332</v>
      </c>
      <c r="Y794" s="49">
        <f t="shared" si="73"/>
        <v>15.612657776890211</v>
      </c>
      <c r="Z794" s="51">
        <f t="shared" si="74"/>
        <v>1.4959317432849457</v>
      </c>
      <c r="AA794" s="12"/>
      <c r="AB794" s="12"/>
      <c r="AC794" s="12"/>
    </row>
    <row r="795" spans="1:29" ht="15" thickBot="1" x14ac:dyDescent="0.35">
      <c r="A795" s="7"/>
      <c r="B795" s="41">
        <v>787</v>
      </c>
      <c r="C795" s="38">
        <v>34.822908747100655</v>
      </c>
      <c r="D795" s="39">
        <v>30.678998961788711</v>
      </c>
      <c r="E795" s="39">
        <v>37.099243276232087</v>
      </c>
      <c r="F795" s="39">
        <v>30.690412390021386</v>
      </c>
      <c r="G795" s="39">
        <v>31.692761048055853</v>
      </c>
      <c r="H795" s="39">
        <v>31.741164105883954</v>
      </c>
      <c r="I795" s="39">
        <v>29.073055315378088</v>
      </c>
      <c r="J795" s="39">
        <v>26.690192492363007</v>
      </c>
      <c r="K795" s="39">
        <v>27.908806588115514</v>
      </c>
      <c r="L795" s="39">
        <v>25.089652222037326</v>
      </c>
      <c r="M795" s="39">
        <v>26.006704833540581</v>
      </c>
      <c r="N795" s="39">
        <v>22.935668877941264</v>
      </c>
      <c r="O795" s="39">
        <v>39.430882467241751</v>
      </c>
      <c r="P795" s="39">
        <v>21.367717786243556</v>
      </c>
      <c r="Q795" s="39">
        <v>36.60132672278462</v>
      </c>
      <c r="R795" s="39">
        <v>38.867784979585714</v>
      </c>
      <c r="S795" s="40">
        <v>23.410592387025808</v>
      </c>
      <c r="T795" s="8"/>
      <c r="U795" s="50">
        <f t="shared" si="75"/>
        <v>30.241639600078816</v>
      </c>
      <c r="V795" s="49">
        <f t="shared" si="76"/>
        <v>30.279116243126627</v>
      </c>
      <c r="W795" s="49">
        <f t="shared" si="77"/>
        <v>32.171561008321987</v>
      </c>
      <c r="X795" s="49">
        <f t="shared" si="72"/>
        <v>20.629504038827786</v>
      </c>
      <c r="Y795" s="49">
        <f t="shared" si="73"/>
        <v>20.589799045326107</v>
      </c>
      <c r="Z795" s="51">
        <f t="shared" si="74"/>
        <v>0.17565337631629258</v>
      </c>
      <c r="AA795" s="12"/>
      <c r="AB795" s="12"/>
      <c r="AC795" s="12"/>
    </row>
    <row r="796" spans="1:29" ht="15" thickBot="1" x14ac:dyDescent="0.35">
      <c r="A796" s="7"/>
      <c r="B796" s="41">
        <v>788</v>
      </c>
      <c r="C796" s="38">
        <v>35.641647063479112</v>
      </c>
      <c r="D796" s="39">
        <v>38.535653924590321</v>
      </c>
      <c r="E796" s="39">
        <v>22.59419631640586</v>
      </c>
      <c r="F796" s="39">
        <v>26.858289182973266</v>
      </c>
      <c r="G796" s="39">
        <v>24.23979499978261</v>
      </c>
      <c r="H796" s="39">
        <v>35.485984038731402</v>
      </c>
      <c r="I796" s="39">
        <v>26.685806119101628</v>
      </c>
      <c r="J796" s="39">
        <v>26.347574610023209</v>
      </c>
      <c r="K796" s="39">
        <v>34.840839458453793</v>
      </c>
      <c r="L796" s="39">
        <v>36.608403298625468</v>
      </c>
      <c r="M796" s="39">
        <v>37.145320976314132</v>
      </c>
      <c r="N796" s="39">
        <v>27.289252410354116</v>
      </c>
      <c r="O796" s="39">
        <v>33.073236134577577</v>
      </c>
      <c r="P796" s="39">
        <v>34.824157216665895</v>
      </c>
      <c r="Q796" s="39">
        <v>39.577678911235751</v>
      </c>
      <c r="R796" s="39">
        <v>39.873838231389428</v>
      </c>
      <c r="S796" s="40">
        <v>39.733827256389972</v>
      </c>
      <c r="T796" s="8"/>
      <c r="U796" s="50">
        <f t="shared" si="75"/>
        <v>32.903264714652565</v>
      </c>
      <c r="V796" s="49">
        <f t="shared" si="76"/>
        <v>32.700447264712331</v>
      </c>
      <c r="W796" s="49">
        <f t="shared" si="77"/>
        <v>34.744225218757038</v>
      </c>
      <c r="X796" s="49">
        <f t="shared" si="72"/>
        <v>27.967987422280238</v>
      </c>
      <c r="Y796" s="49">
        <f t="shared" si="73"/>
        <v>22.236304140004385</v>
      </c>
      <c r="Z796" s="51">
        <f t="shared" si="74"/>
        <v>2.0308122796408772</v>
      </c>
      <c r="AA796" s="12"/>
      <c r="AB796" s="12"/>
      <c r="AC796" s="12"/>
    </row>
    <row r="797" spans="1:29" ht="15" thickBot="1" x14ac:dyDescent="0.35">
      <c r="A797" s="7"/>
      <c r="B797" s="41">
        <v>789</v>
      </c>
      <c r="C797" s="38">
        <v>33.568505853953717</v>
      </c>
      <c r="D797" s="39">
        <v>30.893872233960352</v>
      </c>
      <c r="E797" s="39">
        <v>30.017333980961499</v>
      </c>
      <c r="F797" s="39">
        <v>33.944800155048313</v>
      </c>
      <c r="G797" s="39">
        <v>32.704936948777693</v>
      </c>
      <c r="H797" s="39">
        <v>29.040873481941706</v>
      </c>
      <c r="I797" s="39">
        <v>32.3343031321604</v>
      </c>
      <c r="J797" s="39">
        <v>32.639604941642219</v>
      </c>
      <c r="K797" s="39">
        <v>30.142975291993189</v>
      </c>
      <c r="L797" s="39">
        <v>20.010511406490693</v>
      </c>
      <c r="M797" s="39">
        <v>29.432367751619825</v>
      </c>
      <c r="N797" s="39">
        <v>39.306419798114632</v>
      </c>
      <c r="O797" s="39">
        <v>23.840289141075875</v>
      </c>
      <c r="P797" s="39">
        <v>23.632365059708754</v>
      </c>
      <c r="Q797" s="39">
        <v>26.329478732709909</v>
      </c>
      <c r="R797" s="39">
        <v>36.841405273544964</v>
      </c>
      <c r="S797" s="40">
        <v>26.462487569709921</v>
      </c>
      <c r="T797" s="8"/>
      <c r="U797" s="50">
        <f t="shared" si="75"/>
        <v>30.067207691377277</v>
      </c>
      <c r="V797" s="49">
        <f t="shared" si="76"/>
        <v>22.805507989232929</v>
      </c>
      <c r="W797" s="49">
        <f t="shared" si="77"/>
        <v>24.230852238560033</v>
      </c>
      <c r="X797" s="49">
        <f t="shared" si="72"/>
        <v>15.510816906849122</v>
      </c>
      <c r="Y797" s="49">
        <f t="shared" si="73"/>
        <v>15.507745432678391</v>
      </c>
      <c r="Z797" s="51">
        <f t="shared" si="74"/>
        <v>5.6293609149753579E-2</v>
      </c>
      <c r="AA797" s="12"/>
      <c r="AB797" s="12"/>
      <c r="AC797" s="12"/>
    </row>
    <row r="798" spans="1:29" ht="15" thickBot="1" x14ac:dyDescent="0.35">
      <c r="A798" s="7"/>
      <c r="B798" s="41">
        <v>790</v>
      </c>
      <c r="C798" s="38">
        <v>23.740812668853135</v>
      </c>
      <c r="D798" s="39">
        <v>25.490953095329861</v>
      </c>
      <c r="E798" s="39">
        <v>30.912313743976668</v>
      </c>
      <c r="F798" s="39">
        <v>32.580593892669754</v>
      </c>
      <c r="G798" s="39">
        <v>29.663162096867019</v>
      </c>
      <c r="H798" s="39">
        <v>35.602567448372128</v>
      </c>
      <c r="I798" s="39">
        <v>32.221085857839334</v>
      </c>
      <c r="J798" s="39">
        <v>16.955110508412822</v>
      </c>
      <c r="K798" s="39">
        <v>24.725586065156477</v>
      </c>
      <c r="L798" s="39">
        <v>31.685605615566519</v>
      </c>
      <c r="M798" s="39">
        <v>33.674269896991248</v>
      </c>
      <c r="N798" s="39">
        <v>35.51581372139475</v>
      </c>
      <c r="O798" s="39">
        <v>27.553584315064906</v>
      </c>
      <c r="P798" s="39">
        <v>33.960842026376973</v>
      </c>
      <c r="Q798" s="39">
        <v>29.400689607403997</v>
      </c>
      <c r="R798" s="39">
        <v>35.960471489181749</v>
      </c>
      <c r="S798" s="40">
        <v>27.139792994910596</v>
      </c>
      <c r="T798" s="8"/>
      <c r="U798" s="50">
        <f t="shared" si="75"/>
        <v>29.810779708492227</v>
      </c>
      <c r="V798" s="49">
        <f t="shared" si="76"/>
        <v>24.31306996887951</v>
      </c>
      <c r="W798" s="49">
        <f t="shared" si="77"/>
        <v>25.832636841934573</v>
      </c>
      <c r="X798" s="49">
        <f t="shared" si="72"/>
        <v>16.557234515566321</v>
      </c>
      <c r="Y798" s="49">
        <f t="shared" si="73"/>
        <v>16.532887578838068</v>
      </c>
      <c r="Z798" s="51">
        <f t="shared" si="74"/>
        <v>-0.1534997945659749</v>
      </c>
      <c r="AA798" s="12"/>
      <c r="AB798" s="12"/>
      <c r="AC798" s="12"/>
    </row>
    <row r="799" spans="1:29" ht="15" thickBot="1" x14ac:dyDescent="0.35">
      <c r="A799" s="7"/>
      <c r="B799" s="41">
        <v>791</v>
      </c>
      <c r="C799" s="38">
        <v>25.054344348361209</v>
      </c>
      <c r="D799" s="39">
        <v>32.975666961879732</v>
      </c>
      <c r="E799" s="39">
        <v>27.184202694531415</v>
      </c>
      <c r="F799" s="39">
        <v>33.8325745982022</v>
      </c>
      <c r="G799" s="39">
        <v>20.682383298976482</v>
      </c>
      <c r="H799" s="39">
        <v>29.838195851333168</v>
      </c>
      <c r="I799" s="39">
        <v>39.427272085911198</v>
      </c>
      <c r="J799" s="39">
        <v>33.817669219336075</v>
      </c>
      <c r="K799" s="39">
        <v>26.684446573171051</v>
      </c>
      <c r="L799" s="39">
        <v>31.468461882773152</v>
      </c>
      <c r="M799" s="39">
        <v>27.132972675428359</v>
      </c>
      <c r="N799" s="39">
        <v>30.623430978931509</v>
      </c>
      <c r="O799" s="39">
        <v>21.625880811519501</v>
      </c>
      <c r="P799" s="39">
        <v>26.338379415079629</v>
      </c>
      <c r="Q799" s="39">
        <v>28.40258538644494</v>
      </c>
      <c r="R799" s="39">
        <v>32.124260642517967</v>
      </c>
      <c r="S799" s="40">
        <v>17.645781527569966</v>
      </c>
      <c r="T799" s="8"/>
      <c r="U799" s="50">
        <f t="shared" si="75"/>
        <v>28.521088761880442</v>
      </c>
      <c r="V799" s="49">
        <f t="shared" si="76"/>
        <v>27.883746255739133</v>
      </c>
      <c r="W799" s="49">
        <f t="shared" si="77"/>
        <v>29.626480396722854</v>
      </c>
      <c r="X799" s="49">
        <f t="shared" si="72"/>
        <v>20.448228800063248</v>
      </c>
      <c r="Y799" s="49">
        <f t="shared" si="73"/>
        <v>18.960947453902612</v>
      </c>
      <c r="Z799" s="51">
        <f t="shared" si="74"/>
        <v>-1.1202798884172454</v>
      </c>
      <c r="AA799" s="12"/>
      <c r="AB799" s="12"/>
      <c r="AC799" s="12"/>
    </row>
    <row r="800" spans="1:29" ht="15" thickBot="1" x14ac:dyDescent="0.35">
      <c r="A800" s="7"/>
      <c r="B800" s="41">
        <v>792</v>
      </c>
      <c r="C800" s="38">
        <v>29.255666794183043</v>
      </c>
      <c r="D800" s="39">
        <v>30.188406710809549</v>
      </c>
      <c r="E800" s="39">
        <v>23.156439450617874</v>
      </c>
      <c r="F800" s="39">
        <v>39.384297980172263</v>
      </c>
      <c r="G800" s="39">
        <v>27.413883136245584</v>
      </c>
      <c r="H800" s="39">
        <v>26.079019474336867</v>
      </c>
      <c r="I800" s="39">
        <v>32.316827646411156</v>
      </c>
      <c r="J800" s="39">
        <v>24.408455497667489</v>
      </c>
      <c r="K800" s="39">
        <v>34.281908628857991</v>
      </c>
      <c r="L800" s="39">
        <v>30.512500161816021</v>
      </c>
      <c r="M800" s="39">
        <v>23.560683526885089</v>
      </c>
      <c r="N800" s="39">
        <v>32.767748610010678</v>
      </c>
      <c r="O800" s="39">
        <v>27.726959136216571</v>
      </c>
      <c r="P800" s="39">
        <v>35.173567643172696</v>
      </c>
      <c r="Q800" s="39">
        <v>25.608880622188018</v>
      </c>
      <c r="R800" s="39">
        <v>34.029887994992563</v>
      </c>
      <c r="S800" s="40">
        <v>37.44837936230828</v>
      </c>
      <c r="T800" s="8"/>
      <c r="U800" s="50">
        <f t="shared" si="75"/>
        <v>30.194912492758334</v>
      </c>
      <c r="V800" s="49">
        <f t="shared" si="76"/>
        <v>22.599625190113716</v>
      </c>
      <c r="W800" s="49">
        <f t="shared" si="77"/>
        <v>24.01210176449581</v>
      </c>
      <c r="X800" s="49">
        <f t="shared" si="72"/>
        <v>15.393578927563908</v>
      </c>
      <c r="Y800" s="49">
        <f t="shared" si="73"/>
        <v>15.367745129277328</v>
      </c>
      <c r="Z800" s="51">
        <f t="shared" si="74"/>
        <v>0.16400196395063379</v>
      </c>
      <c r="AA800" s="12"/>
      <c r="AB800" s="12"/>
      <c r="AC800" s="12"/>
    </row>
    <row r="801" spans="1:29" ht="15" thickBot="1" x14ac:dyDescent="0.35">
      <c r="A801" s="7"/>
      <c r="B801" s="41">
        <v>793</v>
      </c>
      <c r="C801" s="38">
        <v>33.722722259813715</v>
      </c>
      <c r="D801" s="39">
        <v>35.948289593799188</v>
      </c>
      <c r="E801" s="39">
        <v>29.675926131099388</v>
      </c>
      <c r="F801" s="39">
        <v>24.025591688342722</v>
      </c>
      <c r="G801" s="39">
        <v>35.966832272127839</v>
      </c>
      <c r="H801" s="39">
        <v>31.206078500101832</v>
      </c>
      <c r="I801" s="39">
        <v>26.429586065683367</v>
      </c>
      <c r="J801" s="39">
        <v>28.937114202598273</v>
      </c>
      <c r="K801" s="39">
        <v>30.875615984798369</v>
      </c>
      <c r="L801" s="39">
        <v>22.465350181887892</v>
      </c>
      <c r="M801" s="39">
        <v>33.309780716080517</v>
      </c>
      <c r="N801" s="39">
        <v>32.971808010038785</v>
      </c>
      <c r="O801" s="39">
        <v>30.692974626019414</v>
      </c>
      <c r="P801" s="39">
        <v>26.245014695648891</v>
      </c>
      <c r="Q801" s="39">
        <v>30.166496537715219</v>
      </c>
      <c r="R801" s="39">
        <v>30.055069181451938</v>
      </c>
      <c r="S801" s="40">
        <v>24.947501550924311</v>
      </c>
      <c r="T801" s="8"/>
      <c r="U801" s="50">
        <f t="shared" si="75"/>
        <v>29.861279541066565</v>
      </c>
      <c r="V801" s="49">
        <f t="shared" si="76"/>
        <v>14.888830074539149</v>
      </c>
      <c r="W801" s="49">
        <f t="shared" si="77"/>
        <v>15.819381954197866</v>
      </c>
      <c r="X801" s="49">
        <f t="shared" si="72"/>
        <v>10.137489939380798</v>
      </c>
      <c r="Y801" s="49">
        <f t="shared" si="73"/>
        <v>10.124404450686621</v>
      </c>
      <c r="Z801" s="51">
        <f t="shared" si="74"/>
        <v>-0.14380375337403328</v>
      </c>
      <c r="AA801" s="12"/>
      <c r="AB801" s="12"/>
      <c r="AC801" s="12"/>
    </row>
    <row r="802" spans="1:29" ht="15" thickBot="1" x14ac:dyDescent="0.35">
      <c r="A802" s="7"/>
      <c r="B802" s="41">
        <v>794</v>
      </c>
      <c r="C802" s="38">
        <v>34.895320707628102</v>
      </c>
      <c r="D802" s="39">
        <v>31.179292398509272</v>
      </c>
      <c r="E802" s="39">
        <v>25.91365792663818</v>
      </c>
      <c r="F802" s="39">
        <v>23.053420766317714</v>
      </c>
      <c r="G802" s="39">
        <v>28.295438959937261</v>
      </c>
      <c r="H802" s="39">
        <v>21.324728488707276</v>
      </c>
      <c r="I802" s="39">
        <v>30.012026349849929</v>
      </c>
      <c r="J802" s="39">
        <v>35.697731231132657</v>
      </c>
      <c r="K802" s="39">
        <v>27.260801356940931</v>
      </c>
      <c r="L802" s="39">
        <v>29.140197221346948</v>
      </c>
      <c r="M802" s="39">
        <v>33.636082118844293</v>
      </c>
      <c r="N802" s="39">
        <v>32.527788370468087</v>
      </c>
      <c r="O802" s="39">
        <v>30.248702109544386</v>
      </c>
      <c r="P802" s="39">
        <v>29.855455505303919</v>
      </c>
      <c r="Q802" s="39">
        <v>27.813645072425363</v>
      </c>
      <c r="R802" s="39">
        <v>30.86515756020961</v>
      </c>
      <c r="S802" s="40">
        <v>29.237934613942244</v>
      </c>
      <c r="T802" s="8"/>
      <c r="U802" s="50">
        <f t="shared" si="75"/>
        <v>29.468081221043889</v>
      </c>
      <c r="V802" s="49">
        <f t="shared" si="76"/>
        <v>13.539627833339924</v>
      </c>
      <c r="W802" s="49">
        <f t="shared" si="77"/>
        <v>14.385854572923677</v>
      </c>
      <c r="X802" s="49">
        <f t="shared" si="72"/>
        <v>9.3993444861072888</v>
      </c>
      <c r="Y802" s="49">
        <f t="shared" si="73"/>
        <v>9.206946926671149</v>
      </c>
      <c r="Z802" s="51">
        <f t="shared" si="74"/>
        <v>-0.57823177167074724</v>
      </c>
      <c r="AA802" s="12"/>
      <c r="AB802" s="12"/>
      <c r="AC802" s="12"/>
    </row>
    <row r="803" spans="1:29" ht="15" thickBot="1" x14ac:dyDescent="0.35">
      <c r="A803" s="7"/>
      <c r="B803" s="41">
        <v>795</v>
      </c>
      <c r="C803" s="38">
        <v>30.613647423704311</v>
      </c>
      <c r="D803" s="39">
        <v>29.39123113622556</v>
      </c>
      <c r="E803" s="39">
        <v>28.622676116719823</v>
      </c>
      <c r="F803" s="39">
        <v>34.807307574976349</v>
      </c>
      <c r="G803" s="39">
        <v>27.514749296454134</v>
      </c>
      <c r="H803" s="39">
        <v>32.290693267714275</v>
      </c>
      <c r="I803" s="39">
        <v>27.210081366187119</v>
      </c>
      <c r="J803" s="39">
        <v>27.685834986009827</v>
      </c>
      <c r="K803" s="39">
        <v>32.502028447653394</v>
      </c>
      <c r="L803" s="39">
        <v>36.853898677347367</v>
      </c>
      <c r="M803" s="39">
        <v>38.097059751223263</v>
      </c>
      <c r="N803" s="39">
        <v>31.933310200279923</v>
      </c>
      <c r="O803" s="39">
        <v>28.141522967592394</v>
      </c>
      <c r="P803" s="39">
        <v>31.079706288868426</v>
      </c>
      <c r="Q803" s="39">
        <v>33.169466028751089</v>
      </c>
      <c r="R803" s="39">
        <v>31.903075773264771</v>
      </c>
      <c r="S803" s="40">
        <v>25.994885945856019</v>
      </c>
      <c r="T803" s="8"/>
      <c r="U803" s="50">
        <f t="shared" si="75"/>
        <v>31.047716191107529</v>
      </c>
      <c r="V803" s="49">
        <f t="shared" si="76"/>
        <v>11.089416318902968</v>
      </c>
      <c r="W803" s="49">
        <f t="shared" si="77"/>
        <v>11.782504838834484</v>
      </c>
      <c r="X803" s="49">
        <f t="shared" si="72"/>
        <v>8.2872453644879993</v>
      </c>
      <c r="Y803" s="49">
        <f t="shared" si="73"/>
        <v>7.5408030968540185</v>
      </c>
      <c r="Z803" s="51">
        <f t="shared" si="74"/>
        <v>1.2584886488826466</v>
      </c>
      <c r="AA803" s="12"/>
      <c r="AB803" s="12"/>
      <c r="AC803" s="12"/>
    </row>
    <row r="804" spans="1:29" ht="15" thickBot="1" x14ac:dyDescent="0.35">
      <c r="A804" s="7"/>
      <c r="B804" s="41">
        <v>796</v>
      </c>
      <c r="C804" s="38">
        <v>26.082816815426039</v>
      </c>
      <c r="D804" s="39">
        <v>32.486786100990287</v>
      </c>
      <c r="E804" s="39">
        <v>28.109588991591487</v>
      </c>
      <c r="F804" s="39">
        <v>28.171846473142288</v>
      </c>
      <c r="G804" s="39">
        <v>23.215156768343828</v>
      </c>
      <c r="H804" s="39">
        <v>31.629792660852537</v>
      </c>
      <c r="I804" s="39">
        <v>36.115042659651479</v>
      </c>
      <c r="J804" s="39">
        <v>33.075705382035267</v>
      </c>
      <c r="K804" s="39">
        <v>22.483605660516581</v>
      </c>
      <c r="L804" s="39">
        <v>19.158058760461497</v>
      </c>
      <c r="M804" s="39">
        <v>36.974884885201526</v>
      </c>
      <c r="N804" s="39">
        <v>32.78270382903041</v>
      </c>
      <c r="O804" s="39">
        <v>21.532361768452354</v>
      </c>
      <c r="P804" s="39">
        <v>33.389370651751577</v>
      </c>
      <c r="Q804" s="39">
        <v>17.554491729239938</v>
      </c>
      <c r="R804" s="39">
        <v>41.120521722047528</v>
      </c>
      <c r="S804" s="40">
        <v>31.838791439688976</v>
      </c>
      <c r="T804" s="8"/>
      <c r="U804" s="50">
        <f t="shared" si="75"/>
        <v>29.160089782260208</v>
      </c>
      <c r="V804" s="49">
        <f t="shared" si="76"/>
        <v>41.621089531209542</v>
      </c>
      <c r="W804" s="49">
        <f t="shared" si="77"/>
        <v>44.222407626910126</v>
      </c>
      <c r="X804" s="49">
        <f t="shared" si="72"/>
        <v>28.782046319449613</v>
      </c>
      <c r="Y804" s="49">
        <f t="shared" si="73"/>
        <v>28.302340881222491</v>
      </c>
      <c r="Z804" s="51">
        <f t="shared" si="74"/>
        <v>-0.52075821964272639</v>
      </c>
      <c r="AA804" s="12"/>
      <c r="AB804" s="12"/>
      <c r="AC804" s="12"/>
    </row>
    <row r="805" spans="1:29" ht="15" thickBot="1" x14ac:dyDescent="0.35">
      <c r="A805" s="7"/>
      <c r="B805" s="41">
        <v>797</v>
      </c>
      <c r="C805" s="38">
        <v>24.940995508539061</v>
      </c>
      <c r="D805" s="39">
        <v>21.143599521060427</v>
      </c>
      <c r="E805" s="39">
        <v>23.798495023306483</v>
      </c>
      <c r="F805" s="39">
        <v>27.995130460422782</v>
      </c>
      <c r="G805" s="39">
        <v>24.10057264572022</v>
      </c>
      <c r="H805" s="39">
        <v>30.670395213830389</v>
      </c>
      <c r="I805" s="39">
        <v>32.656297787884974</v>
      </c>
      <c r="J805" s="39">
        <v>26.449789225179043</v>
      </c>
      <c r="K805" s="39">
        <v>27.196822976150472</v>
      </c>
      <c r="L805" s="39">
        <v>33.768112281276004</v>
      </c>
      <c r="M805" s="39">
        <v>27.94551474401343</v>
      </c>
      <c r="N805" s="39">
        <v>30.801220558014943</v>
      </c>
      <c r="O805" s="39">
        <v>26.810964321226017</v>
      </c>
      <c r="P805" s="39">
        <v>24.701574156135756</v>
      </c>
      <c r="Q805" s="39">
        <v>25.836090535182507</v>
      </c>
      <c r="R805" s="39">
        <v>26.316039442017814</v>
      </c>
      <c r="S805" s="40">
        <v>29.997170610625819</v>
      </c>
      <c r="T805" s="8"/>
      <c r="U805" s="50">
        <f t="shared" si="75"/>
        <v>27.360516765328597</v>
      </c>
      <c r="V805" s="49">
        <f t="shared" si="76"/>
        <v>10.532682672901093</v>
      </c>
      <c r="W805" s="49">
        <f t="shared" si="77"/>
        <v>11.19097533995739</v>
      </c>
      <c r="X805" s="49">
        <f t="shared" si="72"/>
        <v>11.899697004928598</v>
      </c>
      <c r="Y805" s="49">
        <f t="shared" si="73"/>
        <v>7.1622242175727431</v>
      </c>
      <c r="Z805" s="51">
        <f t="shared" si="74"/>
        <v>-3.2531897789045532</v>
      </c>
      <c r="AA805" s="12"/>
      <c r="AB805" s="12"/>
      <c r="AC805" s="12"/>
    </row>
    <row r="806" spans="1:29" ht="15" thickBot="1" x14ac:dyDescent="0.35">
      <c r="A806" s="7"/>
      <c r="B806" s="41">
        <v>798</v>
      </c>
      <c r="C806" s="38">
        <v>31.401366025617715</v>
      </c>
      <c r="D806" s="39">
        <v>23.779591310535242</v>
      </c>
      <c r="E806" s="39">
        <v>36.064979598158963</v>
      </c>
      <c r="F806" s="39">
        <v>26.965000450888951</v>
      </c>
      <c r="G806" s="39">
        <v>27.364532868450087</v>
      </c>
      <c r="H806" s="39">
        <v>18.281730002239392</v>
      </c>
      <c r="I806" s="39">
        <v>30.740836019927926</v>
      </c>
      <c r="J806" s="39">
        <v>35.565427621533672</v>
      </c>
      <c r="K806" s="39">
        <v>29.315290534035377</v>
      </c>
      <c r="L806" s="39">
        <v>29.568532880573198</v>
      </c>
      <c r="M806" s="39">
        <v>32.946165788214834</v>
      </c>
      <c r="N806" s="39">
        <v>28.532857631467611</v>
      </c>
      <c r="O806" s="39">
        <v>37.548491213736419</v>
      </c>
      <c r="P806" s="39">
        <v>30.865304390354744</v>
      </c>
      <c r="Q806" s="39">
        <v>21.955823355396184</v>
      </c>
      <c r="R806" s="39">
        <v>27.799273484339317</v>
      </c>
      <c r="S806" s="40">
        <v>22.943781919911761</v>
      </c>
      <c r="T806" s="8"/>
      <c r="U806" s="50">
        <f t="shared" si="75"/>
        <v>28.919940299728324</v>
      </c>
      <c r="V806" s="49">
        <f t="shared" si="76"/>
        <v>25.362701786953913</v>
      </c>
      <c r="W806" s="49">
        <f t="shared" si="77"/>
        <v>26.947870648638514</v>
      </c>
      <c r="X806" s="49">
        <f t="shared" si="72"/>
        <v>18.039876905311566</v>
      </c>
      <c r="Y806" s="49">
        <f t="shared" si="73"/>
        <v>17.246637215128661</v>
      </c>
      <c r="Z806" s="51">
        <f t="shared" si="74"/>
        <v>-0.85784731329769004</v>
      </c>
      <c r="AA806" s="12"/>
      <c r="AB806" s="12"/>
      <c r="AC806" s="12"/>
    </row>
    <row r="807" spans="1:29" ht="15" thickBot="1" x14ac:dyDescent="0.35">
      <c r="A807" s="7"/>
      <c r="B807" s="41">
        <v>799</v>
      </c>
      <c r="C807" s="38">
        <v>31.082674879746229</v>
      </c>
      <c r="D807" s="39">
        <v>26.047415632465739</v>
      </c>
      <c r="E807" s="39">
        <v>21.052333264940849</v>
      </c>
      <c r="F807" s="39">
        <v>26.567462922024475</v>
      </c>
      <c r="G807" s="39">
        <v>33.823505423201283</v>
      </c>
      <c r="H807" s="39">
        <v>18.616669507350494</v>
      </c>
      <c r="I807" s="39">
        <v>26.086390218120314</v>
      </c>
      <c r="J807" s="39">
        <v>29.218996480269752</v>
      </c>
      <c r="K807" s="39">
        <v>22.942526264765796</v>
      </c>
      <c r="L807" s="39">
        <v>34.084843252817087</v>
      </c>
      <c r="M807" s="39">
        <v>32.708137334676394</v>
      </c>
      <c r="N807" s="39">
        <v>29.125800227171538</v>
      </c>
      <c r="O807" s="39">
        <v>31.085809122029953</v>
      </c>
      <c r="P807" s="39">
        <v>26.878649134925968</v>
      </c>
      <c r="Q807" s="39">
        <v>22.353158266466004</v>
      </c>
      <c r="R807" s="39">
        <v>28.161706326823627</v>
      </c>
      <c r="S807" s="40">
        <v>32.436833406395778</v>
      </c>
      <c r="T807" s="8"/>
      <c r="U807" s="50">
        <f t="shared" si="75"/>
        <v>27.78075950965831</v>
      </c>
      <c r="V807" s="49">
        <f t="shared" si="76"/>
        <v>19.902587443628935</v>
      </c>
      <c r="W807" s="49">
        <f t="shared" si="77"/>
        <v>21.146499158855704</v>
      </c>
      <c r="X807" s="49">
        <f t="shared" si="72"/>
        <v>16.882778742368512</v>
      </c>
      <c r="Y807" s="49">
        <f t="shared" si="73"/>
        <v>13.533759461667676</v>
      </c>
      <c r="Z807" s="51">
        <f t="shared" si="74"/>
        <v>-1.9898007422766271</v>
      </c>
      <c r="AA807" s="12"/>
      <c r="AB807" s="12"/>
      <c r="AC807" s="12"/>
    </row>
    <row r="808" spans="1:29" ht="15" thickBot="1" x14ac:dyDescent="0.35">
      <c r="A808" s="7"/>
      <c r="B808" s="41">
        <v>800</v>
      </c>
      <c r="C808" s="38">
        <v>28.969884825341001</v>
      </c>
      <c r="D808" s="39">
        <v>29.64237231916205</v>
      </c>
      <c r="E808" s="39">
        <v>34.440736726238555</v>
      </c>
      <c r="F808" s="39">
        <v>19.183460396168428</v>
      </c>
      <c r="G808" s="39">
        <v>32.055379577156295</v>
      </c>
      <c r="H808" s="39">
        <v>29.892457846456715</v>
      </c>
      <c r="I808" s="39">
        <v>23.805693212789954</v>
      </c>
      <c r="J808" s="39">
        <v>34.656391635135734</v>
      </c>
      <c r="K808" s="39">
        <v>23.421312341355168</v>
      </c>
      <c r="L808" s="39">
        <v>28.229805003796411</v>
      </c>
      <c r="M808" s="39">
        <v>26.743286845774936</v>
      </c>
      <c r="N808" s="39">
        <v>28.682814734839837</v>
      </c>
      <c r="O808" s="39">
        <v>24.824964508190092</v>
      </c>
      <c r="P808" s="39">
        <v>25.392754132205461</v>
      </c>
      <c r="Q808" s="39">
        <v>30.765445156008415</v>
      </c>
      <c r="R808" s="39">
        <v>27.813631432276601</v>
      </c>
      <c r="S808" s="40">
        <v>35.652420213445964</v>
      </c>
      <c r="T808" s="8"/>
      <c r="U808" s="50">
        <f t="shared" si="75"/>
        <v>28.480753582725981</v>
      </c>
      <c r="V808" s="49">
        <f t="shared" si="76"/>
        <v>18.060821546141639</v>
      </c>
      <c r="W808" s="49">
        <f t="shared" si="77"/>
        <v>19.189622892775446</v>
      </c>
      <c r="X808" s="49">
        <f t="shared" si="72"/>
        <v>13.850873231328451</v>
      </c>
      <c r="Y808" s="49">
        <f t="shared" si="73"/>
        <v>12.281358651376316</v>
      </c>
      <c r="Z808" s="51">
        <f t="shared" si="74"/>
        <v>-1.4299454211899183</v>
      </c>
      <c r="AA808" s="12"/>
      <c r="AB808" s="12"/>
      <c r="AC808" s="12"/>
    </row>
    <row r="809" spans="1:29" ht="15" thickBot="1" x14ac:dyDescent="0.35">
      <c r="A809" s="7"/>
      <c r="B809" s="41">
        <v>801</v>
      </c>
      <c r="C809" s="38">
        <v>26.703122721675179</v>
      </c>
      <c r="D809" s="39">
        <v>25.002296882157943</v>
      </c>
      <c r="E809" s="39">
        <v>35.407461377713112</v>
      </c>
      <c r="F809" s="39">
        <v>31.304273218408685</v>
      </c>
      <c r="G809" s="39">
        <v>33.131480602936811</v>
      </c>
      <c r="H809" s="39">
        <v>31.722441252729713</v>
      </c>
      <c r="I809" s="39">
        <v>31.805122365346147</v>
      </c>
      <c r="J809" s="39">
        <v>37.443715038387495</v>
      </c>
      <c r="K809" s="39">
        <v>26.830901475460497</v>
      </c>
      <c r="L809" s="39">
        <v>21.617678297997763</v>
      </c>
      <c r="M809" s="39">
        <v>34.029932604818676</v>
      </c>
      <c r="N809" s="39">
        <v>29.142948350055264</v>
      </c>
      <c r="O809" s="39">
        <v>31.414214593529014</v>
      </c>
      <c r="P809" s="39">
        <v>29.200983942806374</v>
      </c>
      <c r="Q809" s="39">
        <v>19.400253416688216</v>
      </c>
      <c r="R809" s="39">
        <v>26.911495617380908</v>
      </c>
      <c r="S809" s="40">
        <v>31.028144706478166</v>
      </c>
      <c r="T809" s="8"/>
      <c r="U809" s="50">
        <f t="shared" si="75"/>
        <v>29.535086262621761</v>
      </c>
      <c r="V809" s="49">
        <f t="shared" si="76"/>
        <v>21.024968943509087</v>
      </c>
      <c r="W809" s="49">
        <f t="shared" si="77"/>
        <v>22.339029502478411</v>
      </c>
      <c r="X809" s="49">
        <f t="shared" si="72"/>
        <v>14.443957334164127</v>
      </c>
      <c r="Y809" s="49">
        <f t="shared" si="73"/>
        <v>14.296978881586178</v>
      </c>
      <c r="Z809" s="51">
        <f t="shared" si="74"/>
        <v>-0.40556894108692731</v>
      </c>
      <c r="AA809" s="12"/>
      <c r="AB809" s="12"/>
      <c r="AC809" s="12"/>
    </row>
    <row r="810" spans="1:29" ht="15" thickBot="1" x14ac:dyDescent="0.35">
      <c r="A810" s="7"/>
      <c r="B810" s="41">
        <v>802</v>
      </c>
      <c r="C810" s="38">
        <v>32.674015389976617</v>
      </c>
      <c r="D810" s="39">
        <v>21.260763052307954</v>
      </c>
      <c r="E810" s="39">
        <v>33.799779031373518</v>
      </c>
      <c r="F810" s="39">
        <v>22.42905508171317</v>
      </c>
      <c r="G810" s="39">
        <v>23.418284354275968</v>
      </c>
      <c r="H810" s="39">
        <v>25.993329238611167</v>
      </c>
      <c r="I810" s="39">
        <v>25.101123339152899</v>
      </c>
      <c r="J810" s="39">
        <v>28.783646104618423</v>
      </c>
      <c r="K810" s="39">
        <v>31.914150340940946</v>
      </c>
      <c r="L810" s="39">
        <v>26.354938836451524</v>
      </c>
      <c r="M810" s="39">
        <v>32.00428189365951</v>
      </c>
      <c r="N810" s="39">
        <v>33.950480165416145</v>
      </c>
      <c r="O810" s="39">
        <v>35.520916850753387</v>
      </c>
      <c r="P810" s="39">
        <v>21.554063808303617</v>
      </c>
      <c r="Q810" s="39">
        <v>28.203129328176338</v>
      </c>
      <c r="R810" s="39">
        <v>25.792876852490025</v>
      </c>
      <c r="S810" s="40">
        <v>25.976376216617457</v>
      </c>
      <c r="T810" s="8"/>
      <c r="U810" s="50">
        <f t="shared" si="75"/>
        <v>27.92536528734345</v>
      </c>
      <c r="V810" s="49">
        <f t="shared" si="76"/>
        <v>20.14527138388312</v>
      </c>
      <c r="W810" s="49">
        <f t="shared" si="77"/>
        <v>21.404350845375802</v>
      </c>
      <c r="X810" s="49">
        <f t="shared" si="72"/>
        <v>16.625578790892902</v>
      </c>
      <c r="Y810" s="49">
        <f t="shared" si="73"/>
        <v>13.698784541040522</v>
      </c>
      <c r="Z810" s="51">
        <f t="shared" si="74"/>
        <v>-1.8489070156991982</v>
      </c>
      <c r="AA810" s="12"/>
      <c r="AB810" s="12"/>
      <c r="AC810" s="12"/>
    </row>
    <row r="811" spans="1:29" ht="15" thickBot="1" x14ac:dyDescent="0.35">
      <c r="A811" s="7"/>
      <c r="B811" s="41">
        <v>803</v>
      </c>
      <c r="C811" s="38">
        <v>27.115773488148907</v>
      </c>
      <c r="D811" s="39">
        <v>26.187956734064279</v>
      </c>
      <c r="E811" s="39">
        <v>26.634439763918863</v>
      </c>
      <c r="F811" s="39">
        <v>24.541878164058492</v>
      </c>
      <c r="G811" s="39">
        <v>21.420778579739647</v>
      </c>
      <c r="H811" s="39">
        <v>29.722910112192498</v>
      </c>
      <c r="I811" s="39">
        <v>34.365804951500685</v>
      </c>
      <c r="J811" s="39">
        <v>32.122620554179008</v>
      </c>
      <c r="K811" s="39">
        <v>27.512526179019705</v>
      </c>
      <c r="L811" s="39">
        <v>33.284911642958505</v>
      </c>
      <c r="M811" s="39">
        <v>27.132395008345394</v>
      </c>
      <c r="N811" s="39">
        <v>26.331818485828062</v>
      </c>
      <c r="O811" s="39">
        <v>25.628753014305467</v>
      </c>
      <c r="P811" s="39">
        <v>34.622418527352906</v>
      </c>
      <c r="Q811" s="39">
        <v>27.17286167137113</v>
      </c>
      <c r="R811" s="39">
        <v>33.822744742735672</v>
      </c>
      <c r="S811" s="40">
        <v>35.15435382833499</v>
      </c>
      <c r="T811" s="8"/>
      <c r="U811" s="50">
        <f t="shared" si="75"/>
        <v>28.986761496944368</v>
      </c>
      <c r="V811" s="49">
        <f t="shared" si="76"/>
        <v>16.003877479759662</v>
      </c>
      <c r="W811" s="49">
        <f t="shared" si="77"/>
        <v>17.004119822244661</v>
      </c>
      <c r="X811" s="49">
        <f t="shared" si="72"/>
        <v>11.580760225807238</v>
      </c>
      <c r="Y811" s="49">
        <f t="shared" si="73"/>
        <v>10.88263668623657</v>
      </c>
      <c r="Z811" s="51">
        <f t="shared" si="74"/>
        <v>-1.013115749998039</v>
      </c>
      <c r="AA811" s="12"/>
      <c r="AB811" s="12"/>
      <c r="AC811" s="12"/>
    </row>
    <row r="812" spans="1:29" ht="15" thickBot="1" x14ac:dyDescent="0.35">
      <c r="A812" s="7"/>
      <c r="B812" s="41">
        <v>804</v>
      </c>
      <c r="C812" s="38">
        <v>25.430472553310679</v>
      </c>
      <c r="D812" s="39">
        <v>28.15454298379154</v>
      </c>
      <c r="E812" s="39">
        <v>28.325006865865376</v>
      </c>
      <c r="F812" s="39">
        <v>36.645461863591613</v>
      </c>
      <c r="G812" s="39">
        <v>22.28034705780609</v>
      </c>
      <c r="H812" s="39">
        <v>26.574452736458422</v>
      </c>
      <c r="I812" s="39">
        <v>29.247344130945205</v>
      </c>
      <c r="J812" s="39">
        <v>26.930908892473351</v>
      </c>
      <c r="K812" s="39">
        <v>32.836273512240226</v>
      </c>
      <c r="L812" s="39">
        <v>32.574757530017187</v>
      </c>
      <c r="M812" s="39">
        <v>33.59329616028748</v>
      </c>
      <c r="N812" s="39">
        <v>33.956052321594875</v>
      </c>
      <c r="O812" s="39">
        <v>29.041134704477102</v>
      </c>
      <c r="P812" s="39">
        <v>29.410198624438038</v>
      </c>
      <c r="Q812" s="39">
        <v>32.09392763946736</v>
      </c>
      <c r="R812" s="39">
        <v>17.484015906056598</v>
      </c>
      <c r="S812" s="40">
        <v>32.592068340461267</v>
      </c>
      <c r="T812" s="8"/>
      <c r="U812" s="50">
        <f t="shared" si="75"/>
        <v>29.245309519016615</v>
      </c>
      <c r="V812" s="49">
        <f t="shared" si="76"/>
        <v>20.890661877353299</v>
      </c>
      <c r="W812" s="49">
        <f t="shared" si="77"/>
        <v>22.196328244687834</v>
      </c>
      <c r="X812" s="49">
        <f t="shared" si="72"/>
        <v>14.592949327619346</v>
      </c>
      <c r="Y812" s="49">
        <f t="shared" si="73"/>
        <v>14.205650076600243</v>
      </c>
      <c r="Z812" s="51">
        <f t="shared" si="74"/>
        <v>-0.66046949477773687</v>
      </c>
      <c r="AA812" s="12"/>
      <c r="AB812" s="12"/>
      <c r="AC812" s="12"/>
    </row>
    <row r="813" spans="1:29" ht="15" thickBot="1" x14ac:dyDescent="0.35">
      <c r="A813" s="7"/>
      <c r="B813" s="41">
        <v>805</v>
      </c>
      <c r="C813" s="38">
        <v>40.555943644884437</v>
      </c>
      <c r="D813" s="39">
        <v>30.053985456046433</v>
      </c>
      <c r="E813" s="39">
        <v>23.926674136070982</v>
      </c>
      <c r="F813" s="39">
        <v>28.933396249286144</v>
      </c>
      <c r="G813" s="39">
        <v>29.74296513235792</v>
      </c>
      <c r="H813" s="39">
        <v>26.071619257147471</v>
      </c>
      <c r="I813" s="39">
        <v>32.392105642983182</v>
      </c>
      <c r="J813" s="39">
        <v>33.834131988179855</v>
      </c>
      <c r="K813" s="39">
        <v>28.052213215062956</v>
      </c>
      <c r="L813" s="39">
        <v>33.346328533908405</v>
      </c>
      <c r="M813" s="39">
        <v>28.843718223604718</v>
      </c>
      <c r="N813" s="39">
        <v>29.685720377991323</v>
      </c>
      <c r="O813" s="39">
        <v>24.306168740435623</v>
      </c>
      <c r="P813" s="39">
        <v>30.881287632792823</v>
      </c>
      <c r="Q813" s="39">
        <v>30.453212952896237</v>
      </c>
      <c r="R813" s="39">
        <v>38.239160568052071</v>
      </c>
      <c r="S813" s="40">
        <v>23.661992710048459</v>
      </c>
      <c r="T813" s="8"/>
      <c r="U813" s="50">
        <f t="shared" si="75"/>
        <v>30.175330850691118</v>
      </c>
      <c r="V813" s="49">
        <f t="shared" si="76"/>
        <v>20.160918255736181</v>
      </c>
      <c r="W813" s="49">
        <f t="shared" si="77"/>
        <v>21.420975646719626</v>
      </c>
      <c r="X813" s="49">
        <f t="shared" si="72"/>
        <v>13.730328230799268</v>
      </c>
      <c r="Y813" s="49">
        <f t="shared" si="73"/>
        <v>13.709424413900603</v>
      </c>
      <c r="Z813" s="51">
        <f t="shared" si="74"/>
        <v>0.15619357919429108</v>
      </c>
      <c r="AA813" s="12"/>
      <c r="AB813" s="12"/>
      <c r="AC813" s="12"/>
    </row>
    <row r="814" spans="1:29" ht="15" thickBot="1" x14ac:dyDescent="0.35">
      <c r="A814" s="7"/>
      <c r="B814" s="41">
        <v>806</v>
      </c>
      <c r="C814" s="38">
        <v>28.707426260229543</v>
      </c>
      <c r="D814" s="39">
        <v>31.993810095348973</v>
      </c>
      <c r="E814" s="39">
        <v>33.791968188872602</v>
      </c>
      <c r="F814" s="39">
        <v>26.152459008028178</v>
      </c>
      <c r="G814" s="39">
        <v>32.431275871073353</v>
      </c>
      <c r="H814" s="39">
        <v>21.712768095262721</v>
      </c>
      <c r="I814" s="39">
        <v>29.056347001205413</v>
      </c>
      <c r="J814" s="39">
        <v>24.917205182063221</v>
      </c>
      <c r="K814" s="39">
        <v>32.671134682772738</v>
      </c>
      <c r="L814" s="39">
        <v>33.297139267684173</v>
      </c>
      <c r="M814" s="39">
        <v>28.950112490924258</v>
      </c>
      <c r="N814" s="39">
        <v>32.299470950311594</v>
      </c>
      <c r="O814" s="39">
        <v>30.069499392522211</v>
      </c>
      <c r="P814" s="39">
        <v>33.903088143276676</v>
      </c>
      <c r="Q814" s="39">
        <v>35.27109164110653</v>
      </c>
      <c r="R814" s="39">
        <v>23.262239618074645</v>
      </c>
      <c r="S814" s="40">
        <v>26.511350140765543</v>
      </c>
      <c r="T814" s="8"/>
      <c r="U814" s="50">
        <f t="shared" si="75"/>
        <v>29.705787413501319</v>
      </c>
      <c r="V814" s="49">
        <f t="shared" si="76"/>
        <v>15.274060397313132</v>
      </c>
      <c r="W814" s="49">
        <f t="shared" si="77"/>
        <v>16.228689172145209</v>
      </c>
      <c r="X814" s="49">
        <f t="shared" si="72"/>
        <v>10.445222581489997</v>
      </c>
      <c r="Y814" s="49">
        <f t="shared" si="73"/>
        <v>10.38636107017293</v>
      </c>
      <c r="Z814" s="51">
        <f t="shared" si="74"/>
        <v>-0.30112304094619413</v>
      </c>
      <c r="AA814" s="12"/>
      <c r="AB814" s="12"/>
      <c r="AC814" s="12"/>
    </row>
    <row r="815" spans="1:29" ht="15" thickBot="1" x14ac:dyDescent="0.35">
      <c r="A815" s="7"/>
      <c r="B815" s="41">
        <v>807</v>
      </c>
      <c r="C815" s="38">
        <v>33.164968790052242</v>
      </c>
      <c r="D815" s="39">
        <v>31.073608672451872</v>
      </c>
      <c r="E815" s="39">
        <v>28.271542741479905</v>
      </c>
      <c r="F815" s="39">
        <v>33.698563466125108</v>
      </c>
      <c r="G815" s="39">
        <v>34.432281270110465</v>
      </c>
      <c r="H815" s="39">
        <v>26.526609053486606</v>
      </c>
      <c r="I815" s="39">
        <v>36.684061653439279</v>
      </c>
      <c r="J815" s="39">
        <v>31.915716979045602</v>
      </c>
      <c r="K815" s="39">
        <v>24.660052759254167</v>
      </c>
      <c r="L815" s="39">
        <v>35.059571549581079</v>
      </c>
      <c r="M815" s="39">
        <v>34.569059119090866</v>
      </c>
      <c r="N815" s="39">
        <v>41.366335181723443</v>
      </c>
      <c r="O815" s="39">
        <v>30.802187981037846</v>
      </c>
      <c r="P815" s="39">
        <v>32.872625816164636</v>
      </c>
      <c r="Q815" s="39">
        <v>29.622702325212295</v>
      </c>
      <c r="R815" s="39">
        <v>35.677571320233007</v>
      </c>
      <c r="S815" s="40">
        <v>25.032372646794148</v>
      </c>
      <c r="T815" s="8"/>
      <c r="U815" s="50">
        <f t="shared" si="75"/>
        <v>32.084107725016622</v>
      </c>
      <c r="V815" s="49">
        <f t="shared" si="76"/>
        <v>17.893375353556156</v>
      </c>
      <c r="W815" s="49">
        <f t="shared" si="77"/>
        <v>19.011711313153455</v>
      </c>
      <c r="X815" s="49">
        <f t="shared" si="72"/>
        <v>15.121078646860342</v>
      </c>
      <c r="Y815" s="49">
        <f t="shared" si="73"/>
        <v>12.167495240418186</v>
      </c>
      <c r="Z815" s="51">
        <f t="shared" si="74"/>
        <v>1.9707612687827831</v>
      </c>
      <c r="AA815" s="12"/>
      <c r="AB815" s="12"/>
      <c r="AC815" s="12"/>
    </row>
    <row r="816" spans="1:29" ht="15" thickBot="1" x14ac:dyDescent="0.35">
      <c r="A816" s="7"/>
      <c r="B816" s="41">
        <v>808</v>
      </c>
      <c r="C816" s="38">
        <v>29.062104315226279</v>
      </c>
      <c r="D816" s="39">
        <v>36.284950526132597</v>
      </c>
      <c r="E816" s="39">
        <v>20.941064726646967</v>
      </c>
      <c r="F816" s="39">
        <v>21.39423359315337</v>
      </c>
      <c r="G816" s="39">
        <v>37.735658708032204</v>
      </c>
      <c r="H816" s="39">
        <v>39.618435166173342</v>
      </c>
      <c r="I816" s="39">
        <v>18.337548685801735</v>
      </c>
      <c r="J816" s="39">
        <v>37.016247129281183</v>
      </c>
      <c r="K816" s="39">
        <v>31.678049271179876</v>
      </c>
      <c r="L816" s="39">
        <v>18.707717453245408</v>
      </c>
      <c r="M816" s="39">
        <v>26.589566982581797</v>
      </c>
      <c r="N816" s="39">
        <v>31.18886886844167</v>
      </c>
      <c r="O816" s="39">
        <v>24.575545121221669</v>
      </c>
      <c r="P816" s="39">
        <v>27.551789683589956</v>
      </c>
      <c r="Q816" s="39">
        <v>41.129702580881499</v>
      </c>
      <c r="R816" s="39">
        <v>24.139090603783053</v>
      </c>
      <c r="S816" s="40">
        <v>39.30779447221763</v>
      </c>
      <c r="T816" s="8"/>
      <c r="U816" s="50">
        <f t="shared" si="75"/>
        <v>29.721080463975891</v>
      </c>
      <c r="V816" s="49">
        <f t="shared" si="76"/>
        <v>56.260377906097517</v>
      </c>
      <c r="W816" s="49">
        <f t="shared" si="77"/>
        <v>59.776651525228772</v>
      </c>
      <c r="X816" s="49">
        <f t="shared" si="72"/>
        <v>38.309958329297871</v>
      </c>
      <c r="Y816" s="49">
        <f t="shared" si="73"/>
        <v>38.257056976146316</v>
      </c>
      <c r="Z816" s="51">
        <f t="shared" si="74"/>
        <v>-0.14874336522632997</v>
      </c>
      <c r="AA816" s="12"/>
      <c r="AB816" s="12"/>
      <c r="AC816" s="12"/>
    </row>
    <row r="817" spans="1:29" ht="15" thickBot="1" x14ac:dyDescent="0.35">
      <c r="A817" s="7"/>
      <c r="B817" s="41">
        <v>809</v>
      </c>
      <c r="C817" s="38">
        <v>27.153744151365078</v>
      </c>
      <c r="D817" s="39">
        <v>25.487248392981229</v>
      </c>
      <c r="E817" s="39">
        <v>27.200587083546679</v>
      </c>
      <c r="F817" s="39">
        <v>26.376621599577415</v>
      </c>
      <c r="G817" s="39">
        <v>29.162446478948315</v>
      </c>
      <c r="H817" s="39">
        <v>24.536963622244219</v>
      </c>
      <c r="I817" s="39">
        <v>28.697524906518424</v>
      </c>
      <c r="J817" s="39">
        <v>30.872289279697387</v>
      </c>
      <c r="K817" s="39">
        <v>36.860180556017731</v>
      </c>
      <c r="L817" s="39">
        <v>34.957830202268212</v>
      </c>
      <c r="M817" s="39">
        <v>33.835106317080609</v>
      </c>
      <c r="N817" s="39">
        <v>32.641390803338517</v>
      </c>
      <c r="O817" s="39">
        <v>29.189524632365849</v>
      </c>
      <c r="P817" s="39">
        <v>35.902344028344359</v>
      </c>
      <c r="Q817" s="39">
        <v>28.851467259485425</v>
      </c>
      <c r="R817" s="39">
        <v>26.272674513475202</v>
      </c>
      <c r="S817" s="40">
        <v>37.623224679112056</v>
      </c>
      <c r="T817" s="8"/>
      <c r="U817" s="50">
        <f t="shared" si="75"/>
        <v>30.33065697096275</v>
      </c>
      <c r="V817" s="49">
        <f t="shared" si="76"/>
        <v>16.630818406736058</v>
      </c>
      <c r="W817" s="49">
        <f t="shared" si="77"/>
        <v>17.670244557157162</v>
      </c>
      <c r="X817" s="49">
        <f t="shared" si="72"/>
        <v>11.383303658644216</v>
      </c>
      <c r="Y817" s="49">
        <f t="shared" si="73"/>
        <v>11.308956516580519</v>
      </c>
      <c r="Z817" s="51">
        <f t="shared" si="74"/>
        <v>0.32432532621645505</v>
      </c>
      <c r="AA817" s="12"/>
      <c r="AB817" s="12"/>
      <c r="AC817" s="12"/>
    </row>
    <row r="818" spans="1:29" ht="15" thickBot="1" x14ac:dyDescent="0.35">
      <c r="A818" s="7"/>
      <c r="B818" s="41">
        <v>810</v>
      </c>
      <c r="C818" s="38">
        <v>33.050192016352888</v>
      </c>
      <c r="D818" s="39">
        <v>29.5056757763845</v>
      </c>
      <c r="E818" s="39">
        <v>27.414696730598795</v>
      </c>
      <c r="F818" s="39">
        <v>28.075462543621533</v>
      </c>
      <c r="G818" s="39">
        <v>20.429540290104693</v>
      </c>
      <c r="H818" s="39">
        <v>29.368396854640871</v>
      </c>
      <c r="I818" s="39">
        <v>23.360171278191594</v>
      </c>
      <c r="J818" s="39">
        <v>34.313665036068315</v>
      </c>
      <c r="K818" s="39">
        <v>31.218179704610751</v>
      </c>
      <c r="L818" s="39">
        <v>28.107784733711949</v>
      </c>
      <c r="M818" s="39">
        <v>22.269979554136341</v>
      </c>
      <c r="N818" s="39">
        <v>45.835195633515852</v>
      </c>
      <c r="O818" s="39">
        <v>28.369255460600638</v>
      </c>
      <c r="P818" s="39">
        <v>26.937076494532342</v>
      </c>
      <c r="Q818" s="39">
        <v>26.492314196581319</v>
      </c>
      <c r="R818" s="39">
        <v>34.58723402007999</v>
      </c>
      <c r="S818" s="40">
        <v>22.694979380462549</v>
      </c>
      <c r="T818" s="8"/>
      <c r="U818" s="50">
        <f t="shared" si="75"/>
        <v>28.942929394364409</v>
      </c>
      <c r="V818" s="49">
        <f t="shared" si="76"/>
        <v>33.526432651649777</v>
      </c>
      <c r="W818" s="49">
        <f t="shared" si="77"/>
        <v>35.621834692377888</v>
      </c>
      <c r="X818" s="49">
        <f t="shared" si="72"/>
        <v>23.557805023525226</v>
      </c>
      <c r="Y818" s="49">
        <f t="shared" si="73"/>
        <v>22.79797420312185</v>
      </c>
      <c r="Z818" s="51">
        <f t="shared" si="74"/>
        <v>-0.73024789731429895</v>
      </c>
      <c r="AA818" s="12"/>
      <c r="AB818" s="12"/>
      <c r="AC818" s="12"/>
    </row>
    <row r="819" spans="1:29" ht="15" thickBot="1" x14ac:dyDescent="0.35">
      <c r="A819" s="7"/>
      <c r="B819" s="41">
        <v>811</v>
      </c>
      <c r="C819" s="38">
        <v>30.523953666041997</v>
      </c>
      <c r="D819" s="39">
        <v>22.623815686766076</v>
      </c>
      <c r="E819" s="39">
        <v>31.90783810498036</v>
      </c>
      <c r="F819" s="39">
        <v>36.388771672143761</v>
      </c>
      <c r="G819" s="39">
        <v>32.428622953022696</v>
      </c>
      <c r="H819" s="39">
        <v>25.025715213879835</v>
      </c>
      <c r="I819" s="39">
        <v>32.387485217653136</v>
      </c>
      <c r="J819" s="39">
        <v>30.239737927221544</v>
      </c>
      <c r="K819" s="39">
        <v>37.239563272449388</v>
      </c>
      <c r="L819" s="39">
        <v>33.727109680213893</v>
      </c>
      <c r="M819" s="39">
        <v>31.298041943741516</v>
      </c>
      <c r="N819" s="39">
        <v>28.156089129351759</v>
      </c>
      <c r="O819" s="39">
        <v>34.457054773644096</v>
      </c>
      <c r="P819" s="39">
        <v>32.259425657187194</v>
      </c>
      <c r="Q819" s="39">
        <v>22.904729973436829</v>
      </c>
      <c r="R819" s="39">
        <v>21.865017876241666</v>
      </c>
      <c r="S819" s="40">
        <v>22.69255809723149</v>
      </c>
      <c r="T819" s="8"/>
      <c r="U819" s="50">
        <f t="shared" si="75"/>
        <v>29.77209004971807</v>
      </c>
      <c r="V819" s="49">
        <f t="shared" si="76"/>
        <v>23.584264904716328</v>
      </c>
      <c r="W819" s="49">
        <f t="shared" si="77"/>
        <v>25.058281461261004</v>
      </c>
      <c r="X819" s="49">
        <f t="shared" si="72"/>
        <v>16.072621338104547</v>
      </c>
      <c r="Y819" s="49">
        <f t="shared" si="73"/>
        <v>16.037300135207104</v>
      </c>
      <c r="Z819" s="51">
        <f t="shared" si="74"/>
        <v>-0.18772067430299555</v>
      </c>
      <c r="AA819" s="12"/>
      <c r="AB819" s="12"/>
      <c r="AC819" s="12"/>
    </row>
    <row r="820" spans="1:29" ht="15" thickBot="1" x14ac:dyDescent="0.35">
      <c r="A820" s="7"/>
      <c r="B820" s="41">
        <v>812</v>
      </c>
      <c r="C820" s="38">
        <v>23.257486670587589</v>
      </c>
      <c r="D820" s="39">
        <v>28.377088198608313</v>
      </c>
      <c r="E820" s="39">
        <v>31.577029036727804</v>
      </c>
      <c r="F820" s="39">
        <v>32.571399419098356</v>
      </c>
      <c r="G820" s="39">
        <v>31.800392895556211</v>
      </c>
      <c r="H820" s="39">
        <v>27.190775494294446</v>
      </c>
      <c r="I820" s="39">
        <v>29.122820404491566</v>
      </c>
      <c r="J820" s="39">
        <v>27.028154744559636</v>
      </c>
      <c r="K820" s="39">
        <v>34.755420126444605</v>
      </c>
      <c r="L820" s="39">
        <v>29.9056708712898</v>
      </c>
      <c r="M820" s="39">
        <v>25.781467012900958</v>
      </c>
      <c r="N820" s="39">
        <v>19.668065885688581</v>
      </c>
      <c r="O820" s="39">
        <v>38.567321820492225</v>
      </c>
      <c r="P820" s="39">
        <v>34.250660172687141</v>
      </c>
      <c r="Q820" s="39">
        <v>37.026464618729108</v>
      </c>
      <c r="R820" s="39">
        <v>27.515982523802528</v>
      </c>
      <c r="S820" s="40">
        <v>33.67433138450312</v>
      </c>
      <c r="T820" s="8"/>
      <c r="U820" s="50">
        <f t="shared" si="75"/>
        <v>30.121795957674234</v>
      </c>
      <c r="V820" s="49">
        <f t="shared" si="76"/>
        <v>22.667876636855759</v>
      </c>
      <c r="W820" s="49">
        <f t="shared" si="77"/>
        <v>24.084618926659118</v>
      </c>
      <c r="X820" s="49">
        <f t="shared" si="72"/>
        <v>15.424243406669703</v>
      </c>
      <c r="Y820" s="49">
        <f t="shared" si="73"/>
        <v>15.414156113061916</v>
      </c>
      <c r="Z820" s="51">
        <f t="shared" si="74"/>
        <v>0.10232634120111421</v>
      </c>
      <c r="AA820" s="12"/>
      <c r="AB820" s="12"/>
      <c r="AC820" s="12"/>
    </row>
    <row r="821" spans="1:29" ht="15" thickBot="1" x14ac:dyDescent="0.35">
      <c r="A821" s="7"/>
      <c r="B821" s="41">
        <v>813</v>
      </c>
      <c r="C821" s="38">
        <v>35.110457490590939</v>
      </c>
      <c r="D821" s="39">
        <v>26.15334773424037</v>
      </c>
      <c r="E821" s="39">
        <v>33.008763757573973</v>
      </c>
      <c r="F821" s="39">
        <v>27.834057208387449</v>
      </c>
      <c r="G821" s="39">
        <v>37.497334238337153</v>
      </c>
      <c r="H821" s="39">
        <v>24.089184775983099</v>
      </c>
      <c r="I821" s="39">
        <v>32.321491750526327</v>
      </c>
      <c r="J821" s="39">
        <v>25.092964636928912</v>
      </c>
      <c r="K821" s="39">
        <v>25.583578546765395</v>
      </c>
      <c r="L821" s="39">
        <v>34.002385182032313</v>
      </c>
      <c r="M821" s="39">
        <v>21.443126782332932</v>
      </c>
      <c r="N821" s="39">
        <v>34.873266276837413</v>
      </c>
      <c r="O821" s="39">
        <v>34.604239857295866</v>
      </c>
      <c r="P821" s="39">
        <v>27.207103558601162</v>
      </c>
      <c r="Q821" s="39">
        <v>21.734442409644124</v>
      </c>
      <c r="R821" s="39">
        <v>29.817227718190541</v>
      </c>
      <c r="S821" s="40">
        <v>31.602654638233439</v>
      </c>
      <c r="T821" s="8"/>
      <c r="U821" s="50">
        <f t="shared" si="75"/>
        <v>29.527978033088317</v>
      </c>
      <c r="V821" s="49">
        <f t="shared" si="76"/>
        <v>23.758775755470605</v>
      </c>
      <c r="W821" s="49">
        <f t="shared" si="77"/>
        <v>25.243699240187539</v>
      </c>
      <c r="X821" s="49">
        <f t="shared" si="72"/>
        <v>16.307474735048178</v>
      </c>
      <c r="Y821" s="49">
        <f t="shared" si="73"/>
        <v>16.155967513720011</v>
      </c>
      <c r="Z821" s="51">
        <f t="shared" si="74"/>
        <v>-0.3873558973517281</v>
      </c>
      <c r="AA821" s="12"/>
      <c r="AB821" s="12"/>
      <c r="AC821" s="12"/>
    </row>
    <row r="822" spans="1:29" ht="15" thickBot="1" x14ac:dyDescent="0.35">
      <c r="A822" s="7"/>
      <c r="B822" s="41">
        <v>814</v>
      </c>
      <c r="C822" s="38">
        <v>41.621544554615966</v>
      </c>
      <c r="D822" s="39">
        <v>31.425487375364568</v>
      </c>
      <c r="E822" s="39">
        <v>34.958268429954501</v>
      </c>
      <c r="F822" s="39">
        <v>25.299487032927221</v>
      </c>
      <c r="G822" s="39">
        <v>32.618934177687706</v>
      </c>
      <c r="H822" s="39">
        <v>32.061604739365563</v>
      </c>
      <c r="I822" s="39">
        <v>24.815666428741654</v>
      </c>
      <c r="J822" s="39">
        <v>31.708636499501885</v>
      </c>
      <c r="K822" s="39">
        <v>34.744479676039163</v>
      </c>
      <c r="L822" s="39">
        <v>32.25459963110211</v>
      </c>
      <c r="M822" s="39">
        <v>24.310378044900695</v>
      </c>
      <c r="N822" s="39">
        <v>30.418913947509729</v>
      </c>
      <c r="O822" s="39">
        <v>34.935326012357592</v>
      </c>
      <c r="P822" s="39">
        <v>26.763734582991809</v>
      </c>
      <c r="Q822" s="39">
        <v>35.982187852566057</v>
      </c>
      <c r="R822" s="39">
        <v>40.872359949065554</v>
      </c>
      <c r="S822" s="40">
        <v>33.743441411684216</v>
      </c>
      <c r="T822" s="8"/>
      <c r="U822" s="50">
        <f t="shared" si="75"/>
        <v>32.266767667433882</v>
      </c>
      <c r="V822" s="49">
        <f t="shared" si="76"/>
        <v>23.547466113011332</v>
      </c>
      <c r="W822" s="49">
        <f t="shared" si="77"/>
        <v>25.019182745074659</v>
      </c>
      <c r="X822" s="49">
        <f t="shared" si="72"/>
        <v>19.506277204371823</v>
      </c>
      <c r="Y822" s="49">
        <f t="shared" si="73"/>
        <v>16.012276956847707</v>
      </c>
      <c r="Z822" s="51">
        <f t="shared" si="74"/>
        <v>1.8685077796059624</v>
      </c>
      <c r="AA822" s="12"/>
      <c r="AB822" s="12"/>
      <c r="AC822" s="12"/>
    </row>
    <row r="823" spans="1:29" ht="15" thickBot="1" x14ac:dyDescent="0.35">
      <c r="A823" s="7"/>
      <c r="B823" s="41">
        <v>815</v>
      </c>
      <c r="C823" s="38">
        <v>29.914489120807758</v>
      </c>
      <c r="D823" s="39">
        <v>30.263129374161622</v>
      </c>
      <c r="E823" s="39">
        <v>26.533741510673746</v>
      </c>
      <c r="F823" s="39">
        <v>32.169123450381761</v>
      </c>
      <c r="G823" s="39">
        <v>35.228448448980842</v>
      </c>
      <c r="H823" s="39">
        <v>22.041597939150154</v>
      </c>
      <c r="I823" s="39">
        <v>28.548756073236447</v>
      </c>
      <c r="J823" s="39">
        <v>30.362653259371342</v>
      </c>
      <c r="K823" s="39">
        <v>28.229704974162019</v>
      </c>
      <c r="L823" s="39">
        <v>22.14124504416101</v>
      </c>
      <c r="M823" s="39">
        <v>35.612549264335911</v>
      </c>
      <c r="N823" s="39">
        <v>40.833929356455428</v>
      </c>
      <c r="O823" s="39">
        <v>30.416776612976207</v>
      </c>
      <c r="P823" s="39">
        <v>24.337275661842611</v>
      </c>
      <c r="Q823" s="39">
        <v>28.048031159681859</v>
      </c>
      <c r="R823" s="39">
        <v>34.185284392740542</v>
      </c>
      <c r="S823" s="40">
        <v>26.623464006124575</v>
      </c>
      <c r="T823" s="8"/>
      <c r="U823" s="50">
        <f t="shared" si="75"/>
        <v>29.734717626426104</v>
      </c>
      <c r="V823" s="49">
        <f t="shared" si="76"/>
        <v>22.779254543302063</v>
      </c>
      <c r="W823" s="49">
        <f t="shared" si="77"/>
        <v>24.202957952258544</v>
      </c>
      <c r="X823" s="49">
        <f t="shared" si="72"/>
        <v>15.537747911100999</v>
      </c>
      <c r="Y823" s="49">
        <f t="shared" si="73"/>
        <v>15.489893089445403</v>
      </c>
      <c r="Z823" s="51">
        <f t="shared" si="74"/>
        <v>-0.2223302888445812</v>
      </c>
      <c r="AA823" s="12"/>
      <c r="AB823" s="12"/>
      <c r="AC823" s="12"/>
    </row>
    <row r="824" spans="1:29" ht="15" thickBot="1" x14ac:dyDescent="0.35">
      <c r="A824" s="7"/>
      <c r="B824" s="41">
        <v>816</v>
      </c>
      <c r="C824" s="38">
        <v>23.158830800895529</v>
      </c>
      <c r="D824" s="39">
        <v>35.624354893337042</v>
      </c>
      <c r="E824" s="39">
        <v>26.552766501099477</v>
      </c>
      <c r="F824" s="39">
        <v>37.845299952134511</v>
      </c>
      <c r="G824" s="39">
        <v>34.82520715504495</v>
      </c>
      <c r="H824" s="39">
        <v>28.22779565093894</v>
      </c>
      <c r="I824" s="39">
        <v>17.943193809741416</v>
      </c>
      <c r="J824" s="39">
        <v>31.747218878082073</v>
      </c>
      <c r="K824" s="39">
        <v>19.365554684395683</v>
      </c>
      <c r="L824" s="39">
        <v>34.077830032861584</v>
      </c>
      <c r="M824" s="39">
        <v>31.207463600207262</v>
      </c>
      <c r="N824" s="39">
        <v>29.753809986922242</v>
      </c>
      <c r="O824" s="39">
        <v>29.255371376977287</v>
      </c>
      <c r="P824" s="39">
        <v>29.743488425486539</v>
      </c>
      <c r="Q824" s="39">
        <v>23.451899042812894</v>
      </c>
      <c r="R824" s="39">
        <v>31.026532386977255</v>
      </c>
      <c r="S824" s="40">
        <v>23.940257678977886</v>
      </c>
      <c r="T824" s="8"/>
      <c r="U824" s="50">
        <f t="shared" si="75"/>
        <v>28.69099263864074</v>
      </c>
      <c r="V824" s="49">
        <f t="shared" si="76"/>
        <v>30.005360930692405</v>
      </c>
      <c r="W824" s="49">
        <f t="shared" si="77"/>
        <v>31.88069598886068</v>
      </c>
      <c r="X824" s="49">
        <f t="shared" si="72"/>
        <v>21.568825617893818</v>
      </c>
      <c r="Y824" s="49">
        <f t="shared" si="73"/>
        <v>20.403645432870835</v>
      </c>
      <c r="Z824" s="51">
        <f t="shared" si="74"/>
        <v>-0.95587841019240505</v>
      </c>
      <c r="AA824" s="12"/>
      <c r="AB824" s="12"/>
      <c r="AC824" s="12"/>
    </row>
    <row r="825" spans="1:29" ht="15" thickBot="1" x14ac:dyDescent="0.35">
      <c r="A825" s="7"/>
      <c r="B825" s="41">
        <v>817</v>
      </c>
      <c r="C825" s="38">
        <v>37.660388543681542</v>
      </c>
      <c r="D825" s="39">
        <v>40.817342855446256</v>
      </c>
      <c r="E825" s="39">
        <v>20.401044883398733</v>
      </c>
      <c r="F825" s="39">
        <v>28.489720518371065</v>
      </c>
      <c r="G825" s="39">
        <v>22.459667169994724</v>
      </c>
      <c r="H825" s="39">
        <v>32.49616837028681</v>
      </c>
      <c r="I825" s="39">
        <v>28.979202770252027</v>
      </c>
      <c r="J825" s="39">
        <v>28.671502940038504</v>
      </c>
      <c r="K825" s="39">
        <v>33.264975817080781</v>
      </c>
      <c r="L825" s="39">
        <v>25.683197659164875</v>
      </c>
      <c r="M825" s="39">
        <v>36.291375639676019</v>
      </c>
      <c r="N825" s="39">
        <v>23.889303614951164</v>
      </c>
      <c r="O825" s="39">
        <v>31.180086225442352</v>
      </c>
      <c r="P825" s="39">
        <v>20.765661648442681</v>
      </c>
      <c r="Q825" s="39">
        <v>34.539237256535444</v>
      </c>
      <c r="R825" s="39">
        <v>22.659154368537642</v>
      </c>
      <c r="S825" s="40">
        <v>20.524128345218521</v>
      </c>
      <c r="T825" s="8"/>
      <c r="U825" s="50">
        <f t="shared" si="75"/>
        <v>28.751303448618774</v>
      </c>
      <c r="V825" s="49">
        <f t="shared" si="76"/>
        <v>39.215995647772708</v>
      </c>
      <c r="W825" s="49">
        <f t="shared" si="77"/>
        <v>41.666995375758574</v>
      </c>
      <c r="X825" s="49">
        <f t="shared" si="72"/>
        <v>27.727162333138835</v>
      </c>
      <c r="Y825" s="49">
        <f t="shared" si="73"/>
        <v>26.666877040485442</v>
      </c>
      <c r="Z825" s="51">
        <f t="shared" si="74"/>
        <v>-0.7976002487873266</v>
      </c>
      <c r="AA825" s="12"/>
      <c r="AB825" s="12"/>
      <c r="AC825" s="12"/>
    </row>
    <row r="826" spans="1:29" ht="15" thickBot="1" x14ac:dyDescent="0.35">
      <c r="A826" s="7"/>
      <c r="B826" s="41">
        <v>818</v>
      </c>
      <c r="C826" s="38">
        <v>26.04015356986929</v>
      </c>
      <c r="D826" s="39">
        <v>32.187300589531461</v>
      </c>
      <c r="E826" s="39">
        <v>36.980051129880167</v>
      </c>
      <c r="F826" s="39">
        <v>34.857425476220854</v>
      </c>
      <c r="G826" s="39">
        <v>26.67018310157469</v>
      </c>
      <c r="H826" s="39">
        <v>31.450869162029086</v>
      </c>
      <c r="I826" s="39">
        <v>30.338768288291263</v>
      </c>
      <c r="J826" s="39">
        <v>26.843510564515434</v>
      </c>
      <c r="K826" s="39">
        <v>26.933037489596622</v>
      </c>
      <c r="L826" s="39">
        <v>32.637942389961786</v>
      </c>
      <c r="M826" s="39">
        <v>27.297712202773862</v>
      </c>
      <c r="N826" s="39">
        <v>30.038509700822448</v>
      </c>
      <c r="O826" s="39">
        <v>21.585651844242918</v>
      </c>
      <c r="P826" s="39">
        <v>36.447379071399794</v>
      </c>
      <c r="Q826" s="39">
        <v>34.727127802633348</v>
      </c>
      <c r="R826" s="39">
        <v>35.223119969127488</v>
      </c>
      <c r="S826" s="40">
        <v>29.583115638731105</v>
      </c>
      <c r="T826" s="8"/>
      <c r="U826" s="50">
        <f t="shared" si="75"/>
        <v>30.578932823011861</v>
      </c>
      <c r="V826" s="49">
        <f t="shared" si="76"/>
        <v>17.42310504023321</v>
      </c>
      <c r="W826" s="49">
        <f t="shared" si="77"/>
        <v>18.512049105247911</v>
      </c>
      <c r="X826" s="49">
        <f t="shared" si="72"/>
        <v>12.075622412579767</v>
      </c>
      <c r="Y826" s="49">
        <f t="shared" si="73"/>
        <v>11.847711427358583</v>
      </c>
      <c r="Z826" s="51">
        <f t="shared" si="74"/>
        <v>0.5547858641339779</v>
      </c>
      <c r="AA826" s="12"/>
      <c r="AB826" s="12"/>
      <c r="AC826" s="12"/>
    </row>
    <row r="827" spans="1:29" ht="15" thickBot="1" x14ac:dyDescent="0.35">
      <c r="A827" s="7"/>
      <c r="B827" s="41">
        <v>819</v>
      </c>
      <c r="C827" s="38">
        <v>27.262440504655785</v>
      </c>
      <c r="D827" s="39">
        <v>33.471540803884245</v>
      </c>
      <c r="E827" s="39">
        <v>31.244065786277478</v>
      </c>
      <c r="F827" s="39">
        <v>36.359884086639745</v>
      </c>
      <c r="G827" s="39">
        <v>24.401913680428656</v>
      </c>
      <c r="H827" s="39">
        <v>28.50376008880184</v>
      </c>
      <c r="I827" s="39">
        <v>31.103443291477944</v>
      </c>
      <c r="J827" s="39">
        <v>26.913093659162627</v>
      </c>
      <c r="K827" s="39">
        <v>33.450812895135854</v>
      </c>
      <c r="L827" s="39">
        <v>41.563037449446114</v>
      </c>
      <c r="M827" s="39">
        <v>23.877623432923336</v>
      </c>
      <c r="N827" s="39">
        <v>33.781337012490312</v>
      </c>
      <c r="O827" s="39">
        <v>29.588991802606269</v>
      </c>
      <c r="P827" s="39">
        <v>30.799944206771254</v>
      </c>
      <c r="Q827" s="39">
        <v>25.278335759559813</v>
      </c>
      <c r="R827" s="39">
        <v>29.940688994798283</v>
      </c>
      <c r="S827" s="40">
        <v>20.523210621861622</v>
      </c>
      <c r="T827" s="8"/>
      <c r="U827" s="50">
        <f t="shared" si="75"/>
        <v>29.886124945701248</v>
      </c>
      <c r="V827" s="49">
        <f t="shared" si="76"/>
        <v>24.467943677761987</v>
      </c>
      <c r="W827" s="49">
        <f t="shared" si="77"/>
        <v>25.997190157622072</v>
      </c>
      <c r="X827" s="49">
        <f t="shared" si="72"/>
        <v>16.647019619912463</v>
      </c>
      <c r="Y827" s="49">
        <f t="shared" si="73"/>
        <v>16.638201700878152</v>
      </c>
      <c r="Z827" s="51">
        <f t="shared" si="74"/>
        <v>-9.2085203529058413E-2</v>
      </c>
      <c r="AA827" s="12"/>
      <c r="AB827" s="12"/>
      <c r="AC827" s="12"/>
    </row>
    <row r="828" spans="1:29" ht="15" thickBot="1" x14ac:dyDescent="0.35">
      <c r="A828" s="7"/>
      <c r="B828" s="41">
        <v>820</v>
      </c>
      <c r="C828" s="38">
        <v>27.120413829388355</v>
      </c>
      <c r="D828" s="39">
        <v>33.866711524169688</v>
      </c>
      <c r="E828" s="39">
        <v>21.36241887944616</v>
      </c>
      <c r="F828" s="39">
        <v>22.1675131995691</v>
      </c>
      <c r="G828" s="39">
        <v>34.75746017262783</v>
      </c>
      <c r="H828" s="39">
        <v>31.529652693522806</v>
      </c>
      <c r="I828" s="39">
        <v>26.399305143281506</v>
      </c>
      <c r="J828" s="39">
        <v>27.294202498531845</v>
      </c>
      <c r="K828" s="39">
        <v>32.671510227964191</v>
      </c>
      <c r="L828" s="39">
        <v>30.924363638085698</v>
      </c>
      <c r="M828" s="39">
        <v>27.140880434874518</v>
      </c>
      <c r="N828" s="39">
        <v>28.488540288208114</v>
      </c>
      <c r="O828" s="39">
        <v>28.103680250641986</v>
      </c>
      <c r="P828" s="39">
        <v>33.228562449392541</v>
      </c>
      <c r="Q828" s="39">
        <v>36.41571440469761</v>
      </c>
      <c r="R828" s="39">
        <v>29.168456574902098</v>
      </c>
      <c r="S828" s="40">
        <v>39.906355325115115</v>
      </c>
      <c r="T828" s="8"/>
      <c r="U828" s="50">
        <f t="shared" si="75"/>
        <v>30.032102443201129</v>
      </c>
      <c r="V828" s="49">
        <f t="shared" si="76"/>
        <v>22.17059329938817</v>
      </c>
      <c r="W828" s="49">
        <f t="shared" si="77"/>
        <v>23.55625538059985</v>
      </c>
      <c r="X828" s="49">
        <f t="shared" si="72"/>
        <v>15.076704229048474</v>
      </c>
      <c r="Y828" s="49">
        <f t="shared" si="73"/>
        <v>15.076003443583954</v>
      </c>
      <c r="Z828" s="51">
        <f t="shared" si="74"/>
        <v>2.7271524745706203E-2</v>
      </c>
      <c r="AA828" s="12"/>
      <c r="AB828" s="12"/>
      <c r="AC828" s="12"/>
    </row>
    <row r="829" spans="1:29" ht="15" thickBot="1" x14ac:dyDescent="0.35">
      <c r="A829" s="7"/>
      <c r="B829" s="41">
        <v>821</v>
      </c>
      <c r="C829" s="38">
        <v>26.593735457217029</v>
      </c>
      <c r="D829" s="39">
        <v>32.609877722714792</v>
      </c>
      <c r="E829" s="39">
        <v>27.632566724758703</v>
      </c>
      <c r="F829" s="39">
        <v>38.580238801098304</v>
      </c>
      <c r="G829" s="39">
        <v>28.08932594281427</v>
      </c>
      <c r="H829" s="39">
        <v>24.720186189224535</v>
      </c>
      <c r="I829" s="39">
        <v>28.392206713212396</v>
      </c>
      <c r="J829" s="39">
        <v>35.172817738387458</v>
      </c>
      <c r="K829" s="39">
        <v>25.297662345719292</v>
      </c>
      <c r="L829" s="39">
        <v>28.415284573729096</v>
      </c>
      <c r="M829" s="39">
        <v>30.783462244598308</v>
      </c>
      <c r="N829" s="39">
        <v>25.33692396036103</v>
      </c>
      <c r="O829" s="39">
        <v>35.851329494941943</v>
      </c>
      <c r="P829" s="39">
        <v>25.64287391683326</v>
      </c>
      <c r="Q829" s="39">
        <v>39.803732017438783</v>
      </c>
      <c r="R829" s="39">
        <v>28.763635227346196</v>
      </c>
      <c r="S829" s="40">
        <v>27.966874389804651</v>
      </c>
      <c r="T829" s="8"/>
      <c r="U829" s="50">
        <f t="shared" si="75"/>
        <v>29.979572556482356</v>
      </c>
      <c r="V829" s="49">
        <f t="shared" si="76"/>
        <v>21.204809023335937</v>
      </c>
      <c r="W829" s="49">
        <f t="shared" si="77"/>
        <v>22.530109587294419</v>
      </c>
      <c r="X829" s="49">
        <f t="shared" si="72"/>
        <v>14.419553886573508</v>
      </c>
      <c r="Y829" s="49">
        <f t="shared" si="73"/>
        <v>14.419270135868437</v>
      </c>
      <c r="Z829" s="51">
        <f t="shared" si="74"/>
        <v>-1.7744216468019245E-2</v>
      </c>
      <c r="AA829" s="12"/>
      <c r="AB829" s="12"/>
      <c r="AC829" s="12"/>
    </row>
    <row r="830" spans="1:29" ht="15" thickBot="1" x14ac:dyDescent="0.35">
      <c r="A830" s="7"/>
      <c r="B830" s="41">
        <v>822</v>
      </c>
      <c r="C830" s="38">
        <v>32.906076221243005</v>
      </c>
      <c r="D830" s="39">
        <v>38.714023626715132</v>
      </c>
      <c r="E830" s="39">
        <v>26.741037204443536</v>
      </c>
      <c r="F830" s="39">
        <v>34.50779630320217</v>
      </c>
      <c r="G830" s="39">
        <v>40.217871660931699</v>
      </c>
      <c r="H830" s="39">
        <v>32.808888231954398</v>
      </c>
      <c r="I830" s="39">
        <v>29.083785799409803</v>
      </c>
      <c r="J830" s="39">
        <v>35.710050155459349</v>
      </c>
      <c r="K830" s="39">
        <v>24.080460491390596</v>
      </c>
      <c r="L830" s="39">
        <v>25.073857904301786</v>
      </c>
      <c r="M830" s="39">
        <v>32.908140867782194</v>
      </c>
      <c r="N830" s="39">
        <v>22.824360712926655</v>
      </c>
      <c r="O830" s="39">
        <v>33.081015592132822</v>
      </c>
      <c r="P830" s="39">
        <v>34.909054042643284</v>
      </c>
      <c r="Q830" s="39">
        <v>31.93160018676738</v>
      </c>
      <c r="R830" s="39">
        <v>29.627003470251896</v>
      </c>
      <c r="S830" s="40">
        <v>27.119717475648393</v>
      </c>
      <c r="T830" s="8"/>
      <c r="U830" s="50">
        <f t="shared" si="75"/>
        <v>31.308514114541421</v>
      </c>
      <c r="V830" s="49">
        <f t="shared" si="76"/>
        <v>23.350851789347878</v>
      </c>
      <c r="W830" s="49">
        <f t="shared" si="77"/>
        <v>24.810280026182227</v>
      </c>
      <c r="X830" s="49">
        <f t="shared" si="72"/>
        <v>17.042881464565422</v>
      </c>
      <c r="Y830" s="49">
        <f t="shared" si="73"/>
        <v>15.878579216756556</v>
      </c>
      <c r="Z830" s="51">
        <f t="shared" si="74"/>
        <v>1.0831460973652081</v>
      </c>
      <c r="AA830" s="12"/>
      <c r="AB830" s="12"/>
      <c r="AC830" s="12"/>
    </row>
    <row r="831" spans="1:29" ht="15" thickBot="1" x14ac:dyDescent="0.35">
      <c r="A831" s="7"/>
      <c r="B831" s="41">
        <v>823</v>
      </c>
      <c r="C831" s="38">
        <v>28.721232985106361</v>
      </c>
      <c r="D831" s="39">
        <v>35.519999579932517</v>
      </c>
      <c r="E831" s="39">
        <v>32.467836744754671</v>
      </c>
      <c r="F831" s="39">
        <v>33.859843481852771</v>
      </c>
      <c r="G831" s="39">
        <v>34.378652763889328</v>
      </c>
      <c r="H831" s="39">
        <v>24.774559460856398</v>
      </c>
      <c r="I831" s="39">
        <v>26.48220765594769</v>
      </c>
      <c r="J831" s="39">
        <v>39.045701806390142</v>
      </c>
      <c r="K831" s="39">
        <v>34.636304709098965</v>
      </c>
      <c r="L831" s="39">
        <v>39.908011605564077</v>
      </c>
      <c r="M831" s="39">
        <v>25.536287152380794</v>
      </c>
      <c r="N831" s="39">
        <v>17.299199927520434</v>
      </c>
      <c r="O831" s="39">
        <v>21.775806568913779</v>
      </c>
      <c r="P831" s="39">
        <v>31.269501562619823</v>
      </c>
      <c r="Q831" s="39">
        <v>28.743455643477123</v>
      </c>
      <c r="R831" s="39">
        <v>23.140552688847812</v>
      </c>
      <c r="S831" s="40">
        <v>30.876544724923438</v>
      </c>
      <c r="T831" s="8"/>
      <c r="U831" s="50">
        <f t="shared" si="75"/>
        <v>29.907982297769188</v>
      </c>
      <c r="V831" s="49">
        <f t="shared" si="76"/>
        <v>36.069119633189736</v>
      </c>
      <c r="W831" s="49">
        <f t="shared" si="77"/>
        <v>38.323439610264018</v>
      </c>
      <c r="X831" s="49">
        <f t="shared" si="72"/>
        <v>24.532759085685385</v>
      </c>
      <c r="Y831" s="49">
        <f t="shared" si="73"/>
        <v>24.527001350569023</v>
      </c>
      <c r="Z831" s="51">
        <f t="shared" si="74"/>
        <v>-6.12863284708004E-2</v>
      </c>
      <c r="AA831" s="12"/>
      <c r="AB831" s="12"/>
      <c r="AC831" s="12"/>
    </row>
    <row r="832" spans="1:29" ht="15" thickBot="1" x14ac:dyDescent="0.35">
      <c r="A832" s="7"/>
      <c r="B832" s="41">
        <v>824</v>
      </c>
      <c r="C832" s="38">
        <v>30.15081496705071</v>
      </c>
      <c r="D832" s="39">
        <v>24.597404614607544</v>
      </c>
      <c r="E832" s="39">
        <v>27.579391159614733</v>
      </c>
      <c r="F832" s="39">
        <v>39.165686818005057</v>
      </c>
      <c r="G832" s="39">
        <v>28.328370389384112</v>
      </c>
      <c r="H832" s="39">
        <v>22.146657046452358</v>
      </c>
      <c r="I832" s="39">
        <v>36.979217988611829</v>
      </c>
      <c r="J832" s="39">
        <v>24.551568652687447</v>
      </c>
      <c r="K832" s="39">
        <v>36.045310439853715</v>
      </c>
      <c r="L832" s="39">
        <v>27.587693275913228</v>
      </c>
      <c r="M832" s="39">
        <v>24.051384682544807</v>
      </c>
      <c r="N832" s="39">
        <v>24.158928810949135</v>
      </c>
      <c r="O832" s="39">
        <v>26.495553140594936</v>
      </c>
      <c r="P832" s="39">
        <v>20.951895810927141</v>
      </c>
      <c r="Q832" s="39">
        <v>40.920453615746538</v>
      </c>
      <c r="R832" s="39">
        <v>23.609155111139486</v>
      </c>
      <c r="S832" s="40">
        <v>24.692811240962364</v>
      </c>
      <c r="T832" s="8"/>
      <c r="U832" s="50">
        <f t="shared" si="75"/>
        <v>28.353664574414417</v>
      </c>
      <c r="V832" s="49">
        <f t="shared" si="76"/>
        <v>35.891233031775734</v>
      </c>
      <c r="W832" s="49">
        <f t="shared" si="77"/>
        <v>38.134435096261655</v>
      </c>
      <c r="X832" s="49">
        <f t="shared" si="72"/>
        <v>26.249124288413331</v>
      </c>
      <c r="Y832" s="49">
        <f t="shared" si="73"/>
        <v>24.406038461607501</v>
      </c>
      <c r="Z832" s="51">
        <f t="shared" si="74"/>
        <v>-1.0992187438997698</v>
      </c>
      <c r="AA832" s="12"/>
      <c r="AB832" s="12"/>
      <c r="AC832" s="12"/>
    </row>
    <row r="833" spans="1:29" ht="15" thickBot="1" x14ac:dyDescent="0.35">
      <c r="A833" s="7"/>
      <c r="B833" s="41">
        <v>825</v>
      </c>
      <c r="C833" s="38">
        <v>39.001018265505536</v>
      </c>
      <c r="D833" s="39">
        <v>26.608034200839302</v>
      </c>
      <c r="E833" s="39">
        <v>34.284769557861168</v>
      </c>
      <c r="F833" s="39">
        <v>29.606822019300566</v>
      </c>
      <c r="G833" s="39">
        <v>34.430458527168881</v>
      </c>
      <c r="H833" s="39">
        <v>28.99872419378028</v>
      </c>
      <c r="I833" s="39">
        <v>42.826374856754228</v>
      </c>
      <c r="J833" s="39">
        <v>35.067390200783265</v>
      </c>
      <c r="K833" s="39">
        <v>22.167924469500132</v>
      </c>
      <c r="L833" s="39">
        <v>28.246113088708103</v>
      </c>
      <c r="M833" s="39">
        <v>34.68358925254249</v>
      </c>
      <c r="N833" s="39">
        <v>34.034710847719182</v>
      </c>
      <c r="O833" s="39">
        <v>29.742767741059467</v>
      </c>
      <c r="P833" s="39">
        <v>26.066064730369458</v>
      </c>
      <c r="Q833" s="39">
        <v>33.751562175980929</v>
      </c>
      <c r="R833" s="39">
        <v>27.257411364910958</v>
      </c>
      <c r="S833" s="40">
        <v>31.447372207028348</v>
      </c>
      <c r="T833" s="8"/>
      <c r="U833" s="50">
        <f t="shared" si="75"/>
        <v>31.660065158812493</v>
      </c>
      <c r="V833" s="49">
        <f t="shared" si="76"/>
        <v>24.522347859872923</v>
      </c>
      <c r="W833" s="49">
        <f t="shared" si="77"/>
        <v>26.054994601114913</v>
      </c>
      <c r="X833" s="49">
        <f t="shared" si="72"/>
        <v>18.549151650135915</v>
      </c>
      <c r="Y833" s="49">
        <f t="shared" si="73"/>
        <v>16.675196544713586</v>
      </c>
      <c r="Z833" s="51">
        <f t="shared" si="74"/>
        <v>1.3409238079503911</v>
      </c>
      <c r="AA833" s="12"/>
      <c r="AB833" s="12"/>
      <c r="AC833" s="12"/>
    </row>
    <row r="834" spans="1:29" ht="15" thickBot="1" x14ac:dyDescent="0.35">
      <c r="A834" s="7"/>
      <c r="B834" s="41">
        <v>826</v>
      </c>
      <c r="C834" s="38">
        <v>36.553593369057332</v>
      </c>
      <c r="D834" s="39">
        <v>32.542521217754086</v>
      </c>
      <c r="E834" s="39">
        <v>30.138319958726193</v>
      </c>
      <c r="F834" s="39">
        <v>33.008435111929124</v>
      </c>
      <c r="G834" s="39">
        <v>25.838378789270536</v>
      </c>
      <c r="H834" s="39">
        <v>34.814826191012116</v>
      </c>
      <c r="I834" s="39">
        <v>25.980003378889336</v>
      </c>
      <c r="J834" s="39">
        <v>36.225105048798447</v>
      </c>
      <c r="K834" s="39">
        <v>28.492425823981677</v>
      </c>
      <c r="L834" s="39">
        <v>28.014239876858607</v>
      </c>
      <c r="M834" s="39">
        <v>26.26830528547945</v>
      </c>
      <c r="N834" s="39">
        <v>21.863142924155614</v>
      </c>
      <c r="O834" s="39">
        <v>34.023955804879527</v>
      </c>
      <c r="P834" s="39">
        <v>32.221894611953132</v>
      </c>
      <c r="Q834" s="39">
        <v>27.541706063522852</v>
      </c>
      <c r="R834" s="39">
        <v>30.30653461822655</v>
      </c>
      <c r="S834" s="40">
        <v>32.685864736469746</v>
      </c>
      <c r="T834" s="8"/>
      <c r="U834" s="50">
        <f t="shared" si="75"/>
        <v>30.383485459468488</v>
      </c>
      <c r="V834" s="49">
        <f t="shared" si="76"/>
        <v>16.013400789083803</v>
      </c>
      <c r="W834" s="49">
        <f t="shared" si="77"/>
        <v>17.014238338401583</v>
      </c>
      <c r="X834" s="49">
        <f t="shared" si="72"/>
        <v>10.989114082961091</v>
      </c>
      <c r="Y834" s="49">
        <f t="shared" si="73"/>
        <v>10.889112536576986</v>
      </c>
      <c r="Z834" s="51">
        <f t="shared" si="74"/>
        <v>0.38332496628470225</v>
      </c>
      <c r="AA834" s="12"/>
      <c r="AB834" s="12"/>
      <c r="AC834" s="12"/>
    </row>
    <row r="835" spans="1:29" ht="15" thickBot="1" x14ac:dyDescent="0.35">
      <c r="A835" s="7"/>
      <c r="B835" s="41">
        <v>827</v>
      </c>
      <c r="C835" s="38">
        <v>39.457592449918351</v>
      </c>
      <c r="D835" s="39">
        <v>30.253208762477144</v>
      </c>
      <c r="E835" s="39">
        <v>35.431328297214073</v>
      </c>
      <c r="F835" s="39">
        <v>36.054667394790727</v>
      </c>
      <c r="G835" s="39">
        <v>25.201735492581214</v>
      </c>
      <c r="H835" s="39">
        <v>30.088533281815572</v>
      </c>
      <c r="I835" s="39">
        <v>37.450754575121024</v>
      </c>
      <c r="J835" s="39">
        <v>30.67855337470025</v>
      </c>
      <c r="K835" s="39">
        <v>31.005234114348006</v>
      </c>
      <c r="L835" s="39">
        <v>29.701684156676855</v>
      </c>
      <c r="M835" s="39">
        <v>30.67167715060955</v>
      </c>
      <c r="N835" s="39">
        <v>22.18260569693701</v>
      </c>
      <c r="O835" s="39">
        <v>32.786388881627282</v>
      </c>
      <c r="P835" s="39">
        <v>28.759907308622715</v>
      </c>
      <c r="Q835" s="39">
        <v>25.87272619992353</v>
      </c>
      <c r="R835" s="39">
        <v>33.934217824267691</v>
      </c>
      <c r="S835" s="40">
        <v>31.929290895609569</v>
      </c>
      <c r="T835" s="8"/>
      <c r="U835" s="50">
        <f t="shared" si="75"/>
        <v>31.262359168072969</v>
      </c>
      <c r="V835" s="49">
        <f t="shared" si="76"/>
        <v>18.575423437225066</v>
      </c>
      <c r="W835" s="49">
        <f t="shared" si="77"/>
        <v>19.736387402051605</v>
      </c>
      <c r="X835" s="49">
        <f t="shared" si="72"/>
        <v>13.714902392380958</v>
      </c>
      <c r="Y835" s="49">
        <f t="shared" si="73"/>
        <v>12.631287937313045</v>
      </c>
      <c r="Z835" s="51">
        <f t="shared" si="74"/>
        <v>1.1715843684289162</v>
      </c>
      <c r="AA835" s="12"/>
      <c r="AB835" s="12"/>
      <c r="AC835" s="12"/>
    </row>
    <row r="836" spans="1:29" ht="15" thickBot="1" x14ac:dyDescent="0.35">
      <c r="A836" s="7"/>
      <c r="B836" s="41">
        <v>828</v>
      </c>
      <c r="C836" s="38">
        <v>26.542995471640349</v>
      </c>
      <c r="D836" s="39">
        <v>30.785039383331295</v>
      </c>
      <c r="E836" s="39">
        <v>26.604120844346369</v>
      </c>
      <c r="F836" s="39">
        <v>38.660628915780748</v>
      </c>
      <c r="G836" s="39">
        <v>24.160238481212382</v>
      </c>
      <c r="H836" s="39">
        <v>37.496424495691926</v>
      </c>
      <c r="I836" s="39">
        <v>31.951297373121328</v>
      </c>
      <c r="J836" s="39">
        <v>33.602715655512966</v>
      </c>
      <c r="K836" s="39">
        <v>29.922123179525784</v>
      </c>
      <c r="L836" s="39">
        <v>27.438364526898745</v>
      </c>
      <c r="M836" s="39">
        <v>41.899801759547316</v>
      </c>
      <c r="N836" s="39">
        <v>30.069899272864355</v>
      </c>
      <c r="O836" s="39">
        <v>35.598676238424467</v>
      </c>
      <c r="P836" s="39">
        <v>33.840206847050062</v>
      </c>
      <c r="Q836" s="39">
        <v>28.495777074862193</v>
      </c>
      <c r="R836" s="39">
        <v>27.621777263911312</v>
      </c>
      <c r="S836" s="40">
        <v>33.278653149065484</v>
      </c>
      <c r="T836" s="8"/>
      <c r="U836" s="50">
        <f t="shared" si="75"/>
        <v>31.645219996046301</v>
      </c>
      <c r="V836" s="49">
        <f t="shared" si="76"/>
        <v>21.948000669470911</v>
      </c>
      <c r="W836" s="49">
        <f t="shared" si="77"/>
        <v>23.319750711312736</v>
      </c>
      <c r="X836" s="49">
        <f t="shared" si="72"/>
        <v>16.765229663305888</v>
      </c>
      <c r="Y836" s="49">
        <f t="shared" si="73"/>
        <v>14.924640455240219</v>
      </c>
      <c r="Z836" s="51">
        <f t="shared" si="74"/>
        <v>1.404709398723655</v>
      </c>
      <c r="AA836" s="12"/>
      <c r="AB836" s="12"/>
      <c r="AC836" s="12"/>
    </row>
    <row r="837" spans="1:29" ht="15" thickBot="1" x14ac:dyDescent="0.35">
      <c r="A837" s="7"/>
      <c r="B837" s="41">
        <v>829</v>
      </c>
      <c r="C837" s="38">
        <v>45.018551677177626</v>
      </c>
      <c r="D837" s="39">
        <v>33.422629302620123</v>
      </c>
      <c r="E837" s="39">
        <v>36.061660187122143</v>
      </c>
      <c r="F837" s="39">
        <v>34.07666835936655</v>
      </c>
      <c r="G837" s="39">
        <v>32.390551370941381</v>
      </c>
      <c r="H837" s="39">
        <v>21.178333567808775</v>
      </c>
      <c r="I837" s="39">
        <v>23.432434109113444</v>
      </c>
      <c r="J837" s="39">
        <v>23.972775137422737</v>
      </c>
      <c r="K837" s="39">
        <v>32.778702421969733</v>
      </c>
      <c r="L837" s="39">
        <v>33.308956770704938</v>
      </c>
      <c r="M837" s="39">
        <v>25.24766716128061</v>
      </c>
      <c r="N837" s="39">
        <v>22.316512288236762</v>
      </c>
      <c r="O837" s="39">
        <v>25.483710807164421</v>
      </c>
      <c r="P837" s="39">
        <v>31.09098070453194</v>
      </c>
      <c r="Q837" s="39">
        <v>25.377150743114022</v>
      </c>
      <c r="R837" s="39">
        <v>36.340266068241746</v>
      </c>
      <c r="S837" s="40">
        <v>31.535654933166622</v>
      </c>
      <c r="T837" s="8"/>
      <c r="U837" s="50">
        <f t="shared" si="75"/>
        <v>30.178423859410799</v>
      </c>
      <c r="V837" s="49">
        <f t="shared" si="76"/>
        <v>37.58211879301345</v>
      </c>
      <c r="W837" s="49">
        <f t="shared" si="77"/>
        <v>39.931001217576863</v>
      </c>
      <c r="X837" s="49">
        <f t="shared" si="72"/>
        <v>25.577488629302014</v>
      </c>
      <c r="Y837" s="49">
        <f t="shared" si="73"/>
        <v>25.555840779249149</v>
      </c>
      <c r="Z837" s="51">
        <f t="shared" si="74"/>
        <v>0.116418577931363</v>
      </c>
      <c r="AA837" s="12"/>
      <c r="AB837" s="12"/>
      <c r="AC837" s="12"/>
    </row>
    <row r="838" spans="1:29" ht="15" thickBot="1" x14ac:dyDescent="0.35">
      <c r="A838" s="7"/>
      <c r="B838" s="41">
        <v>830</v>
      </c>
      <c r="C838" s="38">
        <v>26.139134031884495</v>
      </c>
      <c r="D838" s="39">
        <v>30.919785958415297</v>
      </c>
      <c r="E838" s="39">
        <v>26.390351289265826</v>
      </c>
      <c r="F838" s="39">
        <v>35.071093171671748</v>
      </c>
      <c r="G838" s="39">
        <v>26.437649571647867</v>
      </c>
      <c r="H838" s="39">
        <v>20.965367686325372</v>
      </c>
      <c r="I838" s="39">
        <v>27.599845015569009</v>
      </c>
      <c r="J838" s="39">
        <v>31.14422441077453</v>
      </c>
      <c r="K838" s="39">
        <v>27.886256100974492</v>
      </c>
      <c r="L838" s="39">
        <v>33.44441123895885</v>
      </c>
      <c r="M838" s="39">
        <v>23.767667789596899</v>
      </c>
      <c r="N838" s="39">
        <v>31.474972445327193</v>
      </c>
      <c r="O838" s="39">
        <v>27.241911735313046</v>
      </c>
      <c r="P838" s="39">
        <v>29.684012752648854</v>
      </c>
      <c r="Q838" s="39">
        <v>31.417856413933862</v>
      </c>
      <c r="R838" s="39">
        <v>27.093669471811861</v>
      </c>
      <c r="S838" s="40">
        <v>23.425358173978914</v>
      </c>
      <c r="T838" s="8"/>
      <c r="U838" s="50">
        <f t="shared" si="75"/>
        <v>28.241386309299887</v>
      </c>
      <c r="V838" s="49">
        <f t="shared" si="76"/>
        <v>13.061515270900722</v>
      </c>
      <c r="W838" s="49">
        <f t="shared" si="77"/>
        <v>13.877859975332058</v>
      </c>
      <c r="X838" s="49">
        <f t="shared" si="72"/>
        <v>10.984881421132519</v>
      </c>
      <c r="Y838" s="49">
        <f t="shared" si="73"/>
        <v>8.8818303842124902</v>
      </c>
      <c r="Z838" s="51">
        <f t="shared" si="74"/>
        <v>-1.9464070091992385</v>
      </c>
      <c r="AA838" s="12"/>
      <c r="AB838" s="12"/>
      <c r="AC838" s="12"/>
    </row>
    <row r="839" spans="1:29" ht="15" thickBot="1" x14ac:dyDescent="0.35">
      <c r="A839" s="7"/>
      <c r="B839" s="41">
        <v>831</v>
      </c>
      <c r="C839" s="38">
        <v>27.494121637606213</v>
      </c>
      <c r="D839" s="39">
        <v>31.872141146305296</v>
      </c>
      <c r="E839" s="39">
        <v>26.88431782615659</v>
      </c>
      <c r="F839" s="39">
        <v>35.965416836949714</v>
      </c>
      <c r="G839" s="39">
        <v>23.825442884452016</v>
      </c>
      <c r="H839" s="39">
        <v>30.805404023661591</v>
      </c>
      <c r="I839" s="39">
        <v>32.913906598399393</v>
      </c>
      <c r="J839" s="39">
        <v>34.263291538872551</v>
      </c>
      <c r="K839" s="39">
        <v>25.882252635886935</v>
      </c>
      <c r="L839" s="39">
        <v>36.388159315536441</v>
      </c>
      <c r="M839" s="39">
        <v>27.488331595352061</v>
      </c>
      <c r="N839" s="39">
        <v>21.868736633975651</v>
      </c>
      <c r="O839" s="39">
        <v>27.693211723156143</v>
      </c>
      <c r="P839" s="39">
        <v>34.798894370766654</v>
      </c>
      <c r="Q839" s="39">
        <v>24.412937580651459</v>
      </c>
      <c r="R839" s="39">
        <v>30.470329309892012</v>
      </c>
      <c r="S839" s="40">
        <v>33.481604966051343</v>
      </c>
      <c r="T839" s="8"/>
      <c r="U839" s="50">
        <f t="shared" si="75"/>
        <v>29.794617683745415</v>
      </c>
      <c r="V839" s="49">
        <f t="shared" si="76"/>
        <v>18.935312423041164</v>
      </c>
      <c r="W839" s="49">
        <f t="shared" si="77"/>
        <v>20.118769449481192</v>
      </c>
      <c r="X839" s="49">
        <f t="shared" si="72"/>
        <v>12.90469613683236</v>
      </c>
      <c r="Y839" s="49">
        <f t="shared" si="73"/>
        <v>12.876012447667993</v>
      </c>
      <c r="Z839" s="51">
        <f t="shared" si="74"/>
        <v>-0.18879339712271323</v>
      </c>
      <c r="AA839" s="12"/>
      <c r="AB839" s="12"/>
      <c r="AC839" s="12"/>
    </row>
    <row r="840" spans="1:29" ht="15" thickBot="1" x14ac:dyDescent="0.35">
      <c r="A840" s="7"/>
      <c r="B840" s="41">
        <v>832</v>
      </c>
      <c r="C840" s="38">
        <v>29.835615807037311</v>
      </c>
      <c r="D840" s="39">
        <v>31.372455072733697</v>
      </c>
      <c r="E840" s="39">
        <v>26.337364418337913</v>
      </c>
      <c r="F840" s="39">
        <v>36.220877365438454</v>
      </c>
      <c r="G840" s="39">
        <v>24.905332680535402</v>
      </c>
      <c r="H840" s="39">
        <v>27.946110449809616</v>
      </c>
      <c r="I840" s="39">
        <v>28.805165705150156</v>
      </c>
      <c r="J840" s="39">
        <v>33.065830875758749</v>
      </c>
      <c r="K840" s="39">
        <v>39.502471575673248</v>
      </c>
      <c r="L840" s="39">
        <v>31.604964432815969</v>
      </c>
      <c r="M840" s="39">
        <v>33.147114210783847</v>
      </c>
      <c r="N840" s="39">
        <v>39.143003992241532</v>
      </c>
      <c r="O840" s="39">
        <v>27.14196521605809</v>
      </c>
      <c r="P840" s="39">
        <v>29.764054388879206</v>
      </c>
      <c r="Q840" s="39">
        <v>31.25697467264229</v>
      </c>
      <c r="R840" s="39">
        <v>35.743674224202557</v>
      </c>
      <c r="S840" s="40">
        <v>22.766501136956983</v>
      </c>
      <c r="T840" s="8"/>
      <c r="U840" s="50">
        <f t="shared" si="75"/>
        <v>31.091733895591474</v>
      </c>
      <c r="V840" s="49">
        <f t="shared" si="76"/>
        <v>20.956055903358337</v>
      </c>
      <c r="W840" s="49">
        <f t="shared" si="77"/>
        <v>22.265809397318208</v>
      </c>
      <c r="X840" s="49">
        <f t="shared" si="72"/>
        <v>15.060598385456325</v>
      </c>
      <c r="Y840" s="49">
        <f t="shared" si="73"/>
        <v>14.250118014283668</v>
      </c>
      <c r="Z840" s="51">
        <f t="shared" si="74"/>
        <v>0.95394209045299472</v>
      </c>
      <c r="AA840" s="12"/>
      <c r="AB840" s="12"/>
      <c r="AC840" s="12"/>
    </row>
    <row r="841" spans="1:29" ht="15" thickBot="1" x14ac:dyDescent="0.35">
      <c r="A841" s="7"/>
      <c r="B841" s="41">
        <v>833</v>
      </c>
      <c r="C841" s="38">
        <v>29.246398178641368</v>
      </c>
      <c r="D841" s="39">
        <v>31.721391107745241</v>
      </c>
      <c r="E841" s="39">
        <v>31.466736104151039</v>
      </c>
      <c r="F841" s="39">
        <v>33.651169992596778</v>
      </c>
      <c r="G841" s="39">
        <v>34.246641095474779</v>
      </c>
      <c r="H841" s="39">
        <v>25.328068544630138</v>
      </c>
      <c r="I841" s="39">
        <v>28.429799937769157</v>
      </c>
      <c r="J841" s="39">
        <v>25.564767611067708</v>
      </c>
      <c r="K841" s="39">
        <v>30.211888465063726</v>
      </c>
      <c r="L841" s="39">
        <v>32.70531700953385</v>
      </c>
      <c r="M841" s="39">
        <v>31.58214719585072</v>
      </c>
      <c r="N841" s="39">
        <v>32.844976279985445</v>
      </c>
      <c r="O841" s="39">
        <v>33.560340859753403</v>
      </c>
      <c r="P841" s="39">
        <v>43.023878102030821</v>
      </c>
      <c r="Q841" s="39">
        <v>29.16797979506455</v>
      </c>
      <c r="R841" s="39">
        <v>33.054619993192311</v>
      </c>
      <c r="S841" s="40">
        <v>25.750451002448624</v>
      </c>
      <c r="T841" s="8"/>
      <c r="U841" s="50">
        <f t="shared" si="75"/>
        <v>31.268033604411745</v>
      </c>
      <c r="V841" s="49">
        <f t="shared" si="76"/>
        <v>16.589205539816543</v>
      </c>
      <c r="W841" s="49">
        <f t="shared" si="77"/>
        <v>17.626030886055105</v>
      </c>
      <c r="X841" s="49">
        <f t="shared" si="72"/>
        <v>12.374038037979158</v>
      </c>
      <c r="Y841" s="49">
        <f t="shared" si="73"/>
        <v>11.28065976707525</v>
      </c>
      <c r="Z841" s="51">
        <f t="shared" si="74"/>
        <v>1.2453113900149613</v>
      </c>
      <c r="AA841" s="12"/>
      <c r="AB841" s="12"/>
      <c r="AC841" s="12"/>
    </row>
    <row r="842" spans="1:29" ht="15" thickBot="1" x14ac:dyDescent="0.35">
      <c r="A842" s="7"/>
      <c r="B842" s="41">
        <v>834</v>
      </c>
      <c r="C842" s="38">
        <v>29.709993136624</v>
      </c>
      <c r="D842" s="39">
        <v>38.419016363135597</v>
      </c>
      <c r="E842" s="39">
        <v>24.274934699421532</v>
      </c>
      <c r="F842" s="39">
        <v>34.457154436755935</v>
      </c>
      <c r="G842" s="39">
        <v>36.342730749000978</v>
      </c>
      <c r="H842" s="39">
        <v>30.577274124629106</v>
      </c>
      <c r="I842" s="39">
        <v>33.215707193082636</v>
      </c>
      <c r="J842" s="39">
        <v>25.243676459438099</v>
      </c>
      <c r="K842" s="39">
        <v>33.729242546401522</v>
      </c>
      <c r="L842" s="39">
        <v>39.59823113717016</v>
      </c>
      <c r="M842" s="39">
        <v>35.944041258126269</v>
      </c>
      <c r="N842" s="39">
        <v>37.605055237493644</v>
      </c>
      <c r="O842" s="39">
        <v>26.460933297198778</v>
      </c>
      <c r="P842" s="39">
        <v>31.784652307233824</v>
      </c>
      <c r="Q842" s="39">
        <v>25.796911770839348</v>
      </c>
      <c r="R842" s="39">
        <v>25.270653789293835</v>
      </c>
      <c r="S842" s="40">
        <v>27.626741926872942</v>
      </c>
      <c r="T842" s="8"/>
      <c r="U842" s="50">
        <f t="shared" si="75"/>
        <v>31.532761790159899</v>
      </c>
      <c r="V842" s="49">
        <f t="shared" si="76"/>
        <v>24.57476974763242</v>
      </c>
      <c r="W842" s="49">
        <f t="shared" si="77"/>
        <v>26.110692856859487</v>
      </c>
      <c r="X842" s="49">
        <f t="shared" ref="X842:X905" si="78">((C842-$D$2)^2+(D842-$D$2)^2+(E842-$D$2)^2+(F842-$D$2)^2+(G842-$D$2)^2+(H842-$D$2)^2+(I842-$D$2)^2+(J842-$D$2)^2+(K842-$D$2)^2+(L842-$D$2)^2+(M842-$D$2)^2+(N842-$D$2)^2+(O842-$D$2)^2+(P842-$D$2)^2+(Q842-$D$2)^2+(R842-$D$2)^2+(S842-$D$2)^2)/($D$3^2)</f>
        <v>18.308407348044842</v>
      </c>
      <c r="Y842" s="49">
        <f t="shared" ref="Y842:Y905" si="79">($D$5*V842)/($D$3^2)</f>
        <v>16.710843428390046</v>
      </c>
      <c r="Z842" s="51">
        <f t="shared" ref="Z842:Z905" si="80">((U842-$D$2)/(SQRT(V842)))*SQRT($D$5-1)</f>
        <v>1.2367728077091229</v>
      </c>
      <c r="AA842" s="12"/>
      <c r="AB842" s="12"/>
      <c r="AC842" s="12"/>
    </row>
    <row r="843" spans="1:29" ht="15" thickBot="1" x14ac:dyDescent="0.35">
      <c r="A843" s="7"/>
      <c r="B843" s="41">
        <v>835</v>
      </c>
      <c r="C843" s="38">
        <v>30.195791330467614</v>
      </c>
      <c r="D843" s="39">
        <v>36.126628770712706</v>
      </c>
      <c r="E843" s="39">
        <v>26.35834896973823</v>
      </c>
      <c r="F843" s="39">
        <v>26.925568922667992</v>
      </c>
      <c r="G843" s="39">
        <v>30.523674679855255</v>
      </c>
      <c r="H843" s="39">
        <v>30.988260498921502</v>
      </c>
      <c r="I843" s="39">
        <v>32.746121333977378</v>
      </c>
      <c r="J843" s="39">
        <v>37.670008831613849</v>
      </c>
      <c r="K843" s="39">
        <v>31.559062402723832</v>
      </c>
      <c r="L843" s="39">
        <v>30.534126470019441</v>
      </c>
      <c r="M843" s="39">
        <v>42.688729170198883</v>
      </c>
      <c r="N843" s="39">
        <v>28.482158684762336</v>
      </c>
      <c r="O843" s="39">
        <v>24.264800451760067</v>
      </c>
      <c r="P843" s="39">
        <v>32.326729871000275</v>
      </c>
      <c r="Q843" s="39">
        <v>37.606702561558663</v>
      </c>
      <c r="R843" s="39">
        <v>26.651801169710225</v>
      </c>
      <c r="S843" s="40">
        <v>29.826601668127928</v>
      </c>
      <c r="T843" s="8"/>
      <c r="U843" s="50">
        <f t="shared" ref="U843:U906" si="81">AVERAGE(C843:S843)</f>
        <v>31.498536222812717</v>
      </c>
      <c r="V843" s="49">
        <f t="shared" ref="V843:V906" si="82">_xlfn.VAR.P(C843:S843)</f>
        <v>21.362685878950842</v>
      </c>
      <c r="W843" s="49">
        <f t="shared" ref="W843:W906" si="83">_xlfn.VAR.S(C843:S843)</f>
        <v>22.697853746385363</v>
      </c>
      <c r="X843" s="49">
        <f t="shared" si="78"/>
        <v>16.053641749222521</v>
      </c>
      <c r="Y843" s="49">
        <f t="shared" si="79"/>
        <v>14.526626397686574</v>
      </c>
      <c r="Z843" s="51">
        <f t="shared" si="80"/>
        <v>1.2968785561504461</v>
      </c>
      <c r="AA843" s="12"/>
      <c r="AB843" s="12"/>
      <c r="AC843" s="12"/>
    </row>
    <row r="844" spans="1:29" ht="15" thickBot="1" x14ac:dyDescent="0.35">
      <c r="A844" s="7"/>
      <c r="B844" s="41">
        <v>836</v>
      </c>
      <c r="C844" s="38">
        <v>33.236620590157735</v>
      </c>
      <c r="D844" s="39">
        <v>22.234350005063678</v>
      </c>
      <c r="E844" s="39">
        <v>36.372488705820231</v>
      </c>
      <c r="F844" s="39">
        <v>27.220614964596521</v>
      </c>
      <c r="G844" s="39">
        <v>30.576101630069598</v>
      </c>
      <c r="H844" s="39">
        <v>37.985458173186863</v>
      </c>
      <c r="I844" s="39">
        <v>26.871977928896349</v>
      </c>
      <c r="J844" s="39">
        <v>36.06041205898056</v>
      </c>
      <c r="K844" s="39">
        <v>34.705297549111847</v>
      </c>
      <c r="L844" s="39">
        <v>31.168435253769772</v>
      </c>
      <c r="M844" s="39">
        <v>24.037692218437378</v>
      </c>
      <c r="N844" s="39">
        <v>36.64166935857213</v>
      </c>
      <c r="O844" s="39">
        <v>31.342338846148344</v>
      </c>
      <c r="P844" s="39">
        <v>33.559231226407071</v>
      </c>
      <c r="Q844" s="39">
        <v>29.306882090306281</v>
      </c>
      <c r="R844" s="39">
        <v>35.464128252247612</v>
      </c>
      <c r="S844" s="40">
        <v>29.232026227048046</v>
      </c>
      <c r="T844" s="8"/>
      <c r="U844" s="50">
        <f t="shared" si="81"/>
        <v>31.530336769342352</v>
      </c>
      <c r="V844" s="49">
        <f t="shared" si="82"/>
        <v>19.910423726773544</v>
      </c>
      <c r="W844" s="49">
        <f t="shared" si="83"/>
        <v>21.15482520969681</v>
      </c>
      <c r="X844" s="49">
        <f t="shared" si="78"/>
        <v>15.131600960974481</v>
      </c>
      <c r="Y844" s="49">
        <f t="shared" si="79"/>
        <v>13.539088134206011</v>
      </c>
      <c r="Z844" s="51">
        <f t="shared" si="80"/>
        <v>1.3718503966362912</v>
      </c>
      <c r="AA844" s="12"/>
      <c r="AB844" s="12"/>
      <c r="AC844" s="12"/>
    </row>
    <row r="845" spans="1:29" ht="15" thickBot="1" x14ac:dyDescent="0.35">
      <c r="A845" s="7"/>
      <c r="B845" s="41">
        <v>837</v>
      </c>
      <c r="C845" s="38">
        <v>26.473083299831814</v>
      </c>
      <c r="D845" s="39">
        <v>31.622862372514799</v>
      </c>
      <c r="E845" s="39">
        <v>28.468941842066258</v>
      </c>
      <c r="F845" s="39">
        <v>30.296128136116106</v>
      </c>
      <c r="G845" s="39">
        <v>34.164239143321659</v>
      </c>
      <c r="H845" s="39">
        <v>34.872962958390922</v>
      </c>
      <c r="I845" s="39">
        <v>28.205850436968845</v>
      </c>
      <c r="J845" s="39">
        <v>43.410284189504253</v>
      </c>
      <c r="K845" s="39">
        <v>32.317029928930644</v>
      </c>
      <c r="L845" s="39">
        <v>29.16211827335551</v>
      </c>
      <c r="M845" s="39">
        <v>34.385683113417045</v>
      </c>
      <c r="N845" s="39">
        <v>39.658993894383599</v>
      </c>
      <c r="O845" s="39">
        <v>33.721540041574229</v>
      </c>
      <c r="P845" s="39">
        <v>34.083879734191868</v>
      </c>
      <c r="Q845" s="39">
        <v>36.310933361227626</v>
      </c>
      <c r="R845" s="39">
        <v>22.941220046981108</v>
      </c>
      <c r="S845" s="40">
        <v>31.106271711476701</v>
      </c>
      <c r="T845" s="8"/>
      <c r="U845" s="50">
        <f t="shared" si="81"/>
        <v>32.423648381426645</v>
      </c>
      <c r="V845" s="49">
        <f t="shared" si="82"/>
        <v>22.458462832730817</v>
      </c>
      <c r="W845" s="49">
        <f t="shared" si="83"/>
        <v>23.862116759776427</v>
      </c>
      <c r="X845" s="49">
        <f t="shared" si="78"/>
        <v>19.266123330475597</v>
      </c>
      <c r="Y845" s="49">
        <f t="shared" si="79"/>
        <v>15.271754726256955</v>
      </c>
      <c r="Z845" s="51">
        <f t="shared" si="80"/>
        <v>2.0456889103919522</v>
      </c>
      <c r="AA845" s="12"/>
      <c r="AB845" s="12"/>
      <c r="AC845" s="12"/>
    </row>
    <row r="846" spans="1:29" ht="15" thickBot="1" x14ac:dyDescent="0.35">
      <c r="A846" s="7"/>
      <c r="B846" s="41">
        <v>838</v>
      </c>
      <c r="C846" s="38">
        <v>25.823040837436089</v>
      </c>
      <c r="D846" s="39">
        <v>29.84373490158271</v>
      </c>
      <c r="E846" s="39">
        <v>30.280158593794386</v>
      </c>
      <c r="F846" s="39">
        <v>28.555715281832612</v>
      </c>
      <c r="G846" s="39">
        <v>33.431309781849912</v>
      </c>
      <c r="H846" s="39">
        <v>29.418838941719539</v>
      </c>
      <c r="I846" s="39">
        <v>23.024507419985998</v>
      </c>
      <c r="J846" s="39">
        <v>30.179615893945115</v>
      </c>
      <c r="K846" s="39">
        <v>30.743242746392966</v>
      </c>
      <c r="L846" s="39">
        <v>25.65009713649566</v>
      </c>
      <c r="M846" s="39">
        <v>37.266065575076496</v>
      </c>
      <c r="N846" s="39">
        <v>16.095184851731936</v>
      </c>
      <c r="O846" s="39">
        <v>27.499231322228603</v>
      </c>
      <c r="P846" s="39">
        <v>29.934114827782444</v>
      </c>
      <c r="Q846" s="39">
        <v>27.70666004404417</v>
      </c>
      <c r="R846" s="39">
        <v>29.709207387838784</v>
      </c>
      <c r="S846" s="40">
        <v>21.59485714435246</v>
      </c>
      <c r="T846" s="8"/>
      <c r="U846" s="50">
        <f t="shared" si="81"/>
        <v>28.044446040475872</v>
      </c>
      <c r="V846" s="49">
        <f t="shared" si="82"/>
        <v>21.369896071186474</v>
      </c>
      <c r="W846" s="49">
        <f t="shared" si="83"/>
        <v>22.705514575635675</v>
      </c>
      <c r="X846" s="49">
        <f t="shared" si="78"/>
        <v>17.131979404661905</v>
      </c>
      <c r="Y846" s="49">
        <f t="shared" si="79"/>
        <v>14.531529328406803</v>
      </c>
      <c r="Z846" s="51">
        <f t="shared" si="80"/>
        <v>-1.6921099928531598</v>
      </c>
      <c r="AA846" s="12"/>
      <c r="AB846" s="12"/>
      <c r="AC846" s="12"/>
    </row>
    <row r="847" spans="1:29" ht="15" thickBot="1" x14ac:dyDescent="0.35">
      <c r="A847" s="7"/>
      <c r="B847" s="41">
        <v>839</v>
      </c>
      <c r="C847" s="38">
        <v>21.695551423943449</v>
      </c>
      <c r="D847" s="39">
        <v>23.715901401665302</v>
      </c>
      <c r="E847" s="39">
        <v>24.049547703440318</v>
      </c>
      <c r="F847" s="39">
        <v>29.900845916817655</v>
      </c>
      <c r="G847" s="39">
        <v>36.667600962020849</v>
      </c>
      <c r="H847" s="39">
        <v>29.466212106728332</v>
      </c>
      <c r="I847" s="39">
        <v>32.884393954948415</v>
      </c>
      <c r="J847" s="39">
        <v>30.046894327213842</v>
      </c>
      <c r="K847" s="39">
        <v>24.555088977953297</v>
      </c>
      <c r="L847" s="39">
        <v>32.695474213072998</v>
      </c>
      <c r="M847" s="39">
        <v>27.224784325244308</v>
      </c>
      <c r="N847" s="39">
        <v>32.468555806866235</v>
      </c>
      <c r="O847" s="39">
        <v>35.68540882040103</v>
      </c>
      <c r="P847" s="39">
        <v>28.640399029034015</v>
      </c>
      <c r="Q847" s="39">
        <v>33.037549185841669</v>
      </c>
      <c r="R847" s="39">
        <v>34.452373878317971</v>
      </c>
      <c r="S847" s="40">
        <v>32.387377849542766</v>
      </c>
      <c r="T847" s="8"/>
      <c r="U847" s="50">
        <f t="shared" si="81"/>
        <v>29.974938816650145</v>
      </c>
      <c r="V847" s="49">
        <f t="shared" si="82"/>
        <v>18.620887326839469</v>
      </c>
      <c r="W847" s="49">
        <f t="shared" si="83"/>
        <v>19.784692784766889</v>
      </c>
      <c r="X847" s="49">
        <f t="shared" si="78"/>
        <v>12.662630465030198</v>
      </c>
      <c r="Y847" s="49">
        <f t="shared" si="79"/>
        <v>12.662203382250839</v>
      </c>
      <c r="Z847" s="51">
        <f t="shared" si="80"/>
        <v>-2.3230650931076794E-2</v>
      </c>
      <c r="AA847" s="12"/>
      <c r="AB847" s="12"/>
      <c r="AC847" s="12"/>
    </row>
    <row r="848" spans="1:29" ht="15" thickBot="1" x14ac:dyDescent="0.35">
      <c r="A848" s="7"/>
      <c r="B848" s="41">
        <v>840</v>
      </c>
      <c r="C848" s="38">
        <v>38.460736545025796</v>
      </c>
      <c r="D848" s="39">
        <v>23.734593331111011</v>
      </c>
      <c r="E848" s="39">
        <v>32.308426296599073</v>
      </c>
      <c r="F848" s="39">
        <v>33.397950967710919</v>
      </c>
      <c r="G848" s="39">
        <v>25.658245168075503</v>
      </c>
      <c r="H848" s="39">
        <v>22.229762622811336</v>
      </c>
      <c r="I848" s="39">
        <v>32.210485371159386</v>
      </c>
      <c r="J848" s="39">
        <v>27.855275010195509</v>
      </c>
      <c r="K848" s="39">
        <v>24.946530097096982</v>
      </c>
      <c r="L848" s="39">
        <v>25.35168722284017</v>
      </c>
      <c r="M848" s="39">
        <v>29.779926498864011</v>
      </c>
      <c r="N848" s="39">
        <v>27.270843237145222</v>
      </c>
      <c r="O848" s="39">
        <v>21.073278984176092</v>
      </c>
      <c r="P848" s="39">
        <v>36.200071252499498</v>
      </c>
      <c r="Q848" s="39">
        <v>29.314135550480216</v>
      </c>
      <c r="R848" s="39">
        <v>29.658032331983492</v>
      </c>
      <c r="S848" s="40">
        <v>32.818225316481978</v>
      </c>
      <c r="T848" s="8"/>
      <c r="U848" s="50">
        <f t="shared" si="81"/>
        <v>28.956953282603308</v>
      </c>
      <c r="V848" s="49">
        <f t="shared" si="82"/>
        <v>22.307693389036725</v>
      </c>
      <c r="W848" s="49">
        <f t="shared" si="83"/>
        <v>23.701924225851485</v>
      </c>
      <c r="X848" s="49">
        <f t="shared" si="78"/>
        <v>15.909035093722046</v>
      </c>
      <c r="Y848" s="49">
        <f t="shared" si="79"/>
        <v>15.169231504544973</v>
      </c>
      <c r="Z848" s="51">
        <f t="shared" si="80"/>
        <v>-0.88335733309882458</v>
      </c>
      <c r="AA848" s="12"/>
      <c r="AB848" s="12"/>
      <c r="AC848" s="12"/>
    </row>
    <row r="849" spans="1:29" ht="15" thickBot="1" x14ac:dyDescent="0.35">
      <c r="A849" s="7"/>
      <c r="B849" s="41">
        <v>841</v>
      </c>
      <c r="C849" s="38">
        <v>27.403527212865018</v>
      </c>
      <c r="D849" s="39">
        <v>26.880583767444566</v>
      </c>
      <c r="E849" s="39">
        <v>32.717528244949939</v>
      </c>
      <c r="F849" s="39">
        <v>32.138619962519783</v>
      </c>
      <c r="G849" s="39">
        <v>28.23348794776091</v>
      </c>
      <c r="H849" s="39">
        <v>29.177475327615007</v>
      </c>
      <c r="I849" s="39">
        <v>27.469496215529553</v>
      </c>
      <c r="J849" s="39">
        <v>36.612993265269026</v>
      </c>
      <c r="K849" s="39">
        <v>32.167947424433812</v>
      </c>
      <c r="L849" s="39">
        <v>30.091944278217394</v>
      </c>
      <c r="M849" s="39">
        <v>23.399225807995954</v>
      </c>
      <c r="N849" s="39">
        <v>36.45789084992343</v>
      </c>
      <c r="O849" s="39">
        <v>33.058689158806459</v>
      </c>
      <c r="P849" s="39">
        <v>25.804514013990897</v>
      </c>
      <c r="Q849" s="39">
        <v>31.881875445964468</v>
      </c>
      <c r="R849" s="39">
        <v>33.264031750238978</v>
      </c>
      <c r="S849" s="40">
        <v>30.130933097522128</v>
      </c>
      <c r="T849" s="8"/>
      <c r="U849" s="50">
        <f t="shared" si="81"/>
        <v>30.405339045355724</v>
      </c>
      <c r="V849" s="49">
        <f t="shared" si="82"/>
        <v>12.395496292664729</v>
      </c>
      <c r="W849" s="49">
        <f t="shared" si="83"/>
        <v>13.170214810956281</v>
      </c>
      <c r="X849" s="49">
        <f t="shared" si="78"/>
        <v>8.5406613033611087</v>
      </c>
      <c r="Y849" s="49">
        <f t="shared" si="79"/>
        <v>8.4289374790120153</v>
      </c>
      <c r="Z849" s="51">
        <f t="shared" si="80"/>
        <v>0.46051785352925884</v>
      </c>
      <c r="AA849" s="12"/>
      <c r="AB849" s="12"/>
      <c r="AC849" s="12"/>
    </row>
    <row r="850" spans="1:29" ht="15" thickBot="1" x14ac:dyDescent="0.35">
      <c r="A850" s="7"/>
      <c r="B850" s="41">
        <v>842</v>
      </c>
      <c r="C850" s="38">
        <v>30.695349697565625</v>
      </c>
      <c r="D850" s="39">
        <v>31.594333531027395</v>
      </c>
      <c r="E850" s="39">
        <v>23.581399411054839</v>
      </c>
      <c r="F850" s="39">
        <v>28.533776716531627</v>
      </c>
      <c r="G850" s="39">
        <v>25.342964397981557</v>
      </c>
      <c r="H850" s="39">
        <v>34.197758055416635</v>
      </c>
      <c r="I850" s="39">
        <v>30.750183616815438</v>
      </c>
      <c r="J850" s="39">
        <v>35.071670659970692</v>
      </c>
      <c r="K850" s="39">
        <v>34.091953452777119</v>
      </c>
      <c r="L850" s="39">
        <v>28.025231550457075</v>
      </c>
      <c r="M850" s="39">
        <v>29.98659558894532</v>
      </c>
      <c r="N850" s="39">
        <v>22.133786770285866</v>
      </c>
      <c r="O850" s="39">
        <v>20.382422562116606</v>
      </c>
      <c r="P850" s="39">
        <v>30.879448487415353</v>
      </c>
      <c r="Q850" s="39">
        <v>29.302466366238267</v>
      </c>
      <c r="R850" s="39">
        <v>27.55745358644451</v>
      </c>
      <c r="S850" s="40">
        <v>28.009412189019852</v>
      </c>
      <c r="T850" s="8"/>
      <c r="U850" s="50">
        <f t="shared" si="81"/>
        <v>28.831541567062573</v>
      </c>
      <c r="V850" s="49">
        <f t="shared" si="82"/>
        <v>16.174408538966716</v>
      </c>
      <c r="W850" s="49">
        <f t="shared" si="83"/>
        <v>17.185309072652103</v>
      </c>
      <c r="X850" s="49">
        <f t="shared" si="78"/>
        <v>11.926998480959144</v>
      </c>
      <c r="Y850" s="49">
        <f t="shared" si="79"/>
        <v>10.998597806497367</v>
      </c>
      <c r="Z850" s="51">
        <f t="shared" si="80"/>
        <v>-1.1621416185126796</v>
      </c>
      <c r="AA850" s="12"/>
      <c r="AB850" s="12"/>
      <c r="AC850" s="12"/>
    </row>
    <row r="851" spans="1:29" ht="15" thickBot="1" x14ac:dyDescent="0.35">
      <c r="A851" s="7"/>
      <c r="B851" s="41">
        <v>843</v>
      </c>
      <c r="C851" s="38">
        <v>26.102371471547499</v>
      </c>
      <c r="D851" s="39">
        <v>22.439657508401943</v>
      </c>
      <c r="E851" s="39">
        <v>28.394811750810319</v>
      </c>
      <c r="F851" s="39">
        <v>31.250989704201928</v>
      </c>
      <c r="G851" s="39">
        <v>35.000284717772239</v>
      </c>
      <c r="H851" s="39">
        <v>28.624711086550324</v>
      </c>
      <c r="I851" s="39">
        <v>38.960833431006137</v>
      </c>
      <c r="J851" s="39">
        <v>26.93735320171271</v>
      </c>
      <c r="K851" s="39">
        <v>33.324118592367455</v>
      </c>
      <c r="L851" s="39">
        <v>27.429316071294345</v>
      </c>
      <c r="M851" s="39">
        <v>29.539838413636396</v>
      </c>
      <c r="N851" s="39">
        <v>21.575690589483767</v>
      </c>
      <c r="O851" s="39">
        <v>32.534351061392407</v>
      </c>
      <c r="P851" s="39">
        <v>36.828677595617243</v>
      </c>
      <c r="Q851" s="39">
        <v>32.944673381145442</v>
      </c>
      <c r="R851" s="39">
        <v>34.673345452991796</v>
      </c>
      <c r="S851" s="40">
        <v>31.080098757533452</v>
      </c>
      <c r="T851" s="8"/>
      <c r="U851" s="50">
        <f t="shared" si="81"/>
        <v>30.449477811027378</v>
      </c>
      <c r="V851" s="49">
        <f t="shared" si="82"/>
        <v>21.364620445628699</v>
      </c>
      <c r="W851" s="49">
        <f t="shared" si="83"/>
        <v>22.699909223480631</v>
      </c>
      <c r="X851" s="49">
        <f t="shared" si="78"/>
        <v>14.66532250879955</v>
      </c>
      <c r="Y851" s="49">
        <f t="shared" si="79"/>
        <v>14.527941903027516</v>
      </c>
      <c r="Z851" s="51">
        <f t="shared" si="80"/>
        <v>0.38897407583029231</v>
      </c>
      <c r="AA851" s="12"/>
      <c r="AB851" s="12"/>
      <c r="AC851" s="12"/>
    </row>
    <row r="852" spans="1:29" ht="15" thickBot="1" x14ac:dyDescent="0.35">
      <c r="A852" s="7"/>
      <c r="B852" s="41">
        <v>844</v>
      </c>
      <c r="C852" s="38">
        <v>25.046675875869585</v>
      </c>
      <c r="D852" s="39">
        <v>30.214500454432958</v>
      </c>
      <c r="E852" s="39">
        <v>32.848562880776008</v>
      </c>
      <c r="F852" s="39">
        <v>24.388562060678179</v>
      </c>
      <c r="G852" s="39">
        <v>26.393330346931805</v>
      </c>
      <c r="H852" s="39">
        <v>31.591506988603371</v>
      </c>
      <c r="I852" s="39">
        <v>28.010609039919217</v>
      </c>
      <c r="J852" s="39">
        <v>27.866918260767932</v>
      </c>
      <c r="K852" s="39">
        <v>37.571220288905032</v>
      </c>
      <c r="L852" s="39">
        <v>30.096816847582591</v>
      </c>
      <c r="M852" s="39">
        <v>31.095072236989555</v>
      </c>
      <c r="N852" s="39">
        <v>25.53837346387828</v>
      </c>
      <c r="O852" s="39">
        <v>29.733228334066521</v>
      </c>
      <c r="P852" s="39">
        <v>25.611975557580966</v>
      </c>
      <c r="Q852" s="39">
        <v>23.1832651450644</v>
      </c>
      <c r="R852" s="39">
        <v>27.780961777456938</v>
      </c>
      <c r="S852" s="40">
        <v>31.450999040434532</v>
      </c>
      <c r="T852" s="8"/>
      <c r="U852" s="50">
        <f t="shared" si="81"/>
        <v>28.730739917643405</v>
      </c>
      <c r="V852" s="49">
        <f t="shared" si="82"/>
        <v>12.476862632323082</v>
      </c>
      <c r="W852" s="49">
        <f t="shared" si="83"/>
        <v>13.256666546843348</v>
      </c>
      <c r="X852" s="49">
        <f t="shared" si="78"/>
        <v>9.5797609765112348</v>
      </c>
      <c r="Y852" s="49">
        <f t="shared" si="79"/>
        <v>8.4842665899796952</v>
      </c>
      <c r="Z852" s="51">
        <f t="shared" si="80"/>
        <v>-1.4373347199316158</v>
      </c>
      <c r="AA852" s="12"/>
      <c r="AB852" s="12"/>
      <c r="AC852" s="12"/>
    </row>
    <row r="853" spans="1:29" ht="15" thickBot="1" x14ac:dyDescent="0.35">
      <c r="A853" s="7"/>
      <c r="B853" s="41">
        <v>845</v>
      </c>
      <c r="C853" s="38">
        <v>28.891207872079608</v>
      </c>
      <c r="D853" s="39">
        <v>21.464317419531799</v>
      </c>
      <c r="E853" s="39">
        <v>30.155168364190139</v>
      </c>
      <c r="F853" s="39">
        <v>27.803959153459914</v>
      </c>
      <c r="G853" s="39">
        <v>30.622874250010295</v>
      </c>
      <c r="H853" s="39">
        <v>27.772953177108985</v>
      </c>
      <c r="I853" s="39">
        <v>34.052100000262449</v>
      </c>
      <c r="J853" s="39">
        <v>35.056015171284827</v>
      </c>
      <c r="K853" s="39">
        <v>33.159416907856354</v>
      </c>
      <c r="L853" s="39">
        <v>27.866284620040496</v>
      </c>
      <c r="M853" s="39">
        <v>30.339374332803345</v>
      </c>
      <c r="N853" s="39">
        <v>34.852200577186444</v>
      </c>
      <c r="O853" s="39">
        <v>40.788034409473291</v>
      </c>
      <c r="P853" s="39">
        <v>37.151705461060658</v>
      </c>
      <c r="Q853" s="39">
        <v>32.120519278255699</v>
      </c>
      <c r="R853" s="39">
        <v>28.800619618197359</v>
      </c>
      <c r="S853" s="40">
        <v>29.843264981205106</v>
      </c>
      <c r="T853" s="8"/>
      <c r="U853" s="50">
        <f t="shared" si="81"/>
        <v>31.220000917294517</v>
      </c>
      <c r="V853" s="49">
        <f t="shared" si="82"/>
        <v>18.390799168996821</v>
      </c>
      <c r="W853" s="49">
        <f t="shared" si="83"/>
        <v>19.540224117059097</v>
      </c>
      <c r="X853" s="49">
        <f t="shared" si="78"/>
        <v>13.517856956893418</v>
      </c>
      <c r="Y853" s="49">
        <f t="shared" si="79"/>
        <v>12.505743434917838</v>
      </c>
      <c r="Z853" s="51">
        <f t="shared" si="80"/>
        <v>1.1379412680242644</v>
      </c>
      <c r="AA853" s="12"/>
      <c r="AB853" s="12"/>
      <c r="AC853" s="12"/>
    </row>
    <row r="854" spans="1:29" ht="15" thickBot="1" x14ac:dyDescent="0.35">
      <c r="A854" s="7"/>
      <c r="B854" s="41">
        <v>846</v>
      </c>
      <c r="C854" s="38">
        <v>28.068673456833981</v>
      </c>
      <c r="D854" s="39">
        <v>35.00910185545564</v>
      </c>
      <c r="E854" s="39">
        <v>35.056309167812067</v>
      </c>
      <c r="F854" s="39">
        <v>23.738478606829197</v>
      </c>
      <c r="G854" s="39">
        <v>29.419409248183189</v>
      </c>
      <c r="H854" s="39">
        <v>32.258501515573769</v>
      </c>
      <c r="I854" s="39">
        <v>33.462803992841295</v>
      </c>
      <c r="J854" s="39">
        <v>30.724258924905072</v>
      </c>
      <c r="K854" s="39">
        <v>23.022412298227284</v>
      </c>
      <c r="L854" s="39">
        <v>29.937268382025362</v>
      </c>
      <c r="M854" s="39">
        <v>30.20975202554817</v>
      </c>
      <c r="N854" s="39">
        <v>27.485876809821519</v>
      </c>
      <c r="O854" s="39">
        <v>27.603347971888279</v>
      </c>
      <c r="P854" s="39">
        <v>33.087403168892678</v>
      </c>
      <c r="Q854" s="39">
        <v>26.403815772060856</v>
      </c>
      <c r="R854" s="39">
        <v>19.892659333693313</v>
      </c>
      <c r="S854" s="40">
        <v>28.340808837206048</v>
      </c>
      <c r="T854" s="8"/>
      <c r="U854" s="50">
        <f t="shared" si="81"/>
        <v>29.042404786341045</v>
      </c>
      <c r="V854" s="49">
        <f t="shared" si="82"/>
        <v>16.713763231701808</v>
      </c>
      <c r="W854" s="49">
        <f t="shared" si="83"/>
        <v>17.758373433683118</v>
      </c>
      <c r="X854" s="49">
        <f t="shared" si="78"/>
        <v>11.988911240948671</v>
      </c>
      <c r="Y854" s="49">
        <f t="shared" si="79"/>
        <v>11.36535899755723</v>
      </c>
      <c r="Z854" s="51">
        <f t="shared" si="80"/>
        <v>-0.93692501680106288</v>
      </c>
      <c r="AA854" s="12"/>
      <c r="AB854" s="12"/>
      <c r="AC854" s="12"/>
    </row>
    <row r="855" spans="1:29" ht="15" thickBot="1" x14ac:dyDescent="0.35">
      <c r="A855" s="7"/>
      <c r="B855" s="41">
        <v>847</v>
      </c>
      <c r="C855" s="38">
        <v>25.217631321230549</v>
      </c>
      <c r="D855" s="39">
        <v>32.801247263736101</v>
      </c>
      <c r="E855" s="39">
        <v>24.933609900841443</v>
      </c>
      <c r="F855" s="39">
        <v>33.624151719061359</v>
      </c>
      <c r="G855" s="39">
        <v>31.61702496840692</v>
      </c>
      <c r="H855" s="39">
        <v>26.949099890946471</v>
      </c>
      <c r="I855" s="39">
        <v>33.955023713781756</v>
      </c>
      <c r="J855" s="39">
        <v>24.326337328347861</v>
      </c>
      <c r="K855" s="39">
        <v>25.850930902443949</v>
      </c>
      <c r="L855" s="39">
        <v>22.696044948474892</v>
      </c>
      <c r="M855" s="39">
        <v>30.566808401658054</v>
      </c>
      <c r="N855" s="39">
        <v>27.407915111495971</v>
      </c>
      <c r="O855" s="39">
        <v>29.758329677411993</v>
      </c>
      <c r="P855" s="39">
        <v>29.076625143218212</v>
      </c>
      <c r="Q855" s="39">
        <v>38.209258387446546</v>
      </c>
      <c r="R855" s="39">
        <v>32.779135885404777</v>
      </c>
      <c r="S855" s="40">
        <v>39.818593346915819</v>
      </c>
      <c r="T855" s="8"/>
      <c r="U855" s="50">
        <f t="shared" si="81"/>
        <v>29.975751053577806</v>
      </c>
      <c r="V855" s="49">
        <f t="shared" si="82"/>
        <v>22.311780975238101</v>
      </c>
      <c r="W855" s="49">
        <f t="shared" si="83"/>
        <v>23.706267286190496</v>
      </c>
      <c r="X855" s="49">
        <f t="shared" si="78"/>
        <v>15.1724109109159</v>
      </c>
      <c r="Y855" s="49">
        <f t="shared" si="79"/>
        <v>15.172011063161909</v>
      </c>
      <c r="Z855" s="51">
        <f t="shared" si="80"/>
        <v>-2.0534576300232688E-2</v>
      </c>
      <c r="AA855" s="12"/>
      <c r="AB855" s="12"/>
      <c r="AC855" s="12"/>
    </row>
    <row r="856" spans="1:29" ht="15" thickBot="1" x14ac:dyDescent="0.35">
      <c r="A856" s="7"/>
      <c r="B856" s="41">
        <v>848</v>
      </c>
      <c r="C856" s="38">
        <v>27.264973111436092</v>
      </c>
      <c r="D856" s="39">
        <v>18.00658997745311</v>
      </c>
      <c r="E856" s="39">
        <v>35.429354926651897</v>
      </c>
      <c r="F856" s="39">
        <v>25.800053542414407</v>
      </c>
      <c r="G856" s="39">
        <v>38.175043942209413</v>
      </c>
      <c r="H856" s="39">
        <v>19.593653867790881</v>
      </c>
      <c r="I856" s="39">
        <v>28.493045157514693</v>
      </c>
      <c r="J856" s="39">
        <v>26.463990892769104</v>
      </c>
      <c r="K856" s="39">
        <v>27.012678530182836</v>
      </c>
      <c r="L856" s="39">
        <v>37.232210227630645</v>
      </c>
      <c r="M856" s="39">
        <v>34.721702002956377</v>
      </c>
      <c r="N856" s="39">
        <v>26.081197114319529</v>
      </c>
      <c r="O856" s="39">
        <v>31.595302277432921</v>
      </c>
      <c r="P856" s="39">
        <v>28.299416177360087</v>
      </c>
      <c r="Q856" s="39">
        <v>35.924128003117325</v>
      </c>
      <c r="R856" s="39">
        <v>37.121821826097303</v>
      </c>
      <c r="S856" s="40">
        <v>38.02027717524107</v>
      </c>
      <c r="T856" s="8"/>
      <c r="U856" s="50">
        <f t="shared" si="81"/>
        <v>30.307966985445745</v>
      </c>
      <c r="V856" s="49">
        <f t="shared" si="82"/>
        <v>37.716642064373104</v>
      </c>
      <c r="W856" s="49">
        <f t="shared" si="83"/>
        <v>40.073932193396558</v>
      </c>
      <c r="X856" s="49">
        <f t="shared" si="78"/>
        <v>25.711810295378392</v>
      </c>
      <c r="Y856" s="49">
        <f t="shared" si="79"/>
        <v>25.64731660377371</v>
      </c>
      <c r="Z856" s="51">
        <f t="shared" si="80"/>
        <v>0.20058462603339175</v>
      </c>
      <c r="AA856" s="12"/>
      <c r="AB856" s="12"/>
      <c r="AC856" s="12"/>
    </row>
    <row r="857" spans="1:29" ht="15" thickBot="1" x14ac:dyDescent="0.35">
      <c r="A857" s="7"/>
      <c r="B857" s="41">
        <v>849</v>
      </c>
      <c r="C857" s="38">
        <v>28.959304145925731</v>
      </c>
      <c r="D857" s="39">
        <v>31.387962044666931</v>
      </c>
      <c r="E857" s="39">
        <v>33.340741387618742</v>
      </c>
      <c r="F857" s="39">
        <v>30.833151457304243</v>
      </c>
      <c r="G857" s="39">
        <v>23.281899645486767</v>
      </c>
      <c r="H857" s="39">
        <v>24.295549026796152</v>
      </c>
      <c r="I857" s="39">
        <v>29.039253237063928</v>
      </c>
      <c r="J857" s="39">
        <v>28.679602740695771</v>
      </c>
      <c r="K857" s="39">
        <v>27.419924962581472</v>
      </c>
      <c r="L857" s="39">
        <v>45.120324898040742</v>
      </c>
      <c r="M857" s="39">
        <v>33.203013600578899</v>
      </c>
      <c r="N857" s="39">
        <v>26.260288967544316</v>
      </c>
      <c r="O857" s="39">
        <v>29.336568631184853</v>
      </c>
      <c r="P857" s="39">
        <v>30.295918262833471</v>
      </c>
      <c r="Q857" s="39">
        <v>34.191736113072089</v>
      </c>
      <c r="R857" s="39">
        <v>20.17407942588293</v>
      </c>
      <c r="S857" s="40">
        <v>35.622825872585246</v>
      </c>
      <c r="T857" s="8"/>
      <c r="U857" s="50">
        <f t="shared" si="81"/>
        <v>30.084832024697779</v>
      </c>
      <c r="V857" s="49">
        <f t="shared" si="82"/>
        <v>29.462997099811957</v>
      </c>
      <c r="W857" s="49">
        <f t="shared" si="83"/>
        <v>31.304434418550272</v>
      </c>
      <c r="X857" s="49">
        <f t="shared" si="78"/>
        <v>20.039731629113728</v>
      </c>
      <c r="Y857" s="49">
        <f t="shared" si="79"/>
        <v>20.03483802787213</v>
      </c>
      <c r="Z857" s="51">
        <f t="shared" si="80"/>
        <v>6.2514586415419668E-2</v>
      </c>
      <c r="AA857" s="12"/>
      <c r="AB857" s="12"/>
      <c r="AC857" s="12"/>
    </row>
    <row r="858" spans="1:29" ht="15" thickBot="1" x14ac:dyDescent="0.35">
      <c r="A858" s="7"/>
      <c r="B858" s="41">
        <v>850</v>
      </c>
      <c r="C858" s="38">
        <v>36.916189537427087</v>
      </c>
      <c r="D858" s="39">
        <v>23.768771417850878</v>
      </c>
      <c r="E858" s="39">
        <v>34.253238683081619</v>
      </c>
      <c r="F858" s="39">
        <v>30.53919813056622</v>
      </c>
      <c r="G858" s="39">
        <v>24.978424313130926</v>
      </c>
      <c r="H858" s="39">
        <v>35.57618931362537</v>
      </c>
      <c r="I858" s="39">
        <v>31.611878854860318</v>
      </c>
      <c r="J858" s="39">
        <v>24.717359551553329</v>
      </c>
      <c r="K858" s="39">
        <v>38.223615520033945</v>
      </c>
      <c r="L858" s="39">
        <v>26.03633593074202</v>
      </c>
      <c r="M858" s="39">
        <v>26.604812980328262</v>
      </c>
      <c r="N858" s="39">
        <v>32.449602157333338</v>
      </c>
      <c r="O858" s="39">
        <v>37.551376886061377</v>
      </c>
      <c r="P858" s="39">
        <v>34.345520276421794</v>
      </c>
      <c r="Q858" s="39">
        <v>25.806268283498454</v>
      </c>
      <c r="R858" s="39">
        <v>33.121434585162511</v>
      </c>
      <c r="S858" s="40">
        <v>34.038322173284392</v>
      </c>
      <c r="T858" s="8"/>
      <c r="U858" s="50">
        <f t="shared" si="81"/>
        <v>31.208149329115404</v>
      </c>
      <c r="V858" s="49">
        <f t="shared" si="82"/>
        <v>22.791502850109456</v>
      </c>
      <c r="W858" s="49">
        <f t="shared" si="83"/>
        <v>24.215971778241283</v>
      </c>
      <c r="X858" s="49">
        <f t="shared" si="78"/>
        <v>16.490766803055021</v>
      </c>
      <c r="Y858" s="49">
        <f t="shared" si="79"/>
        <v>15.49822193807443</v>
      </c>
      <c r="Z858" s="51">
        <f t="shared" si="80"/>
        <v>1.0122647806155838</v>
      </c>
      <c r="AA858" s="12"/>
      <c r="AB858" s="12"/>
      <c r="AC858" s="12"/>
    </row>
    <row r="859" spans="1:29" ht="15" thickBot="1" x14ac:dyDescent="0.35">
      <c r="A859" s="7"/>
      <c r="B859" s="41">
        <v>851</v>
      </c>
      <c r="C859" s="38">
        <v>23.49967490882911</v>
      </c>
      <c r="D859" s="39">
        <v>28.62254952709857</v>
      </c>
      <c r="E859" s="39">
        <v>28.590190490554345</v>
      </c>
      <c r="F859" s="39">
        <v>32.897597341443173</v>
      </c>
      <c r="G859" s="39">
        <v>23.426046791446492</v>
      </c>
      <c r="H859" s="39">
        <v>16.150279471622639</v>
      </c>
      <c r="I859" s="39">
        <v>27.059226863456999</v>
      </c>
      <c r="J859" s="39">
        <v>31.371941209535631</v>
      </c>
      <c r="K859" s="39">
        <v>30.989170922880838</v>
      </c>
      <c r="L859" s="39">
        <v>34.391802279899395</v>
      </c>
      <c r="M859" s="39">
        <v>31.844054618009562</v>
      </c>
      <c r="N859" s="39">
        <v>27.840578425438331</v>
      </c>
      <c r="O859" s="39">
        <v>27.987037956683132</v>
      </c>
      <c r="P859" s="39">
        <v>38.08007545595872</v>
      </c>
      <c r="Q859" s="39">
        <v>21.873254641559821</v>
      </c>
      <c r="R859" s="39">
        <v>29.682917528124428</v>
      </c>
      <c r="S859" s="40">
        <v>22.391167167783827</v>
      </c>
      <c r="T859" s="8"/>
      <c r="U859" s="50">
        <f t="shared" si="81"/>
        <v>28.041033270607354</v>
      </c>
      <c r="V859" s="49">
        <f t="shared" si="82"/>
        <v>26.856905089857847</v>
      </c>
      <c r="W859" s="49">
        <f t="shared" si="83"/>
        <v>28.535461657973883</v>
      </c>
      <c r="X859" s="49">
        <f t="shared" si="78"/>
        <v>20.872229900973043</v>
      </c>
      <c r="Y859" s="49">
        <f t="shared" si="79"/>
        <v>18.262695461103334</v>
      </c>
      <c r="Z859" s="51">
        <f t="shared" si="80"/>
        <v>-1.5120253388630851</v>
      </c>
      <c r="AA859" s="12"/>
      <c r="AB859" s="12"/>
      <c r="AC859" s="12"/>
    </row>
    <row r="860" spans="1:29" ht="15" thickBot="1" x14ac:dyDescent="0.35">
      <c r="A860" s="7"/>
      <c r="B860" s="41">
        <v>852</v>
      </c>
      <c r="C860" s="38">
        <v>26.004903567833153</v>
      </c>
      <c r="D860" s="39">
        <v>29.157583196836732</v>
      </c>
      <c r="E860" s="39">
        <v>28.598439366851924</v>
      </c>
      <c r="F860" s="39">
        <v>34.418897417411166</v>
      </c>
      <c r="G860" s="39">
        <v>30.159184418283516</v>
      </c>
      <c r="H860" s="39">
        <v>29.329459735932616</v>
      </c>
      <c r="I860" s="39">
        <v>29.086051128177207</v>
      </c>
      <c r="J860" s="39">
        <v>30.019173919157861</v>
      </c>
      <c r="K860" s="39">
        <v>34.933756382437821</v>
      </c>
      <c r="L860" s="39">
        <v>37.317673424325903</v>
      </c>
      <c r="M860" s="39">
        <v>26.224713623244124</v>
      </c>
      <c r="N860" s="39">
        <v>34.48252167837061</v>
      </c>
      <c r="O860" s="39">
        <v>36.4962714256514</v>
      </c>
      <c r="P860" s="39">
        <v>32.620503451825662</v>
      </c>
      <c r="Q860" s="39">
        <v>32.735670895254508</v>
      </c>
      <c r="R860" s="39">
        <v>30.333531401095758</v>
      </c>
      <c r="S860" s="40">
        <v>29.791017282063734</v>
      </c>
      <c r="T860" s="8"/>
      <c r="U860" s="50">
        <f t="shared" si="81"/>
        <v>31.277020724397275</v>
      </c>
      <c r="V860" s="49">
        <f t="shared" si="82"/>
        <v>10.628959215138588</v>
      </c>
      <c r="W860" s="49">
        <f t="shared" si="83"/>
        <v>11.293269166084656</v>
      </c>
      <c r="X860" s="49">
        <f t="shared" si="78"/>
        <v>8.3366239790613026</v>
      </c>
      <c r="Y860" s="49">
        <f t="shared" si="79"/>
        <v>7.2276922662942402</v>
      </c>
      <c r="Z860" s="51">
        <f t="shared" si="80"/>
        <v>1.5667964049726886</v>
      </c>
      <c r="AA860" s="12"/>
      <c r="AB860" s="12"/>
      <c r="AC860" s="12"/>
    </row>
    <row r="861" spans="1:29" ht="15" thickBot="1" x14ac:dyDescent="0.35">
      <c r="A861" s="7"/>
      <c r="B861" s="41">
        <v>853</v>
      </c>
      <c r="C861" s="38">
        <v>33.933440341429353</v>
      </c>
      <c r="D861" s="39">
        <v>33.380652106454704</v>
      </c>
      <c r="E861" s="39">
        <v>23.743802248737541</v>
      </c>
      <c r="F861" s="39">
        <v>17.83542110272338</v>
      </c>
      <c r="G861" s="39">
        <v>21.373598068019529</v>
      </c>
      <c r="H861" s="39">
        <v>35.532993310943617</v>
      </c>
      <c r="I861" s="39">
        <v>29.568417489480158</v>
      </c>
      <c r="J861" s="39">
        <v>31.442931117893643</v>
      </c>
      <c r="K861" s="39">
        <v>33.694325065414858</v>
      </c>
      <c r="L861" s="39">
        <v>29.703787113246552</v>
      </c>
      <c r="M861" s="39">
        <v>20.211685680974185</v>
      </c>
      <c r="N861" s="39">
        <v>28.354150001048293</v>
      </c>
      <c r="O861" s="39">
        <v>26.640674614121973</v>
      </c>
      <c r="P861" s="39">
        <v>38.972353433110428</v>
      </c>
      <c r="Q861" s="39">
        <v>33.167278320093487</v>
      </c>
      <c r="R861" s="39">
        <v>27.515220132608185</v>
      </c>
      <c r="S861" s="40">
        <v>25.994966280763055</v>
      </c>
      <c r="T861" s="8"/>
      <c r="U861" s="50">
        <f t="shared" si="81"/>
        <v>28.886217436886056</v>
      </c>
      <c r="V861" s="49">
        <f t="shared" si="82"/>
        <v>31.559774342489007</v>
      </c>
      <c r="W861" s="49">
        <f t="shared" si="83"/>
        <v>33.532260238894537</v>
      </c>
      <c r="X861" s="49">
        <f t="shared" si="78"/>
        <v>22.304194439462382</v>
      </c>
      <c r="Y861" s="49">
        <f t="shared" si="79"/>
        <v>21.460646552892527</v>
      </c>
      <c r="Z861" s="51">
        <f t="shared" si="80"/>
        <v>-0.79303701991690767</v>
      </c>
      <c r="AA861" s="12"/>
      <c r="AB861" s="12"/>
      <c r="AC861" s="12"/>
    </row>
    <row r="862" spans="1:29" ht="15" thickBot="1" x14ac:dyDescent="0.35">
      <c r="A862" s="7"/>
      <c r="B862" s="41">
        <v>854</v>
      </c>
      <c r="C862" s="38">
        <v>30.979058947650085</v>
      </c>
      <c r="D862" s="39">
        <v>33.052710374042405</v>
      </c>
      <c r="E862" s="39">
        <v>39.242069615958059</v>
      </c>
      <c r="F862" s="39">
        <v>26.825126012295296</v>
      </c>
      <c r="G862" s="39">
        <v>34.69630123021296</v>
      </c>
      <c r="H862" s="39">
        <v>30.594834972766197</v>
      </c>
      <c r="I862" s="39">
        <v>21.370759793497974</v>
      </c>
      <c r="J862" s="39">
        <v>25.768560858414784</v>
      </c>
      <c r="K862" s="39">
        <v>29.918081331557094</v>
      </c>
      <c r="L862" s="39">
        <v>27.286291397461131</v>
      </c>
      <c r="M862" s="39">
        <v>35.765714028088873</v>
      </c>
      <c r="N862" s="39">
        <v>24.741922769781731</v>
      </c>
      <c r="O862" s="39">
        <v>31.366139415451102</v>
      </c>
      <c r="P862" s="39">
        <v>28.187547311277097</v>
      </c>
      <c r="Q862" s="39">
        <v>31.707330315930655</v>
      </c>
      <c r="R862" s="39">
        <v>24.461213542726803</v>
      </c>
      <c r="S862" s="40">
        <v>29.082476366820824</v>
      </c>
      <c r="T862" s="8"/>
      <c r="U862" s="50">
        <f t="shared" si="81"/>
        <v>29.708596369643125</v>
      </c>
      <c r="V862" s="49">
        <f t="shared" si="82"/>
        <v>19.232688234276083</v>
      </c>
      <c r="W862" s="49">
        <f t="shared" si="83"/>
        <v>20.434731248918297</v>
      </c>
      <c r="X862" s="49">
        <f t="shared" si="78"/>
        <v>13.135970930841909</v>
      </c>
      <c r="Y862" s="49">
        <f t="shared" si="79"/>
        <v>13.078227999307737</v>
      </c>
      <c r="Z862" s="51">
        <f t="shared" si="80"/>
        <v>-0.26578774558686546</v>
      </c>
      <c r="AA862" s="12"/>
      <c r="AB862" s="12"/>
      <c r="AC862" s="12"/>
    </row>
    <row r="863" spans="1:29" ht="15" thickBot="1" x14ac:dyDescent="0.35">
      <c r="A863" s="7"/>
      <c r="B863" s="41">
        <v>855</v>
      </c>
      <c r="C863" s="38">
        <v>22.285454877397221</v>
      </c>
      <c r="D863" s="39">
        <v>31.974918576060048</v>
      </c>
      <c r="E863" s="39">
        <v>28.073545353141078</v>
      </c>
      <c r="F863" s="39">
        <v>21.851959582674272</v>
      </c>
      <c r="G863" s="39">
        <v>24.819299504643993</v>
      </c>
      <c r="H863" s="39">
        <v>28.070016801990647</v>
      </c>
      <c r="I863" s="39">
        <v>35.726042338899717</v>
      </c>
      <c r="J863" s="39">
        <v>41.661340516331521</v>
      </c>
      <c r="K863" s="39">
        <v>22.896221885306801</v>
      </c>
      <c r="L863" s="39">
        <v>33.425674002457612</v>
      </c>
      <c r="M863" s="39">
        <v>31.909535548995201</v>
      </c>
      <c r="N863" s="39">
        <v>30.271092315233279</v>
      </c>
      <c r="O863" s="39">
        <v>29.389714190658658</v>
      </c>
      <c r="P863" s="39">
        <v>27.424266050385654</v>
      </c>
      <c r="Q863" s="39">
        <v>38.736848054122412</v>
      </c>
      <c r="R863" s="39">
        <v>23.154046439281757</v>
      </c>
      <c r="S863" s="40">
        <v>34.831590355057664</v>
      </c>
      <c r="T863" s="8"/>
      <c r="U863" s="50">
        <f t="shared" si="81"/>
        <v>29.794209787802203</v>
      </c>
      <c r="V863" s="49">
        <f t="shared" si="82"/>
        <v>32.447335845344575</v>
      </c>
      <c r="W863" s="49">
        <f t="shared" si="83"/>
        <v>34.475294335678541</v>
      </c>
      <c r="X863" s="49">
        <f t="shared" si="78"/>
        <v>22.092986110610756</v>
      </c>
      <c r="Y863" s="49">
        <f t="shared" si="79"/>
        <v>22.064188374834313</v>
      </c>
      <c r="Z863" s="51">
        <f t="shared" si="80"/>
        <v>-0.1445090960292022</v>
      </c>
      <c r="AA863" s="12"/>
      <c r="AB863" s="12"/>
      <c r="AC863" s="12"/>
    </row>
    <row r="864" spans="1:29" ht="15" thickBot="1" x14ac:dyDescent="0.35">
      <c r="A864" s="7"/>
      <c r="B864" s="41">
        <v>856</v>
      </c>
      <c r="C864" s="38">
        <v>32.219551368191901</v>
      </c>
      <c r="D864" s="39">
        <v>30.3983442285564</v>
      </c>
      <c r="E864" s="39">
        <v>30.026941601460045</v>
      </c>
      <c r="F864" s="39">
        <v>36.233845660119606</v>
      </c>
      <c r="G864" s="39">
        <v>22.833782296715007</v>
      </c>
      <c r="H864" s="39">
        <v>28.10773195674577</v>
      </c>
      <c r="I864" s="39">
        <v>31.17973157299452</v>
      </c>
      <c r="J864" s="39">
        <v>27.201399238264312</v>
      </c>
      <c r="K864" s="39">
        <v>30.503574410677068</v>
      </c>
      <c r="L864" s="39">
        <v>27.901669113257807</v>
      </c>
      <c r="M864" s="39">
        <v>30.447499976439016</v>
      </c>
      <c r="N864" s="39">
        <v>38.103083320235072</v>
      </c>
      <c r="O864" s="39">
        <v>32.851852972474212</v>
      </c>
      <c r="P864" s="39">
        <v>40.588675351331709</v>
      </c>
      <c r="Q864" s="39">
        <v>33.039792647221432</v>
      </c>
      <c r="R864" s="39">
        <v>35.433400177755956</v>
      </c>
      <c r="S864" s="40">
        <v>26.531066611289475</v>
      </c>
      <c r="T864" s="8"/>
      <c r="U864" s="50">
        <f t="shared" si="81"/>
        <v>31.388349559042901</v>
      </c>
      <c r="V864" s="49">
        <f t="shared" si="82"/>
        <v>18.641398047160873</v>
      </c>
      <c r="W864" s="49">
        <f t="shared" si="83"/>
        <v>19.806485425108576</v>
      </c>
      <c r="X864" s="49">
        <f t="shared" si="78"/>
        <v>13.98686053077369</v>
      </c>
      <c r="Y864" s="49">
        <f t="shared" si="79"/>
        <v>12.676150672069394</v>
      </c>
      <c r="Z864" s="51">
        <f t="shared" si="80"/>
        <v>1.2862327933500144</v>
      </c>
      <c r="AA864" s="12"/>
      <c r="AB864" s="12"/>
      <c r="AC864" s="12"/>
    </row>
    <row r="865" spans="1:29" ht="15" thickBot="1" x14ac:dyDescent="0.35">
      <c r="A865" s="7"/>
      <c r="B865" s="41">
        <v>857</v>
      </c>
      <c r="C865" s="38">
        <v>24.057403829819034</v>
      </c>
      <c r="D865" s="39">
        <v>29.009984831151943</v>
      </c>
      <c r="E865" s="39">
        <v>32.024950330359104</v>
      </c>
      <c r="F865" s="39">
        <v>34.000866205513738</v>
      </c>
      <c r="G865" s="39">
        <v>37.40017409140485</v>
      </c>
      <c r="H865" s="39">
        <v>32.919516682897964</v>
      </c>
      <c r="I865" s="39">
        <v>34.722124261219193</v>
      </c>
      <c r="J865" s="39">
        <v>26.260694901892595</v>
      </c>
      <c r="K865" s="39">
        <v>27.43300562459801</v>
      </c>
      <c r="L865" s="39">
        <v>35.275466474182224</v>
      </c>
      <c r="M865" s="39">
        <v>19.817276348192557</v>
      </c>
      <c r="N865" s="39">
        <v>30.453457863359912</v>
      </c>
      <c r="O865" s="39">
        <v>22.840962723644637</v>
      </c>
      <c r="P865" s="39">
        <v>34.366845469256816</v>
      </c>
      <c r="Q865" s="39">
        <v>33.185182661979624</v>
      </c>
      <c r="R865" s="39">
        <v>30.688645663814402</v>
      </c>
      <c r="S865" s="40">
        <v>24.071730527413177</v>
      </c>
      <c r="T865" s="8"/>
      <c r="U865" s="50">
        <f t="shared" si="81"/>
        <v>29.913428734747043</v>
      </c>
      <c r="V865" s="49">
        <f t="shared" si="82"/>
        <v>24.131775652171413</v>
      </c>
      <c r="W865" s="49">
        <f t="shared" si="83"/>
        <v>25.640011630432014</v>
      </c>
      <c r="X865" s="49">
        <f t="shared" si="78"/>
        <v>16.414703760574444</v>
      </c>
      <c r="Y865" s="49">
        <f t="shared" si="79"/>
        <v>16.40960744347656</v>
      </c>
      <c r="Z865" s="51">
        <f t="shared" si="80"/>
        <v>-7.0491883793506696E-2</v>
      </c>
      <c r="AA865" s="12"/>
      <c r="AB865" s="12"/>
      <c r="AC865" s="12"/>
    </row>
    <row r="866" spans="1:29" ht="15" thickBot="1" x14ac:dyDescent="0.35">
      <c r="A866" s="7"/>
      <c r="B866" s="41">
        <v>858</v>
      </c>
      <c r="C866" s="38">
        <v>30.84598076150068</v>
      </c>
      <c r="D866" s="39">
        <v>29.824302749640303</v>
      </c>
      <c r="E866" s="39">
        <v>26.497706503463448</v>
      </c>
      <c r="F866" s="39">
        <v>24.952045005743443</v>
      </c>
      <c r="G866" s="39">
        <v>27.851019813238288</v>
      </c>
      <c r="H866" s="39">
        <v>33.295673170159198</v>
      </c>
      <c r="I866" s="39">
        <v>24.789567949062455</v>
      </c>
      <c r="J866" s="39">
        <v>28.483091128261385</v>
      </c>
      <c r="K866" s="39">
        <v>21.123499926397017</v>
      </c>
      <c r="L866" s="39">
        <v>34.135668880626845</v>
      </c>
      <c r="M866" s="39">
        <v>28.066903673840478</v>
      </c>
      <c r="N866" s="39">
        <v>24.96500807062958</v>
      </c>
      <c r="O866" s="39">
        <v>31.0620240170785</v>
      </c>
      <c r="P866" s="39">
        <v>31.412830602916657</v>
      </c>
      <c r="Q866" s="39">
        <v>30.428874066848874</v>
      </c>
      <c r="R866" s="39">
        <v>25.460555275630369</v>
      </c>
      <c r="S866" s="40">
        <v>29.067219041508487</v>
      </c>
      <c r="T866" s="8"/>
      <c r="U866" s="50">
        <f t="shared" si="81"/>
        <v>28.368351213914472</v>
      </c>
      <c r="V866" s="49">
        <f t="shared" si="82"/>
        <v>11.054912079886874</v>
      </c>
      <c r="W866" s="49">
        <f t="shared" si="83"/>
        <v>11.745844084879764</v>
      </c>
      <c r="X866" s="49">
        <f t="shared" si="78"/>
        <v>9.3276890918946211</v>
      </c>
      <c r="Y866" s="49">
        <f t="shared" si="79"/>
        <v>7.5173402143230739</v>
      </c>
      <c r="Z866" s="51">
        <f t="shared" si="80"/>
        <v>-1.9629490489363661</v>
      </c>
      <c r="AA866" s="12"/>
      <c r="AB866" s="12"/>
      <c r="AC866" s="12"/>
    </row>
    <row r="867" spans="1:29" ht="15" thickBot="1" x14ac:dyDescent="0.35">
      <c r="A867" s="7"/>
      <c r="B867" s="41">
        <v>859</v>
      </c>
      <c r="C867" s="38">
        <v>31.666328058391557</v>
      </c>
      <c r="D867" s="39">
        <v>27.489668062764903</v>
      </c>
      <c r="E867" s="39">
        <v>26.151716827717259</v>
      </c>
      <c r="F867" s="39">
        <v>34.343463180291515</v>
      </c>
      <c r="G867" s="39">
        <v>29.670461507893979</v>
      </c>
      <c r="H867" s="39">
        <v>38.672561586399837</v>
      </c>
      <c r="I867" s="39">
        <v>34.432472262846751</v>
      </c>
      <c r="J867" s="39">
        <v>33.488859602371924</v>
      </c>
      <c r="K867" s="39">
        <v>26.076587948311928</v>
      </c>
      <c r="L867" s="39">
        <v>40.688781736626481</v>
      </c>
      <c r="M867" s="39">
        <v>23.415802944281694</v>
      </c>
      <c r="N867" s="39">
        <v>39.035168743822894</v>
      </c>
      <c r="O867" s="39">
        <v>34.600140346383313</v>
      </c>
      <c r="P867" s="39">
        <v>29.416793516782104</v>
      </c>
      <c r="Q867" s="39">
        <v>33.159383210183982</v>
      </c>
      <c r="R867" s="39">
        <v>25.625777914474575</v>
      </c>
      <c r="S867" s="40">
        <v>33.136255356222655</v>
      </c>
      <c r="T867" s="8"/>
      <c r="U867" s="50">
        <f t="shared" si="81"/>
        <v>31.827660165045138</v>
      </c>
      <c r="V867" s="49">
        <f t="shared" si="82"/>
        <v>24.011212745120073</v>
      </c>
      <c r="W867" s="49">
        <f t="shared" si="83"/>
        <v>25.511913541690092</v>
      </c>
      <c r="X867" s="49">
        <f t="shared" si="78"/>
        <v>18.599057008329044</v>
      </c>
      <c r="Y867" s="49">
        <f t="shared" si="79"/>
        <v>16.32762466668165</v>
      </c>
      <c r="Z867" s="51">
        <f t="shared" si="80"/>
        <v>1.4919298034574664</v>
      </c>
      <c r="AA867" s="12"/>
      <c r="AB867" s="12"/>
      <c r="AC867" s="12"/>
    </row>
    <row r="868" spans="1:29" ht="15" thickBot="1" x14ac:dyDescent="0.35">
      <c r="A868" s="7"/>
      <c r="B868" s="41">
        <v>860</v>
      </c>
      <c r="C868" s="38">
        <v>34.524053117400086</v>
      </c>
      <c r="D868" s="39">
        <v>30.500784070806265</v>
      </c>
      <c r="E868" s="39">
        <v>21.473073199301027</v>
      </c>
      <c r="F868" s="39">
        <v>25.753706938351151</v>
      </c>
      <c r="G868" s="39">
        <v>34.542509030748008</v>
      </c>
      <c r="H868" s="39">
        <v>35.021992227196137</v>
      </c>
      <c r="I868" s="39">
        <v>39.621112821778354</v>
      </c>
      <c r="J868" s="39">
        <v>33.853242437308097</v>
      </c>
      <c r="K868" s="39">
        <v>23.317494069968827</v>
      </c>
      <c r="L868" s="39">
        <v>38.806833344470071</v>
      </c>
      <c r="M868" s="39">
        <v>27.724589988949749</v>
      </c>
      <c r="N868" s="39">
        <v>37.389614281364146</v>
      </c>
      <c r="O868" s="39">
        <v>30.429192563121184</v>
      </c>
      <c r="P868" s="39">
        <v>36.044116031079888</v>
      </c>
      <c r="Q868" s="39">
        <v>25.874996100655039</v>
      </c>
      <c r="R868" s="39">
        <v>30.986991998403202</v>
      </c>
      <c r="S868" s="40">
        <v>29.801723890928621</v>
      </c>
      <c r="T868" s="8"/>
      <c r="U868" s="50">
        <f t="shared" si="81"/>
        <v>31.509766241872345</v>
      </c>
      <c r="V868" s="49">
        <f t="shared" si="82"/>
        <v>27.21885106021238</v>
      </c>
      <c r="W868" s="49">
        <f t="shared" si="83"/>
        <v>28.920029251475626</v>
      </c>
      <c r="X868" s="49">
        <f t="shared" si="78"/>
        <v>20.058806712410767</v>
      </c>
      <c r="Y868" s="49">
        <f t="shared" si="79"/>
        <v>18.508818720944419</v>
      </c>
      <c r="Z868" s="51">
        <f t="shared" si="80"/>
        <v>1.1575368007624613</v>
      </c>
      <c r="AA868" s="12"/>
      <c r="AB868" s="12"/>
      <c r="AC868" s="12"/>
    </row>
    <row r="869" spans="1:29" ht="15" thickBot="1" x14ac:dyDescent="0.35">
      <c r="A869" s="7"/>
      <c r="B869" s="41">
        <v>861</v>
      </c>
      <c r="C869" s="38">
        <v>19.901597367809035</v>
      </c>
      <c r="D869" s="39">
        <v>32.998412641256742</v>
      </c>
      <c r="E869" s="39">
        <v>23.457542673706079</v>
      </c>
      <c r="F869" s="39">
        <v>35.785704275429872</v>
      </c>
      <c r="G869" s="39">
        <v>27.28032396914401</v>
      </c>
      <c r="H869" s="39">
        <v>35.175913515925942</v>
      </c>
      <c r="I869" s="39">
        <v>31.546623746371328</v>
      </c>
      <c r="J869" s="39">
        <v>25.892026331716565</v>
      </c>
      <c r="K869" s="39">
        <v>32.935399994556413</v>
      </c>
      <c r="L869" s="39">
        <v>34.839328545440203</v>
      </c>
      <c r="M869" s="39">
        <v>34.144966434217338</v>
      </c>
      <c r="N869" s="39">
        <v>30.382837424838971</v>
      </c>
      <c r="O869" s="39">
        <v>29.928826134314448</v>
      </c>
      <c r="P869" s="39">
        <v>25.51142407302935</v>
      </c>
      <c r="Q869" s="39">
        <v>34.792258425276188</v>
      </c>
      <c r="R869" s="39">
        <v>32.091285158069184</v>
      </c>
      <c r="S869" s="40">
        <v>33.743417944113887</v>
      </c>
      <c r="T869" s="8"/>
      <c r="U869" s="50">
        <f t="shared" si="81"/>
        <v>30.612228744424442</v>
      </c>
      <c r="V869" s="49">
        <f t="shared" si="82"/>
        <v>20.305664438826625</v>
      </c>
      <c r="W869" s="49">
        <f t="shared" si="83"/>
        <v>21.574768466253317</v>
      </c>
      <c r="X869" s="49">
        <f t="shared" si="78"/>
        <v>14.062732162541726</v>
      </c>
      <c r="Y869" s="49">
        <f t="shared" si="79"/>
        <v>13.807851818402105</v>
      </c>
      <c r="Z869" s="51">
        <f t="shared" si="80"/>
        <v>0.54345689720123025</v>
      </c>
      <c r="AA869" s="12"/>
      <c r="AB869" s="12"/>
      <c r="AC869" s="12"/>
    </row>
    <row r="870" spans="1:29" ht="15" thickBot="1" x14ac:dyDescent="0.35">
      <c r="A870" s="7"/>
      <c r="B870" s="41">
        <v>862</v>
      </c>
      <c r="C870" s="38">
        <v>34.06808611340908</v>
      </c>
      <c r="D870" s="39">
        <v>28.548952900328185</v>
      </c>
      <c r="E870" s="39">
        <v>35.263604473342163</v>
      </c>
      <c r="F870" s="39">
        <v>30.245770645533515</v>
      </c>
      <c r="G870" s="39">
        <v>36.090240043313607</v>
      </c>
      <c r="H870" s="39">
        <v>23.637635180167734</v>
      </c>
      <c r="I870" s="39">
        <v>27.999867717523557</v>
      </c>
      <c r="J870" s="39">
        <v>40.738442588376515</v>
      </c>
      <c r="K870" s="39">
        <v>30.726377036392616</v>
      </c>
      <c r="L870" s="39">
        <v>28.389075195455394</v>
      </c>
      <c r="M870" s="39">
        <v>27.880983514630529</v>
      </c>
      <c r="N870" s="39">
        <v>28.229419935850149</v>
      </c>
      <c r="O870" s="39">
        <v>25.207021308145208</v>
      </c>
      <c r="P870" s="39">
        <v>28.852769720336894</v>
      </c>
      <c r="Q870" s="39">
        <v>26.515754070201638</v>
      </c>
      <c r="R870" s="39">
        <v>27.896069361077</v>
      </c>
      <c r="S870" s="40">
        <v>29.396435535616316</v>
      </c>
      <c r="T870" s="8"/>
      <c r="U870" s="50">
        <f t="shared" si="81"/>
        <v>29.981559137629421</v>
      </c>
      <c r="V870" s="49">
        <f t="shared" si="82"/>
        <v>17.368697507236842</v>
      </c>
      <c r="W870" s="49">
        <f t="shared" si="83"/>
        <v>18.454241101439152</v>
      </c>
      <c r="X870" s="49">
        <f t="shared" si="78"/>
        <v>11.810945549396569</v>
      </c>
      <c r="Y870" s="49">
        <f t="shared" si="79"/>
        <v>11.810714304921053</v>
      </c>
      <c r="Z870" s="51">
        <f t="shared" si="80"/>
        <v>-1.7699361196403161E-2</v>
      </c>
      <c r="AA870" s="12"/>
      <c r="AB870" s="12"/>
      <c r="AC870" s="12"/>
    </row>
    <row r="871" spans="1:29" ht="15" thickBot="1" x14ac:dyDescent="0.35">
      <c r="A871" s="7"/>
      <c r="B871" s="41">
        <v>863</v>
      </c>
      <c r="C871" s="38">
        <v>46.840684737050019</v>
      </c>
      <c r="D871" s="39">
        <v>20.824717522927095</v>
      </c>
      <c r="E871" s="39">
        <v>24.626233125576142</v>
      </c>
      <c r="F871" s="39">
        <v>27.19939657002077</v>
      </c>
      <c r="G871" s="39">
        <v>35.28658004164452</v>
      </c>
      <c r="H871" s="39">
        <v>26.428704434406285</v>
      </c>
      <c r="I871" s="39">
        <v>24.482815969895054</v>
      </c>
      <c r="J871" s="39">
        <v>32.297024083707193</v>
      </c>
      <c r="K871" s="39">
        <v>30.951166711597573</v>
      </c>
      <c r="L871" s="39">
        <v>27.771206497369278</v>
      </c>
      <c r="M871" s="39">
        <v>27.296354483749184</v>
      </c>
      <c r="N871" s="39">
        <v>29.115708695919672</v>
      </c>
      <c r="O871" s="39">
        <v>27.927079561134008</v>
      </c>
      <c r="P871" s="39">
        <v>29.96879308139162</v>
      </c>
      <c r="Q871" s="39">
        <v>31.546108842603513</v>
      </c>
      <c r="R871" s="39">
        <v>32.378371364362089</v>
      </c>
      <c r="S871" s="40">
        <v>35.025306209850889</v>
      </c>
      <c r="T871" s="8"/>
      <c r="U871" s="50">
        <f t="shared" si="81"/>
        <v>29.998014819600289</v>
      </c>
      <c r="V871" s="49">
        <f t="shared" si="82"/>
        <v>31.323268291717888</v>
      </c>
      <c r="W871" s="49">
        <f t="shared" si="83"/>
        <v>33.280972559950328</v>
      </c>
      <c r="X871" s="49">
        <f t="shared" si="78"/>
        <v>21.299825118208386</v>
      </c>
      <c r="Y871" s="49">
        <f t="shared" si="79"/>
        <v>21.299822438368164</v>
      </c>
      <c r="Z871" s="51">
        <f t="shared" si="80"/>
        <v>-1.418817167648662E-3</v>
      </c>
      <c r="AA871" s="12"/>
      <c r="AB871" s="12"/>
      <c r="AC871" s="12"/>
    </row>
    <row r="872" spans="1:29" ht="15" thickBot="1" x14ac:dyDescent="0.35">
      <c r="A872" s="7"/>
      <c r="B872" s="41">
        <v>864</v>
      </c>
      <c r="C872" s="38">
        <v>25.530763969076666</v>
      </c>
      <c r="D872" s="39">
        <v>30.519150475841638</v>
      </c>
      <c r="E872" s="39">
        <v>32.717735813270309</v>
      </c>
      <c r="F872" s="39">
        <v>36.818042176556844</v>
      </c>
      <c r="G872" s="39">
        <v>20.316364104549997</v>
      </c>
      <c r="H872" s="39">
        <v>32.497281392272448</v>
      </c>
      <c r="I872" s="39">
        <v>26.060354574392239</v>
      </c>
      <c r="J872" s="39">
        <v>29.156760701027107</v>
      </c>
      <c r="K872" s="39">
        <v>38.044583481535241</v>
      </c>
      <c r="L872" s="39">
        <v>30.562902784773723</v>
      </c>
      <c r="M872" s="39">
        <v>31.53763780822981</v>
      </c>
      <c r="N872" s="39">
        <v>25.296803196830322</v>
      </c>
      <c r="O872" s="39">
        <v>29.0230630548559</v>
      </c>
      <c r="P872" s="39">
        <v>31.714598259212782</v>
      </c>
      <c r="Q872" s="39">
        <v>25.552152960985225</v>
      </c>
      <c r="R872" s="39">
        <v>33.469536067352216</v>
      </c>
      <c r="S872" s="40">
        <v>33.384964533833859</v>
      </c>
      <c r="T872" s="8"/>
      <c r="U872" s="50">
        <f t="shared" si="81"/>
        <v>30.129570314976256</v>
      </c>
      <c r="V872" s="49">
        <f t="shared" si="82"/>
        <v>19.221228410668509</v>
      </c>
      <c r="W872" s="49">
        <f t="shared" si="83"/>
        <v>20.422555186335217</v>
      </c>
      <c r="X872" s="49">
        <f t="shared" si="78"/>
        <v>13.081851476490312</v>
      </c>
      <c r="Y872" s="49">
        <f t="shared" si="79"/>
        <v>13.070435319254587</v>
      </c>
      <c r="Z872" s="51">
        <f t="shared" si="80"/>
        <v>0.11821563953259004</v>
      </c>
      <c r="AA872" s="12"/>
      <c r="AB872" s="12"/>
      <c r="AC872" s="12"/>
    </row>
    <row r="873" spans="1:29" ht="15" thickBot="1" x14ac:dyDescent="0.35">
      <c r="A873" s="7"/>
      <c r="B873" s="41">
        <v>865</v>
      </c>
      <c r="C873" s="38">
        <v>39.220399742806194</v>
      </c>
      <c r="D873" s="39">
        <v>30.455842814199464</v>
      </c>
      <c r="E873" s="39">
        <v>21.318448231681369</v>
      </c>
      <c r="F873" s="39">
        <v>32.616045573630863</v>
      </c>
      <c r="G873" s="39">
        <v>34.098697165728758</v>
      </c>
      <c r="H873" s="39">
        <v>29.184417848185429</v>
      </c>
      <c r="I873" s="39">
        <v>28.739869222869803</v>
      </c>
      <c r="J873" s="39">
        <v>32.098661077263863</v>
      </c>
      <c r="K873" s="39">
        <v>24.539908240994318</v>
      </c>
      <c r="L873" s="39">
        <v>22.919592241189047</v>
      </c>
      <c r="M873" s="39">
        <v>29.374126740765064</v>
      </c>
      <c r="N873" s="39">
        <v>32.490621699468569</v>
      </c>
      <c r="O873" s="39">
        <v>26.933791167556404</v>
      </c>
      <c r="P873" s="39">
        <v>34.945462984200596</v>
      </c>
      <c r="Q873" s="39">
        <v>22.115208009800472</v>
      </c>
      <c r="R873" s="39">
        <v>25.443213937486203</v>
      </c>
      <c r="S873" s="40">
        <v>30.600022832551939</v>
      </c>
      <c r="T873" s="8"/>
      <c r="U873" s="50">
        <f t="shared" si="81"/>
        <v>29.240842913551671</v>
      </c>
      <c r="V873" s="49">
        <f t="shared" si="82"/>
        <v>22.634657115004813</v>
      </c>
      <c r="W873" s="49">
        <f t="shared" si="83"/>
        <v>24.049323184692526</v>
      </c>
      <c r="X873" s="49">
        <f t="shared" si="78"/>
        <v>15.783464085898602</v>
      </c>
      <c r="Y873" s="49">
        <f t="shared" si="79"/>
        <v>15.391566838203273</v>
      </c>
      <c r="Z873" s="51">
        <f t="shared" si="80"/>
        <v>-0.63827036677511095</v>
      </c>
      <c r="AA873" s="12"/>
      <c r="AB873" s="12"/>
      <c r="AC873" s="12"/>
    </row>
    <row r="874" spans="1:29" ht="15" thickBot="1" x14ac:dyDescent="0.35">
      <c r="A874" s="7"/>
      <c r="B874" s="41">
        <v>866</v>
      </c>
      <c r="C874" s="38">
        <v>27.453868124211205</v>
      </c>
      <c r="D874" s="39">
        <v>25.860891998908574</v>
      </c>
      <c r="E874" s="39">
        <v>26.114245982777074</v>
      </c>
      <c r="F874" s="39">
        <v>38.446413863550205</v>
      </c>
      <c r="G874" s="39">
        <v>25.551511992763757</v>
      </c>
      <c r="H874" s="39">
        <v>30.489452060892745</v>
      </c>
      <c r="I874" s="39">
        <v>29.930712230411736</v>
      </c>
      <c r="J874" s="39">
        <v>24.097461442616055</v>
      </c>
      <c r="K874" s="39">
        <v>26.002365222852838</v>
      </c>
      <c r="L874" s="39">
        <v>31.018935209411673</v>
      </c>
      <c r="M874" s="39">
        <v>34.660290352489113</v>
      </c>
      <c r="N874" s="39">
        <v>34.446762627688486</v>
      </c>
      <c r="O874" s="39">
        <v>29.09995684645223</v>
      </c>
      <c r="P874" s="39">
        <v>25.607487320697189</v>
      </c>
      <c r="Q874" s="39">
        <v>25.8123080244895</v>
      </c>
      <c r="R874" s="39">
        <v>33.683830834738878</v>
      </c>
      <c r="S874" s="40">
        <v>31.706656442318764</v>
      </c>
      <c r="T874" s="8"/>
      <c r="U874" s="50">
        <f t="shared" si="81"/>
        <v>29.410773563368831</v>
      </c>
      <c r="V874" s="49">
        <f t="shared" si="82"/>
        <v>15.980163802554916</v>
      </c>
      <c r="W874" s="49">
        <f t="shared" si="83"/>
        <v>16.978924040214565</v>
      </c>
      <c r="X874" s="49">
        <f t="shared" si="78"/>
        <v>11.102599085402606</v>
      </c>
      <c r="Y874" s="49">
        <f t="shared" si="79"/>
        <v>10.866511385737342</v>
      </c>
      <c r="Z874" s="51">
        <f t="shared" si="80"/>
        <v>-0.58959202697319113</v>
      </c>
      <c r="AA874" s="12"/>
      <c r="AB874" s="12"/>
      <c r="AC874" s="12"/>
    </row>
    <row r="875" spans="1:29" ht="15" thickBot="1" x14ac:dyDescent="0.35">
      <c r="A875" s="7"/>
      <c r="B875" s="41">
        <v>867</v>
      </c>
      <c r="C875" s="38">
        <v>36.355946488185154</v>
      </c>
      <c r="D875" s="39">
        <v>34.15750456488869</v>
      </c>
      <c r="E875" s="39">
        <v>25.834776582121599</v>
      </c>
      <c r="F875" s="39">
        <v>35.369615762593249</v>
      </c>
      <c r="G875" s="39">
        <v>29.328953435914283</v>
      </c>
      <c r="H875" s="39">
        <v>28.171108011031073</v>
      </c>
      <c r="I875" s="39">
        <v>33.361287624123229</v>
      </c>
      <c r="J875" s="39">
        <v>30.044511096594491</v>
      </c>
      <c r="K875" s="39">
        <v>28.833194976357603</v>
      </c>
      <c r="L875" s="39">
        <v>25.869152031051627</v>
      </c>
      <c r="M875" s="39">
        <v>15.387651771385421</v>
      </c>
      <c r="N875" s="39">
        <v>26.552697269966615</v>
      </c>
      <c r="O875" s="39">
        <v>23.068200788304178</v>
      </c>
      <c r="P875" s="39">
        <v>26.280028366560231</v>
      </c>
      <c r="Q875" s="39">
        <v>31.353258775945587</v>
      </c>
      <c r="R875" s="39">
        <v>40.094291994512901</v>
      </c>
      <c r="S875" s="40">
        <v>32.958636657127819</v>
      </c>
      <c r="T875" s="8"/>
      <c r="U875" s="50">
        <f t="shared" si="81"/>
        <v>29.589459776274335</v>
      </c>
      <c r="V875" s="49">
        <f t="shared" si="82"/>
        <v>31.428968533305984</v>
      </c>
      <c r="W875" s="49">
        <f t="shared" si="83"/>
        <v>33.39327906663766</v>
      </c>
      <c r="X875" s="49">
        <f t="shared" si="78"/>
        <v>21.486308029849766</v>
      </c>
      <c r="Y875" s="49">
        <f t="shared" si="79"/>
        <v>21.37169860264807</v>
      </c>
      <c r="Z875" s="51">
        <f t="shared" si="80"/>
        <v>-0.29292109024633756</v>
      </c>
      <c r="AA875" s="12"/>
      <c r="AB875" s="12"/>
      <c r="AC875" s="12"/>
    </row>
    <row r="876" spans="1:29" ht="15" thickBot="1" x14ac:dyDescent="0.35">
      <c r="A876" s="7"/>
      <c r="B876" s="41">
        <v>868</v>
      </c>
      <c r="C876" s="38">
        <v>29.891437910559848</v>
      </c>
      <c r="D876" s="39">
        <v>46.709559362745516</v>
      </c>
      <c r="E876" s="39">
        <v>34.499313369821792</v>
      </c>
      <c r="F876" s="39">
        <v>35.303314849590791</v>
      </c>
      <c r="G876" s="39">
        <v>21.587043723141345</v>
      </c>
      <c r="H876" s="39">
        <v>36.140332431530105</v>
      </c>
      <c r="I876" s="39">
        <v>28.202826383303801</v>
      </c>
      <c r="J876" s="39">
        <v>28.046948846411066</v>
      </c>
      <c r="K876" s="39">
        <v>26.276672228599821</v>
      </c>
      <c r="L876" s="39">
        <v>34.568174829014715</v>
      </c>
      <c r="M876" s="39">
        <v>38.275281808733666</v>
      </c>
      <c r="N876" s="39">
        <v>34.08500758102128</v>
      </c>
      <c r="O876" s="39">
        <v>37.906811112571731</v>
      </c>
      <c r="P876" s="39">
        <v>32.724952757036405</v>
      </c>
      <c r="Q876" s="39">
        <v>29.009526800961126</v>
      </c>
      <c r="R876" s="39">
        <v>32.974545770246877</v>
      </c>
      <c r="S876" s="40">
        <v>35.736932444280043</v>
      </c>
      <c r="T876" s="8"/>
      <c r="U876" s="50">
        <f t="shared" si="81"/>
        <v>33.055216600562929</v>
      </c>
      <c r="V876" s="49">
        <f t="shared" si="82"/>
        <v>30.412665435376862</v>
      </c>
      <c r="W876" s="49">
        <f t="shared" si="83"/>
        <v>32.313457025087928</v>
      </c>
      <c r="X876" s="49">
        <f t="shared" si="78"/>
        <v>27.027969459977566</v>
      </c>
      <c r="Y876" s="49">
        <f t="shared" si="79"/>
        <v>20.680612496056266</v>
      </c>
      <c r="Z876" s="51">
        <f t="shared" si="80"/>
        <v>2.2160255036195884</v>
      </c>
      <c r="AA876" s="12"/>
      <c r="AB876" s="12"/>
      <c r="AC876" s="12"/>
    </row>
    <row r="877" spans="1:29" ht="15" thickBot="1" x14ac:dyDescent="0.35">
      <c r="A877" s="7"/>
      <c r="B877" s="41">
        <v>869</v>
      </c>
      <c r="C877" s="38">
        <v>29.527035259461641</v>
      </c>
      <c r="D877" s="39">
        <v>24.719196570463151</v>
      </c>
      <c r="E877" s="39">
        <v>29.470337694657797</v>
      </c>
      <c r="F877" s="39">
        <v>31.675858024192976</v>
      </c>
      <c r="G877" s="39">
        <v>33.896235287687389</v>
      </c>
      <c r="H877" s="39">
        <v>29.025893146139936</v>
      </c>
      <c r="I877" s="39">
        <v>31.158347088056129</v>
      </c>
      <c r="J877" s="39">
        <v>26.276418404118203</v>
      </c>
      <c r="K877" s="39">
        <v>35.98210735411277</v>
      </c>
      <c r="L877" s="39">
        <v>29.210629022083726</v>
      </c>
      <c r="M877" s="39">
        <v>26.230326463978333</v>
      </c>
      <c r="N877" s="39">
        <v>29.78848043530984</v>
      </c>
      <c r="O877" s="39">
        <v>30.370396602473324</v>
      </c>
      <c r="P877" s="39">
        <v>33.136568614625659</v>
      </c>
      <c r="Q877" s="39">
        <v>31.769487258983244</v>
      </c>
      <c r="R877" s="39">
        <v>40.560836334709229</v>
      </c>
      <c r="S877" s="40">
        <v>30.542866395378137</v>
      </c>
      <c r="T877" s="8"/>
      <c r="U877" s="50">
        <f t="shared" si="81"/>
        <v>30.784765879790083</v>
      </c>
      <c r="V877" s="49">
        <f t="shared" si="82"/>
        <v>13.391918264486534</v>
      </c>
      <c r="W877" s="49">
        <f t="shared" si="83"/>
        <v>14.228913156017029</v>
      </c>
      <c r="X877" s="49">
        <f t="shared" si="78"/>
        <v>9.5252875103868728</v>
      </c>
      <c r="Y877" s="49">
        <f t="shared" si="79"/>
        <v>9.1065044198508431</v>
      </c>
      <c r="Z877" s="51">
        <f t="shared" si="80"/>
        <v>0.8577855160157698</v>
      </c>
      <c r="AA877" s="12"/>
      <c r="AB877" s="12"/>
      <c r="AC877" s="12"/>
    </row>
    <row r="878" spans="1:29" ht="15" thickBot="1" x14ac:dyDescent="0.35">
      <c r="A878" s="7"/>
      <c r="B878" s="41">
        <v>870</v>
      </c>
      <c r="C878" s="38">
        <v>35.002470058449717</v>
      </c>
      <c r="D878" s="39">
        <v>36.800070131704345</v>
      </c>
      <c r="E878" s="39">
        <v>32.129448385487891</v>
      </c>
      <c r="F878" s="39">
        <v>36.179919189028254</v>
      </c>
      <c r="G878" s="39">
        <v>28.947080474555442</v>
      </c>
      <c r="H878" s="39">
        <v>33.185826568124739</v>
      </c>
      <c r="I878" s="39">
        <v>35.448628248807111</v>
      </c>
      <c r="J878" s="39">
        <v>33.450801534916927</v>
      </c>
      <c r="K878" s="39">
        <v>31.265994934675582</v>
      </c>
      <c r="L878" s="39">
        <v>34.348979794990477</v>
      </c>
      <c r="M878" s="39">
        <v>28.752440253226574</v>
      </c>
      <c r="N878" s="39">
        <v>17.672797892195135</v>
      </c>
      <c r="O878" s="39">
        <v>37.740016532184519</v>
      </c>
      <c r="P878" s="39">
        <v>36.596964104953358</v>
      </c>
      <c r="Q878" s="39">
        <v>32.587003220701462</v>
      </c>
      <c r="R878" s="39">
        <v>27.43873472736928</v>
      </c>
      <c r="S878" s="40">
        <v>25.310072336425559</v>
      </c>
      <c r="T878" s="8"/>
      <c r="U878" s="50">
        <f t="shared" si="81"/>
        <v>31.932779316929199</v>
      </c>
      <c r="V878" s="49">
        <f t="shared" si="82"/>
        <v>24.473416311966471</v>
      </c>
      <c r="W878" s="49">
        <f t="shared" si="83"/>
        <v>26.003004831464523</v>
      </c>
      <c r="X878" s="49">
        <f t="shared" si="78"/>
        <v>19.182155495942837</v>
      </c>
      <c r="Y878" s="49">
        <f t="shared" si="79"/>
        <v>16.641923092137198</v>
      </c>
      <c r="Z878" s="51">
        <f t="shared" si="80"/>
        <v>1.5627696265676525</v>
      </c>
      <c r="AA878" s="12"/>
      <c r="AB878" s="12"/>
      <c r="AC878" s="12"/>
    </row>
    <row r="879" spans="1:29" ht="15" thickBot="1" x14ac:dyDescent="0.35">
      <c r="A879" s="7"/>
      <c r="B879" s="41">
        <v>871</v>
      </c>
      <c r="C879" s="38">
        <v>32.235160520106945</v>
      </c>
      <c r="D879" s="39">
        <v>36.844871377853352</v>
      </c>
      <c r="E879" s="39">
        <v>27.697516931254256</v>
      </c>
      <c r="F879" s="39">
        <v>27.769565162920088</v>
      </c>
      <c r="G879" s="39">
        <v>30.571770096921938</v>
      </c>
      <c r="H879" s="39">
        <v>30.029263358682144</v>
      </c>
      <c r="I879" s="39">
        <v>34.293077812371251</v>
      </c>
      <c r="J879" s="39">
        <v>30.591315517415026</v>
      </c>
      <c r="K879" s="39">
        <v>24.951371483509408</v>
      </c>
      <c r="L879" s="39">
        <v>36.70745903836287</v>
      </c>
      <c r="M879" s="39">
        <v>31.787287159649232</v>
      </c>
      <c r="N879" s="39">
        <v>31.56083103089064</v>
      </c>
      <c r="O879" s="39">
        <v>35.291655732732572</v>
      </c>
      <c r="P879" s="39">
        <v>36.941846272223572</v>
      </c>
      <c r="Q879" s="39">
        <v>29.554449376110941</v>
      </c>
      <c r="R879" s="39">
        <v>22.853458816587391</v>
      </c>
      <c r="S879" s="40">
        <v>30.764831122665655</v>
      </c>
      <c r="T879" s="8"/>
      <c r="U879" s="50">
        <f t="shared" si="81"/>
        <v>31.202690047662198</v>
      </c>
      <c r="V879" s="49">
        <f t="shared" si="82"/>
        <v>15.341127920142338</v>
      </c>
      <c r="W879" s="49">
        <f t="shared" si="83"/>
        <v>16.299948415151221</v>
      </c>
      <c r="X879" s="49">
        <f t="shared" si="78"/>
        <v>11.415562064204282</v>
      </c>
      <c r="Y879" s="49">
        <f t="shared" si="79"/>
        <v>10.431966985696791</v>
      </c>
      <c r="Z879" s="51">
        <f t="shared" si="80"/>
        <v>1.2282451640442051</v>
      </c>
      <c r="AA879" s="12"/>
      <c r="AB879" s="12"/>
      <c r="AC879" s="12"/>
    </row>
    <row r="880" spans="1:29" ht="15" thickBot="1" x14ac:dyDescent="0.35">
      <c r="A880" s="7"/>
      <c r="B880" s="41">
        <v>872</v>
      </c>
      <c r="C880" s="38">
        <v>34.70001401568522</v>
      </c>
      <c r="D880" s="39">
        <v>24.164980943580566</v>
      </c>
      <c r="E880" s="39">
        <v>28.16290140610775</v>
      </c>
      <c r="F880" s="39">
        <v>30.989325077888804</v>
      </c>
      <c r="G880" s="39">
        <v>23.672347451023008</v>
      </c>
      <c r="H880" s="39">
        <v>32.105442217026166</v>
      </c>
      <c r="I880" s="39">
        <v>21.017552123488436</v>
      </c>
      <c r="J880" s="39">
        <v>29.6020960762987</v>
      </c>
      <c r="K880" s="39">
        <v>23.902603981052597</v>
      </c>
      <c r="L880" s="39">
        <v>27.656360191203404</v>
      </c>
      <c r="M880" s="39">
        <v>26.123168513031782</v>
      </c>
      <c r="N880" s="39">
        <v>24.313616688171543</v>
      </c>
      <c r="O880" s="39">
        <v>24.251078271351481</v>
      </c>
      <c r="P880" s="39">
        <v>33.207147229022183</v>
      </c>
      <c r="Q880" s="39">
        <v>29.380461460989075</v>
      </c>
      <c r="R880" s="39">
        <v>25.722959604027942</v>
      </c>
      <c r="S880" s="40">
        <v>41.035631856909802</v>
      </c>
      <c r="T880" s="8"/>
      <c r="U880" s="50">
        <f t="shared" si="81"/>
        <v>28.235746300403434</v>
      </c>
      <c r="V880" s="49">
        <f t="shared" si="82"/>
        <v>23.925036902349802</v>
      </c>
      <c r="W880" s="49">
        <f t="shared" si="83"/>
        <v>25.420351708746693</v>
      </c>
      <c r="X880" s="49">
        <f t="shared" si="78"/>
        <v>18.385587052844922</v>
      </c>
      <c r="Y880" s="49">
        <f t="shared" si="79"/>
        <v>16.269025093597865</v>
      </c>
      <c r="Z880" s="51">
        <f t="shared" si="80"/>
        <v>-1.4427620823740761</v>
      </c>
      <c r="AA880" s="12"/>
      <c r="AB880" s="12"/>
      <c r="AC880" s="12"/>
    </row>
    <row r="881" spans="1:29" ht="15" thickBot="1" x14ac:dyDescent="0.35">
      <c r="A881" s="7"/>
      <c r="B881" s="41">
        <v>873</v>
      </c>
      <c r="C881" s="38">
        <v>40.289108066049153</v>
      </c>
      <c r="D881" s="39">
        <v>34.473254487241505</v>
      </c>
      <c r="E881" s="39">
        <v>32.102959243054073</v>
      </c>
      <c r="F881" s="39">
        <v>24.485247315358585</v>
      </c>
      <c r="G881" s="39">
        <v>23.752327258864739</v>
      </c>
      <c r="H881" s="39">
        <v>24.635937767033269</v>
      </c>
      <c r="I881" s="39">
        <v>24.043412846226147</v>
      </c>
      <c r="J881" s="39">
        <v>42.627194797684155</v>
      </c>
      <c r="K881" s="39">
        <v>37.567697624205366</v>
      </c>
      <c r="L881" s="39">
        <v>30.671545322568086</v>
      </c>
      <c r="M881" s="39">
        <v>26.124219628455332</v>
      </c>
      <c r="N881" s="39">
        <v>30.574955759101115</v>
      </c>
      <c r="O881" s="39">
        <v>34.767592455144801</v>
      </c>
      <c r="P881" s="39">
        <v>26.939680821118316</v>
      </c>
      <c r="Q881" s="39">
        <v>37.272206371027174</v>
      </c>
      <c r="R881" s="39">
        <v>37.211463076908764</v>
      </c>
      <c r="S881" s="40">
        <v>33.064883655735912</v>
      </c>
      <c r="T881" s="8"/>
      <c r="U881" s="50">
        <f t="shared" si="81"/>
        <v>31.800216852692728</v>
      </c>
      <c r="V881" s="49">
        <f t="shared" si="82"/>
        <v>34.57667216254341</v>
      </c>
      <c r="W881" s="49">
        <f t="shared" si="83"/>
        <v>36.737714172702454</v>
      </c>
      <c r="X881" s="49">
        <f t="shared" si="78"/>
        <v>25.715867957897999</v>
      </c>
      <c r="Y881" s="49">
        <f t="shared" si="79"/>
        <v>23.512137070529519</v>
      </c>
      <c r="Z881" s="51">
        <f t="shared" si="80"/>
        <v>1.224597076345094</v>
      </c>
      <c r="AA881" s="12"/>
      <c r="AB881" s="12"/>
      <c r="AC881" s="12"/>
    </row>
    <row r="882" spans="1:29" ht="15" thickBot="1" x14ac:dyDescent="0.35">
      <c r="A882" s="7"/>
      <c r="B882" s="41">
        <v>874</v>
      </c>
      <c r="C882" s="38">
        <v>28.239350254131196</v>
      </c>
      <c r="D882" s="39">
        <v>34.718767398004232</v>
      </c>
      <c r="E882" s="39">
        <v>34.849016598870634</v>
      </c>
      <c r="F882" s="39">
        <v>37.917910244008517</v>
      </c>
      <c r="G882" s="39">
        <v>37.442916231980817</v>
      </c>
      <c r="H882" s="39">
        <v>23.610705261624425</v>
      </c>
      <c r="I882" s="39">
        <v>33.077135797174392</v>
      </c>
      <c r="J882" s="39">
        <v>25.951207333740683</v>
      </c>
      <c r="K882" s="39">
        <v>23.896060188415323</v>
      </c>
      <c r="L882" s="39">
        <v>36.596896425083017</v>
      </c>
      <c r="M882" s="39">
        <v>37.635609049380584</v>
      </c>
      <c r="N882" s="39">
        <v>37.106804432118992</v>
      </c>
      <c r="O882" s="39">
        <v>33.682077221198988</v>
      </c>
      <c r="P882" s="39">
        <v>26.333520448019158</v>
      </c>
      <c r="Q882" s="39">
        <v>28.818208916488857</v>
      </c>
      <c r="R882" s="39">
        <v>31.564932346110265</v>
      </c>
      <c r="S882" s="40">
        <v>26.334606712087695</v>
      </c>
      <c r="T882" s="8"/>
      <c r="U882" s="50">
        <f t="shared" si="81"/>
        <v>31.633866168143399</v>
      </c>
      <c r="V882" s="49">
        <f t="shared" si="82"/>
        <v>24.831794800197144</v>
      </c>
      <c r="W882" s="49">
        <f t="shared" si="83"/>
        <v>26.383781975209558</v>
      </c>
      <c r="X882" s="49">
        <f t="shared" si="78"/>
        <v>18.700893149808625</v>
      </c>
      <c r="Y882" s="49">
        <f t="shared" si="79"/>
        <v>16.885620464134057</v>
      </c>
      <c r="Z882" s="51">
        <f t="shared" si="80"/>
        <v>1.311512445165459</v>
      </c>
      <c r="AA882" s="12"/>
      <c r="AB882" s="12"/>
      <c r="AC882" s="12"/>
    </row>
    <row r="883" spans="1:29" ht="15" thickBot="1" x14ac:dyDescent="0.35">
      <c r="A883" s="7"/>
      <c r="B883" s="41">
        <v>875</v>
      </c>
      <c r="C883" s="38">
        <v>31.559056901150669</v>
      </c>
      <c r="D883" s="39">
        <v>34.753122420627946</v>
      </c>
      <c r="E883" s="39">
        <v>34.653145095282959</v>
      </c>
      <c r="F883" s="39">
        <v>24.023785298336726</v>
      </c>
      <c r="G883" s="39">
        <v>28.233650906263655</v>
      </c>
      <c r="H883" s="39">
        <v>27.720883807052481</v>
      </c>
      <c r="I883" s="39">
        <v>23.565647582612563</v>
      </c>
      <c r="J883" s="39">
        <v>26.707736225566521</v>
      </c>
      <c r="K883" s="39">
        <v>34.440627529102301</v>
      </c>
      <c r="L883" s="39">
        <v>26.38824821824344</v>
      </c>
      <c r="M883" s="39">
        <v>42.780260979552935</v>
      </c>
      <c r="N883" s="39">
        <v>23.477049546494808</v>
      </c>
      <c r="O883" s="39">
        <v>40.234836390609864</v>
      </c>
      <c r="P883" s="39">
        <v>29.650506484405831</v>
      </c>
      <c r="Q883" s="39">
        <v>31.270367464222439</v>
      </c>
      <c r="R883" s="39">
        <v>32.239026937838041</v>
      </c>
      <c r="S883" s="40">
        <v>34.176720286034048</v>
      </c>
      <c r="T883" s="8"/>
      <c r="U883" s="50">
        <f t="shared" si="81"/>
        <v>30.933804239611597</v>
      </c>
      <c r="V883" s="49">
        <f t="shared" si="82"/>
        <v>29.159653781966394</v>
      </c>
      <c r="W883" s="49">
        <f t="shared" si="83"/>
        <v>30.982132143339413</v>
      </c>
      <c r="X883" s="49">
        <f t="shared" si="78"/>
        <v>20.421518015120434</v>
      </c>
      <c r="Y883" s="49">
        <f t="shared" si="79"/>
        <v>19.828564571737147</v>
      </c>
      <c r="Z883" s="51">
        <f t="shared" si="80"/>
        <v>0.69171095052703946</v>
      </c>
      <c r="AA883" s="12"/>
      <c r="AB883" s="12"/>
      <c r="AC883" s="12"/>
    </row>
    <row r="884" spans="1:29" ht="15" thickBot="1" x14ac:dyDescent="0.35">
      <c r="A884" s="7"/>
      <c r="B884" s="41">
        <v>876</v>
      </c>
      <c r="C884" s="38">
        <v>25.124889518952081</v>
      </c>
      <c r="D884" s="39">
        <v>23.564877133707814</v>
      </c>
      <c r="E884" s="39">
        <v>28.554707823768723</v>
      </c>
      <c r="F884" s="39">
        <v>26.334871715857819</v>
      </c>
      <c r="G884" s="39">
        <v>31.551103941354519</v>
      </c>
      <c r="H884" s="39">
        <v>34.633583505969028</v>
      </c>
      <c r="I884" s="39">
        <v>31.673872517681431</v>
      </c>
      <c r="J884" s="39">
        <v>30.540510266126365</v>
      </c>
      <c r="K884" s="39">
        <v>25.786787455323164</v>
      </c>
      <c r="L884" s="39">
        <v>18.09593348114187</v>
      </c>
      <c r="M884" s="39">
        <v>34.953339000925951</v>
      </c>
      <c r="N884" s="39">
        <v>28.657620990659517</v>
      </c>
      <c r="O884" s="39">
        <v>28.548210752791878</v>
      </c>
      <c r="P884" s="39">
        <v>32.041682673937153</v>
      </c>
      <c r="Q884" s="39">
        <v>34.738754101832441</v>
      </c>
      <c r="R884" s="39">
        <v>30.490459834967378</v>
      </c>
      <c r="S884" s="40">
        <v>38.323130215066108</v>
      </c>
      <c r="T884" s="8"/>
      <c r="U884" s="50">
        <f t="shared" si="81"/>
        <v>29.624372642944898</v>
      </c>
      <c r="V884" s="49">
        <f t="shared" si="82"/>
        <v>22.900790543690508</v>
      </c>
      <c r="W884" s="49">
        <f t="shared" si="83"/>
        <v>24.332089952671254</v>
      </c>
      <c r="X884" s="49">
        <f t="shared" si="78"/>
        <v>15.668482789439965</v>
      </c>
      <c r="Y884" s="49">
        <f t="shared" si="79"/>
        <v>15.572537569709546</v>
      </c>
      <c r="Z884" s="51">
        <f t="shared" si="80"/>
        <v>-0.31397275846071032</v>
      </c>
      <c r="AA884" s="12"/>
      <c r="AB884" s="12"/>
      <c r="AC884" s="12"/>
    </row>
    <row r="885" spans="1:29" ht="15" thickBot="1" x14ac:dyDescent="0.35">
      <c r="A885" s="7"/>
      <c r="B885" s="41">
        <v>877</v>
      </c>
      <c r="C885" s="38">
        <v>31.158384329435616</v>
      </c>
      <c r="D885" s="39">
        <v>30.140074186397722</v>
      </c>
      <c r="E885" s="39">
        <v>31.301555359387869</v>
      </c>
      <c r="F885" s="39">
        <v>40.401475171689547</v>
      </c>
      <c r="G885" s="39">
        <v>30.922437104108347</v>
      </c>
      <c r="H885" s="39">
        <v>33.839951901524472</v>
      </c>
      <c r="I885" s="39">
        <v>30.97301095035666</v>
      </c>
      <c r="J885" s="39">
        <v>27.282773125426111</v>
      </c>
      <c r="K885" s="39">
        <v>27.693184407454002</v>
      </c>
      <c r="L885" s="39">
        <v>23.181838756456209</v>
      </c>
      <c r="M885" s="39">
        <v>33.592840068407824</v>
      </c>
      <c r="N885" s="39">
        <v>26.946588509993301</v>
      </c>
      <c r="O885" s="39">
        <v>21.109157032760766</v>
      </c>
      <c r="P885" s="39">
        <v>26.4229605317236</v>
      </c>
      <c r="Q885" s="39">
        <v>29.799503893493181</v>
      </c>
      <c r="R885" s="39">
        <v>23.265568087556058</v>
      </c>
      <c r="S885" s="40">
        <v>27.651164373923731</v>
      </c>
      <c r="T885" s="8"/>
      <c r="U885" s="50">
        <f t="shared" si="81"/>
        <v>29.157792222946771</v>
      </c>
      <c r="V885" s="49">
        <f t="shared" si="82"/>
        <v>19.994512133754384</v>
      </c>
      <c r="W885" s="49">
        <f t="shared" si="83"/>
        <v>21.24416914211406</v>
      </c>
      <c r="X885" s="49">
        <f t="shared" si="78"/>
        <v>14.078601729969</v>
      </c>
      <c r="Y885" s="49">
        <f t="shared" si="79"/>
        <v>13.596268250952981</v>
      </c>
      <c r="Z885" s="51">
        <f t="shared" si="80"/>
        <v>-0.75339690689591454</v>
      </c>
      <c r="AA885" s="12"/>
      <c r="AB885" s="12"/>
      <c r="AC885" s="12"/>
    </row>
    <row r="886" spans="1:29" ht="15" thickBot="1" x14ac:dyDescent="0.35">
      <c r="A886" s="7"/>
      <c r="B886" s="41">
        <v>878</v>
      </c>
      <c r="C886" s="38">
        <v>25.387493781238046</v>
      </c>
      <c r="D886" s="39">
        <v>28.896687804155452</v>
      </c>
      <c r="E886" s="39">
        <v>27.344963540762578</v>
      </c>
      <c r="F886" s="39">
        <v>31.877025091726356</v>
      </c>
      <c r="G886" s="39">
        <v>23.939635339159807</v>
      </c>
      <c r="H886" s="39">
        <v>28.228208368663555</v>
      </c>
      <c r="I886" s="39">
        <v>33.596340812164755</v>
      </c>
      <c r="J886" s="39">
        <v>20.270286609538875</v>
      </c>
      <c r="K886" s="39">
        <v>27.622480190950526</v>
      </c>
      <c r="L886" s="39">
        <v>24.004455323785404</v>
      </c>
      <c r="M886" s="39">
        <v>33.778263577804637</v>
      </c>
      <c r="N886" s="39">
        <v>21.591105736219752</v>
      </c>
      <c r="O886" s="39">
        <v>32.346167475646901</v>
      </c>
      <c r="P886" s="39">
        <v>22.21166484737763</v>
      </c>
      <c r="Q886" s="39">
        <v>36.966692390265834</v>
      </c>
      <c r="R886" s="39">
        <v>28.588714407688641</v>
      </c>
      <c r="S886" s="40">
        <v>28.861696763394843</v>
      </c>
      <c r="T886" s="8"/>
      <c r="U886" s="50">
        <f t="shared" si="81"/>
        <v>27.971287180031975</v>
      </c>
      <c r="V886" s="49">
        <f t="shared" si="82"/>
        <v>20.890328632017809</v>
      </c>
      <c r="W886" s="49">
        <f t="shared" si="83"/>
        <v>22.195974171518969</v>
      </c>
      <c r="X886" s="49">
        <f t="shared" si="78"/>
        <v>17.004082949785897</v>
      </c>
      <c r="Y886" s="49">
        <f t="shared" si="79"/>
        <v>14.205423469772111</v>
      </c>
      <c r="Z886" s="51">
        <f t="shared" si="80"/>
        <v>-1.7754478850996338</v>
      </c>
      <c r="AA886" s="12"/>
      <c r="AB886" s="12"/>
      <c r="AC886" s="12"/>
    </row>
    <row r="887" spans="1:29" ht="15" thickBot="1" x14ac:dyDescent="0.35">
      <c r="A887" s="7"/>
      <c r="B887" s="41">
        <v>879</v>
      </c>
      <c r="C887" s="38">
        <v>39.31213912189326</v>
      </c>
      <c r="D887" s="39">
        <v>30.214224439792012</v>
      </c>
      <c r="E887" s="39">
        <v>33.531509010284779</v>
      </c>
      <c r="F887" s="39">
        <v>35.174878844267596</v>
      </c>
      <c r="G887" s="39">
        <v>34.204352482002662</v>
      </c>
      <c r="H887" s="39">
        <v>29.27987580583914</v>
      </c>
      <c r="I887" s="39">
        <v>20.346587336959558</v>
      </c>
      <c r="J887" s="39">
        <v>31.860991164012582</v>
      </c>
      <c r="K887" s="39">
        <v>31.228784887029853</v>
      </c>
      <c r="L887" s="39">
        <v>22.294988191676225</v>
      </c>
      <c r="M887" s="39">
        <v>24.874635800986951</v>
      </c>
      <c r="N887" s="39">
        <v>23.057485659211174</v>
      </c>
      <c r="O887" s="39">
        <v>25.548368389023121</v>
      </c>
      <c r="P887" s="39">
        <v>32.164057789774851</v>
      </c>
      <c r="Q887" s="39">
        <v>29.110392012075604</v>
      </c>
      <c r="R887" s="39">
        <v>27.146179584654529</v>
      </c>
      <c r="S887" s="40">
        <v>38.214168295385107</v>
      </c>
      <c r="T887" s="8"/>
      <c r="U887" s="50">
        <f t="shared" si="81"/>
        <v>29.856683459698171</v>
      </c>
      <c r="V887" s="49">
        <f t="shared" si="82"/>
        <v>28.044930012167047</v>
      </c>
      <c r="W887" s="49">
        <f t="shared" si="83"/>
        <v>29.797738137927468</v>
      </c>
      <c r="X887" s="49">
        <f t="shared" si="78"/>
        <v>19.084519357165615</v>
      </c>
      <c r="Y887" s="49">
        <f t="shared" si="79"/>
        <v>19.070552408273592</v>
      </c>
      <c r="Z887" s="51">
        <f t="shared" si="80"/>
        <v>-0.108250304508415</v>
      </c>
      <c r="AA887" s="12"/>
      <c r="AB887" s="12"/>
      <c r="AC887" s="12"/>
    </row>
    <row r="888" spans="1:29" ht="15" thickBot="1" x14ac:dyDescent="0.35">
      <c r="A888" s="7"/>
      <c r="B888" s="41">
        <v>880</v>
      </c>
      <c r="C888" s="38">
        <v>29.825339902697866</v>
      </c>
      <c r="D888" s="39">
        <v>22.908103658436765</v>
      </c>
      <c r="E888" s="39">
        <v>26.681599301253318</v>
      </c>
      <c r="F888" s="39">
        <v>26.026062267794991</v>
      </c>
      <c r="G888" s="39">
        <v>32.242219661483979</v>
      </c>
      <c r="H888" s="39">
        <v>38.603443350280003</v>
      </c>
      <c r="I888" s="39">
        <v>26.476595897038464</v>
      </c>
      <c r="J888" s="39">
        <v>30.065005048815731</v>
      </c>
      <c r="K888" s="39">
        <v>31.449981668023248</v>
      </c>
      <c r="L888" s="39">
        <v>30.165270117155778</v>
      </c>
      <c r="M888" s="39">
        <v>23.273728074011345</v>
      </c>
      <c r="N888" s="39">
        <v>35.439379184461686</v>
      </c>
      <c r="O888" s="39">
        <v>24.671962408311902</v>
      </c>
      <c r="P888" s="39">
        <v>21.544038191918549</v>
      </c>
      <c r="Q888" s="39">
        <v>24.252063941474923</v>
      </c>
      <c r="R888" s="39">
        <v>30.338426610059852</v>
      </c>
      <c r="S888" s="40">
        <v>29.122231889070644</v>
      </c>
      <c r="T888" s="8"/>
      <c r="U888" s="50">
        <f t="shared" si="81"/>
        <v>28.416791245428769</v>
      </c>
      <c r="V888" s="49">
        <f t="shared" si="82"/>
        <v>19.809288087029252</v>
      </c>
      <c r="W888" s="49">
        <f t="shared" si="83"/>
        <v>21.047368592468615</v>
      </c>
      <c r="X888" s="49">
        <f t="shared" si="78"/>
        <v>15.174769872354675</v>
      </c>
      <c r="Y888" s="49">
        <f t="shared" si="79"/>
        <v>13.470315899179891</v>
      </c>
      <c r="Z888" s="51">
        <f t="shared" si="80"/>
        <v>-1.422865142226696</v>
      </c>
      <c r="AA888" s="12"/>
      <c r="AB888" s="12"/>
      <c r="AC888" s="12"/>
    </row>
    <row r="889" spans="1:29" ht="15" thickBot="1" x14ac:dyDescent="0.35">
      <c r="A889" s="7"/>
      <c r="B889" s="41">
        <v>881</v>
      </c>
      <c r="C889" s="38">
        <v>32.445929390184261</v>
      </c>
      <c r="D889" s="39">
        <v>35.706837770538698</v>
      </c>
      <c r="E889" s="39">
        <v>24.276340124312508</v>
      </c>
      <c r="F889" s="39">
        <v>18.591453237777245</v>
      </c>
      <c r="G889" s="39">
        <v>27.570542201482901</v>
      </c>
      <c r="H889" s="39">
        <v>22.765582362098641</v>
      </c>
      <c r="I889" s="39">
        <v>27.484630379709373</v>
      </c>
      <c r="J889" s="39">
        <v>23.81183297613029</v>
      </c>
      <c r="K889" s="39">
        <v>38.332094745746573</v>
      </c>
      <c r="L889" s="39">
        <v>37.540052275534414</v>
      </c>
      <c r="M889" s="39">
        <v>23.840620820899069</v>
      </c>
      <c r="N889" s="39">
        <v>38.70278890154303</v>
      </c>
      <c r="O889" s="39">
        <v>24.460216139704841</v>
      </c>
      <c r="P889" s="39">
        <v>35.619874200577783</v>
      </c>
      <c r="Q889" s="39">
        <v>34.875862861022647</v>
      </c>
      <c r="R889" s="39">
        <v>31.087692897125677</v>
      </c>
      <c r="S889" s="40">
        <v>29.474556855988919</v>
      </c>
      <c r="T889" s="8"/>
      <c r="U889" s="50">
        <f t="shared" si="81"/>
        <v>29.799229890610405</v>
      </c>
      <c r="V889" s="49">
        <f t="shared" si="82"/>
        <v>37.123422107119197</v>
      </c>
      <c r="W889" s="49">
        <f t="shared" si="83"/>
        <v>39.443635988814094</v>
      </c>
      <c r="X889" s="49">
        <f t="shared" si="78"/>
        <v>25.271336905881608</v>
      </c>
      <c r="Y889" s="49">
        <f t="shared" si="79"/>
        <v>25.243927032841054</v>
      </c>
      <c r="Z889" s="51">
        <f t="shared" si="80"/>
        <v>-0.13180595896294103</v>
      </c>
      <c r="AA889" s="12"/>
      <c r="AB889" s="12"/>
      <c r="AC889" s="12"/>
    </row>
    <row r="890" spans="1:29" ht="15" thickBot="1" x14ac:dyDescent="0.35">
      <c r="A890" s="7"/>
      <c r="B890" s="41">
        <v>882</v>
      </c>
      <c r="C890" s="38">
        <v>27.470653425562887</v>
      </c>
      <c r="D890" s="39">
        <v>33.073663564846363</v>
      </c>
      <c r="E890" s="39">
        <v>37.158166632527454</v>
      </c>
      <c r="F890" s="39">
        <v>24.634121515917364</v>
      </c>
      <c r="G890" s="39">
        <v>25.107805438362892</v>
      </c>
      <c r="H890" s="39">
        <v>27.10411469337658</v>
      </c>
      <c r="I890" s="39">
        <v>30.28772712429868</v>
      </c>
      <c r="J890" s="39">
        <v>22.980660379799314</v>
      </c>
      <c r="K890" s="39">
        <v>32.415905085189408</v>
      </c>
      <c r="L890" s="39">
        <v>30.140210974254082</v>
      </c>
      <c r="M890" s="39">
        <v>22.167266899767103</v>
      </c>
      <c r="N890" s="39">
        <v>30.518890682230246</v>
      </c>
      <c r="O890" s="39">
        <v>34.32376064529366</v>
      </c>
      <c r="P890" s="39">
        <v>33.153784364405126</v>
      </c>
      <c r="Q890" s="39">
        <v>29.327781377558203</v>
      </c>
      <c r="R890" s="39">
        <v>33.786962005433175</v>
      </c>
      <c r="S890" s="40">
        <v>30.598943308923069</v>
      </c>
      <c r="T890" s="8"/>
      <c r="U890" s="50">
        <f t="shared" si="81"/>
        <v>29.661789301043857</v>
      </c>
      <c r="V890" s="49">
        <f t="shared" si="82"/>
        <v>16.875072592229419</v>
      </c>
      <c r="W890" s="49">
        <f t="shared" si="83"/>
        <v>17.929764629243778</v>
      </c>
      <c r="X890" s="49">
        <f t="shared" si="78"/>
        <v>11.552832167000144</v>
      </c>
      <c r="Y890" s="49">
        <f t="shared" si="79"/>
        <v>11.475049362716003</v>
      </c>
      <c r="Z890" s="51">
        <f t="shared" si="80"/>
        <v>-0.32932485434288689</v>
      </c>
      <c r="AA890" s="12"/>
      <c r="AB890" s="12"/>
      <c r="AC890" s="12"/>
    </row>
    <row r="891" spans="1:29" ht="15" thickBot="1" x14ac:dyDescent="0.35">
      <c r="A891" s="7"/>
      <c r="B891" s="41">
        <v>883</v>
      </c>
      <c r="C891" s="38">
        <v>38.700780783104129</v>
      </c>
      <c r="D891" s="39">
        <v>23.302886743904832</v>
      </c>
      <c r="E891" s="39">
        <v>21.483007226932877</v>
      </c>
      <c r="F891" s="39">
        <v>31.045173468832342</v>
      </c>
      <c r="G891" s="39">
        <v>31.652423324824674</v>
      </c>
      <c r="H891" s="39">
        <v>24.625901540487646</v>
      </c>
      <c r="I891" s="39">
        <v>37.452147148374962</v>
      </c>
      <c r="J891" s="39">
        <v>37.00420466589226</v>
      </c>
      <c r="K891" s="39">
        <v>32.959937578429162</v>
      </c>
      <c r="L891" s="39">
        <v>25.473522873523912</v>
      </c>
      <c r="M891" s="39">
        <v>38.543033218318783</v>
      </c>
      <c r="N891" s="39">
        <v>32.864250393294206</v>
      </c>
      <c r="O891" s="39">
        <v>30.078172513894362</v>
      </c>
      <c r="P891" s="39">
        <v>22.014068130593596</v>
      </c>
      <c r="Q891" s="39">
        <v>29.962857695093973</v>
      </c>
      <c r="R891" s="39">
        <v>29.323365078669312</v>
      </c>
      <c r="S891" s="40">
        <v>23.283155585473843</v>
      </c>
      <c r="T891" s="8"/>
      <c r="U891" s="50">
        <f t="shared" si="81"/>
        <v>29.986405174684993</v>
      </c>
      <c r="V891" s="49">
        <f t="shared" si="82"/>
        <v>32.36365561881157</v>
      </c>
      <c r="W891" s="49">
        <f t="shared" si="83"/>
        <v>34.386384094987193</v>
      </c>
      <c r="X891" s="49">
        <f t="shared" si="78"/>
        <v>22.007411497899088</v>
      </c>
      <c r="Y891" s="49">
        <f t="shared" si="79"/>
        <v>22.007285820791868</v>
      </c>
      <c r="Z891" s="51">
        <f t="shared" si="80"/>
        <v>-9.5588321867566446E-3</v>
      </c>
      <c r="AA891" s="12"/>
      <c r="AB891" s="12"/>
      <c r="AC891" s="12"/>
    </row>
    <row r="892" spans="1:29" ht="15" thickBot="1" x14ac:dyDescent="0.35">
      <c r="A892" s="7"/>
      <c r="B892" s="41">
        <v>884</v>
      </c>
      <c r="C892" s="38">
        <v>23.611672574657302</v>
      </c>
      <c r="D892" s="39">
        <v>34.130019695886986</v>
      </c>
      <c r="E892" s="39">
        <v>38.272746555781936</v>
      </c>
      <c r="F892" s="39">
        <v>26.930451091661357</v>
      </c>
      <c r="G892" s="39">
        <v>28.857152727784115</v>
      </c>
      <c r="H892" s="39">
        <v>34.402876132800372</v>
      </c>
      <c r="I892" s="39">
        <v>32.137825227353041</v>
      </c>
      <c r="J892" s="39">
        <v>31.106126300716639</v>
      </c>
      <c r="K892" s="39">
        <v>19.612586126592504</v>
      </c>
      <c r="L892" s="39">
        <v>27.841435488747965</v>
      </c>
      <c r="M892" s="39">
        <v>33.182999717095321</v>
      </c>
      <c r="N892" s="39">
        <v>34.082160437349444</v>
      </c>
      <c r="O892" s="39">
        <v>24.997643843130142</v>
      </c>
      <c r="P892" s="39">
        <v>35.954190115878149</v>
      </c>
      <c r="Q892" s="39">
        <v>37.343135795216298</v>
      </c>
      <c r="R892" s="39">
        <v>37.670984677306507</v>
      </c>
      <c r="S892" s="40">
        <v>26.262646190367388</v>
      </c>
      <c r="T892" s="8"/>
      <c r="U892" s="50">
        <f t="shared" si="81"/>
        <v>30.964508982254443</v>
      </c>
      <c r="V892" s="49">
        <f t="shared" si="82"/>
        <v>27.821262707029046</v>
      </c>
      <c r="W892" s="49">
        <f t="shared" si="83"/>
        <v>29.560091626218309</v>
      </c>
      <c r="X892" s="49">
        <f t="shared" si="78"/>
        <v>19.551047393037479</v>
      </c>
      <c r="Y892" s="49">
        <f t="shared" si="79"/>
        <v>18.91845864077975</v>
      </c>
      <c r="Z892" s="51">
        <f t="shared" si="80"/>
        <v>0.73143855574624428</v>
      </c>
      <c r="AA892" s="12"/>
      <c r="AB892" s="12"/>
      <c r="AC892" s="12"/>
    </row>
    <row r="893" spans="1:29" ht="15" thickBot="1" x14ac:dyDescent="0.35">
      <c r="A893" s="7"/>
      <c r="B893" s="41">
        <v>885</v>
      </c>
      <c r="C893" s="38">
        <v>24.130036501834613</v>
      </c>
      <c r="D893" s="39">
        <v>25.513286939479478</v>
      </c>
      <c r="E893" s="39">
        <v>29.640970578304017</v>
      </c>
      <c r="F893" s="39">
        <v>39.030139618481144</v>
      </c>
      <c r="G893" s="39">
        <v>32.768928818880326</v>
      </c>
      <c r="H893" s="39">
        <v>34.369980675906632</v>
      </c>
      <c r="I893" s="39">
        <v>26.203335021380344</v>
      </c>
      <c r="J893" s="39">
        <v>36.030259482806258</v>
      </c>
      <c r="K893" s="39">
        <v>28.144902849197621</v>
      </c>
      <c r="L893" s="39">
        <v>26.907860887739162</v>
      </c>
      <c r="M893" s="39">
        <v>29.290705607468247</v>
      </c>
      <c r="N893" s="39">
        <v>29.254146703230091</v>
      </c>
      <c r="O893" s="39">
        <v>27.430754411862637</v>
      </c>
      <c r="P893" s="39">
        <v>24.910608853903376</v>
      </c>
      <c r="Q893" s="39">
        <v>28.26535423223439</v>
      </c>
      <c r="R893" s="39">
        <v>27.939923444265062</v>
      </c>
      <c r="S893" s="40">
        <v>32.333684052528277</v>
      </c>
      <c r="T893" s="8"/>
      <c r="U893" s="50">
        <f t="shared" si="81"/>
        <v>29.539110510558928</v>
      </c>
      <c r="V893" s="49">
        <f t="shared" si="82"/>
        <v>15.850275270296438</v>
      </c>
      <c r="W893" s="49">
        <f t="shared" si="83"/>
        <v>16.840917474689945</v>
      </c>
      <c r="X893" s="49">
        <f t="shared" si="78"/>
        <v>10.922632186406371</v>
      </c>
      <c r="Y893" s="49">
        <f t="shared" si="79"/>
        <v>10.778187183801579</v>
      </c>
      <c r="Z893" s="51">
        <f t="shared" si="80"/>
        <v>-0.46306119800615142</v>
      </c>
      <c r="AA893" s="12"/>
      <c r="AB893" s="12"/>
      <c r="AC893" s="12"/>
    </row>
    <row r="894" spans="1:29" ht="15" thickBot="1" x14ac:dyDescent="0.35">
      <c r="A894" s="7"/>
      <c r="B894" s="41">
        <v>886</v>
      </c>
      <c r="C894" s="38">
        <v>29.279677761302761</v>
      </c>
      <c r="D894" s="39">
        <v>41.473399272627333</v>
      </c>
      <c r="E894" s="39">
        <v>29.50941093194735</v>
      </c>
      <c r="F894" s="39">
        <v>29.507703065206918</v>
      </c>
      <c r="G894" s="39">
        <v>19.924117187660848</v>
      </c>
      <c r="H894" s="39">
        <v>31.765654101991426</v>
      </c>
      <c r="I894" s="39">
        <v>30.17393639675646</v>
      </c>
      <c r="J894" s="39">
        <v>30.063518225995587</v>
      </c>
      <c r="K894" s="39">
        <v>32.434855999075246</v>
      </c>
      <c r="L894" s="39">
        <v>34.959153064844912</v>
      </c>
      <c r="M894" s="39">
        <v>22.854694511175673</v>
      </c>
      <c r="N894" s="39">
        <v>31.350843779504409</v>
      </c>
      <c r="O894" s="39">
        <v>29.319367201838229</v>
      </c>
      <c r="P894" s="39">
        <v>30.86757633380639</v>
      </c>
      <c r="Q894" s="39">
        <v>24.868472332362046</v>
      </c>
      <c r="R894" s="39">
        <v>23.062223042023106</v>
      </c>
      <c r="S894" s="40">
        <v>24.457030306318579</v>
      </c>
      <c r="T894" s="8"/>
      <c r="U894" s="50">
        <f t="shared" si="81"/>
        <v>29.168919618496311</v>
      </c>
      <c r="V894" s="49">
        <f t="shared" si="82"/>
        <v>24.434229313820996</v>
      </c>
      <c r="W894" s="49">
        <f t="shared" si="83"/>
        <v>25.96136864593484</v>
      </c>
      <c r="X894" s="49">
        <f t="shared" si="78"/>
        <v>17.084948261752157</v>
      </c>
      <c r="Y894" s="49">
        <f t="shared" si="79"/>
        <v>16.615275933398276</v>
      </c>
      <c r="Z894" s="51">
        <f t="shared" si="80"/>
        <v>-0.67251766914888667</v>
      </c>
      <c r="AA894" s="12"/>
      <c r="AB894" s="12"/>
      <c r="AC894" s="12"/>
    </row>
    <row r="895" spans="1:29" ht="15" thickBot="1" x14ac:dyDescent="0.35">
      <c r="A895" s="7"/>
      <c r="B895" s="41">
        <v>887</v>
      </c>
      <c r="C895" s="38">
        <v>30.242538056501711</v>
      </c>
      <c r="D895" s="39">
        <v>31.771150168548154</v>
      </c>
      <c r="E895" s="39">
        <v>31.118082137542466</v>
      </c>
      <c r="F895" s="39">
        <v>31.374127979367248</v>
      </c>
      <c r="G895" s="39">
        <v>31.71520286052753</v>
      </c>
      <c r="H895" s="39">
        <v>21.644162512189112</v>
      </c>
      <c r="I895" s="39">
        <v>20.706666497470977</v>
      </c>
      <c r="J895" s="39">
        <v>31.371204724683324</v>
      </c>
      <c r="K895" s="39">
        <v>26.865275333203808</v>
      </c>
      <c r="L895" s="39">
        <v>36.4955111848478</v>
      </c>
      <c r="M895" s="39">
        <v>30.387565448606555</v>
      </c>
      <c r="N895" s="39">
        <v>34.53930488848156</v>
      </c>
      <c r="O895" s="39">
        <v>31.569964489167965</v>
      </c>
      <c r="P895" s="39">
        <v>27.529606397329971</v>
      </c>
      <c r="Q895" s="39">
        <v>20.772184421089008</v>
      </c>
      <c r="R895" s="39">
        <v>25.428245531285796</v>
      </c>
      <c r="S895" s="40">
        <v>34.10582430661777</v>
      </c>
      <c r="T895" s="8"/>
      <c r="U895" s="50">
        <f t="shared" si="81"/>
        <v>29.272742172791812</v>
      </c>
      <c r="V895" s="49">
        <f t="shared" si="82"/>
        <v>21.329621327086976</v>
      </c>
      <c r="W895" s="49">
        <f t="shared" si="83"/>
        <v>22.662722660029885</v>
      </c>
      <c r="X895" s="49">
        <f t="shared" si="78"/>
        <v>14.863797186539438</v>
      </c>
      <c r="Y895" s="49">
        <f t="shared" si="79"/>
        <v>14.504142502419143</v>
      </c>
      <c r="Z895" s="51">
        <f t="shared" si="80"/>
        <v>-0.62987855537388648</v>
      </c>
      <c r="AA895" s="12"/>
      <c r="AB895" s="12"/>
      <c r="AC895" s="12"/>
    </row>
    <row r="896" spans="1:29" ht="15" thickBot="1" x14ac:dyDescent="0.35">
      <c r="A896" s="7"/>
      <c r="B896" s="41">
        <v>888</v>
      </c>
      <c r="C896" s="38">
        <v>24.759086793181261</v>
      </c>
      <c r="D896" s="39">
        <v>22.961122623578895</v>
      </c>
      <c r="E896" s="39">
        <v>30.348531411417476</v>
      </c>
      <c r="F896" s="39">
        <v>31.142346226978571</v>
      </c>
      <c r="G896" s="39">
        <v>33.454552754056806</v>
      </c>
      <c r="H896" s="39">
        <v>38.039358978232997</v>
      </c>
      <c r="I896" s="39">
        <v>20.646120979218818</v>
      </c>
      <c r="J896" s="39">
        <v>35.151270856575408</v>
      </c>
      <c r="K896" s="39">
        <v>32.075214575297743</v>
      </c>
      <c r="L896" s="39">
        <v>22.029861206427015</v>
      </c>
      <c r="M896" s="39">
        <v>27.460423670202687</v>
      </c>
      <c r="N896" s="39">
        <v>28.649349977717403</v>
      </c>
      <c r="O896" s="39">
        <v>25.122840253528576</v>
      </c>
      <c r="P896" s="39">
        <v>25.328682417583437</v>
      </c>
      <c r="Q896" s="39">
        <v>32.016277041126052</v>
      </c>
      <c r="R896" s="39">
        <v>30.528152386598979</v>
      </c>
      <c r="S896" s="40">
        <v>28.713573302338116</v>
      </c>
      <c r="T896" s="8"/>
      <c r="U896" s="50">
        <f t="shared" si="81"/>
        <v>28.730986203180017</v>
      </c>
      <c r="V896" s="49">
        <f t="shared" si="82"/>
        <v>21.727586623492421</v>
      </c>
      <c r="W896" s="49">
        <f t="shared" si="83"/>
        <v>23.085560787460736</v>
      </c>
      <c r="X896" s="49">
        <f t="shared" si="78"/>
        <v>15.869828195208243</v>
      </c>
      <c r="Y896" s="49">
        <f t="shared" si="79"/>
        <v>14.774758903974845</v>
      </c>
      <c r="Z896" s="51">
        <f t="shared" si="80"/>
        <v>-1.0889817212592423</v>
      </c>
      <c r="AA896" s="12"/>
      <c r="AB896" s="12"/>
      <c r="AC896" s="12"/>
    </row>
    <row r="897" spans="1:29" ht="15" thickBot="1" x14ac:dyDescent="0.35">
      <c r="A897" s="7"/>
      <c r="B897" s="41">
        <v>889</v>
      </c>
      <c r="C897" s="38">
        <v>32.555111134162161</v>
      </c>
      <c r="D897" s="39">
        <v>28.888150129461934</v>
      </c>
      <c r="E897" s="39">
        <v>32.392213133800517</v>
      </c>
      <c r="F897" s="39">
        <v>30.650028762488649</v>
      </c>
      <c r="G897" s="39">
        <v>26.527958796452022</v>
      </c>
      <c r="H897" s="39">
        <v>28.37556855749197</v>
      </c>
      <c r="I897" s="39">
        <v>31.442475296359941</v>
      </c>
      <c r="J897" s="39">
        <v>29.502264043237368</v>
      </c>
      <c r="K897" s="39">
        <v>29.918775667419993</v>
      </c>
      <c r="L897" s="39">
        <v>25.801129771435029</v>
      </c>
      <c r="M897" s="39">
        <v>27.881887056570132</v>
      </c>
      <c r="N897" s="39">
        <v>34.053091605096633</v>
      </c>
      <c r="O897" s="39">
        <v>31.222569756659926</v>
      </c>
      <c r="P897" s="39">
        <v>32.91592796988828</v>
      </c>
      <c r="Q897" s="39">
        <v>37.699786512891158</v>
      </c>
      <c r="R897" s="39">
        <v>23.244774786262166</v>
      </c>
      <c r="S897" s="40">
        <v>32.515934531845971</v>
      </c>
      <c r="T897" s="8"/>
      <c r="U897" s="50">
        <f t="shared" si="81"/>
        <v>30.328685147736692</v>
      </c>
      <c r="V897" s="49">
        <f t="shared" si="82"/>
        <v>11.111403116676795</v>
      </c>
      <c r="W897" s="49">
        <f t="shared" si="83"/>
        <v>11.805865811469175</v>
      </c>
      <c r="X897" s="49">
        <f t="shared" si="78"/>
        <v>7.6292171892530156</v>
      </c>
      <c r="Y897" s="49">
        <f t="shared" si="79"/>
        <v>7.5557541193402207</v>
      </c>
      <c r="Z897" s="51">
        <f t="shared" si="80"/>
        <v>0.39441699457998874</v>
      </c>
      <c r="AA897" s="12"/>
      <c r="AB897" s="12"/>
      <c r="AC897" s="12"/>
    </row>
    <row r="898" spans="1:29" ht="15" thickBot="1" x14ac:dyDescent="0.35">
      <c r="A898" s="7"/>
      <c r="B898" s="41">
        <v>890</v>
      </c>
      <c r="C898" s="38">
        <v>26.003460002151872</v>
      </c>
      <c r="D898" s="39">
        <v>39.925044321019968</v>
      </c>
      <c r="E898" s="39">
        <v>34.071615958235199</v>
      </c>
      <c r="F898" s="39">
        <v>24.204883190748696</v>
      </c>
      <c r="G898" s="39">
        <v>33.075722621656588</v>
      </c>
      <c r="H898" s="39">
        <v>31.460501382073403</v>
      </c>
      <c r="I898" s="39">
        <v>22.076585573321772</v>
      </c>
      <c r="J898" s="39">
        <v>36.429840679477465</v>
      </c>
      <c r="K898" s="39">
        <v>37.327672169196774</v>
      </c>
      <c r="L898" s="39">
        <v>22.968039120583114</v>
      </c>
      <c r="M898" s="39">
        <v>26.832356318568142</v>
      </c>
      <c r="N898" s="39">
        <v>28.401204221294375</v>
      </c>
      <c r="O898" s="39">
        <v>40.467701893145509</v>
      </c>
      <c r="P898" s="39">
        <v>27.923330948366413</v>
      </c>
      <c r="Q898" s="39">
        <v>35.439848443209996</v>
      </c>
      <c r="R898" s="39">
        <v>26.6828749657716</v>
      </c>
      <c r="S898" s="40">
        <v>26.392728975750398</v>
      </c>
      <c r="T898" s="8"/>
      <c r="U898" s="50">
        <f t="shared" si="81"/>
        <v>30.569612399092428</v>
      </c>
      <c r="V898" s="49">
        <f t="shared" si="82"/>
        <v>32.827490662032851</v>
      </c>
      <c r="W898" s="49">
        <f t="shared" si="83"/>
        <v>34.879208828409901</v>
      </c>
      <c r="X898" s="49">
        <f t="shared" si="78"/>
        <v>22.543325284118186</v>
      </c>
      <c r="Y898" s="49">
        <f t="shared" si="79"/>
        <v>22.322693650182337</v>
      </c>
      <c r="Z898" s="51">
        <f t="shared" si="80"/>
        <v>0.39766794257140636</v>
      </c>
      <c r="AA898" s="12"/>
      <c r="AB898" s="12"/>
      <c r="AC898" s="12"/>
    </row>
    <row r="899" spans="1:29" ht="15" thickBot="1" x14ac:dyDescent="0.35">
      <c r="A899" s="7"/>
      <c r="B899" s="41">
        <v>891</v>
      </c>
      <c r="C899" s="38">
        <v>32.457005543456354</v>
      </c>
      <c r="D899" s="39">
        <v>29.649873799486464</v>
      </c>
      <c r="E899" s="39">
        <v>31.200181394808816</v>
      </c>
      <c r="F899" s="39">
        <v>30.278733650860445</v>
      </c>
      <c r="G899" s="39">
        <v>30.95538756688843</v>
      </c>
      <c r="H899" s="39">
        <v>33.509400766214469</v>
      </c>
      <c r="I899" s="39">
        <v>30.513114916163119</v>
      </c>
      <c r="J899" s="39">
        <v>25.566705803874545</v>
      </c>
      <c r="K899" s="39">
        <v>27.575724261118449</v>
      </c>
      <c r="L899" s="39">
        <v>37.128753944222439</v>
      </c>
      <c r="M899" s="39">
        <v>33.261125643723133</v>
      </c>
      <c r="N899" s="39">
        <v>27.639631685090819</v>
      </c>
      <c r="O899" s="39">
        <v>30.928920466283426</v>
      </c>
      <c r="P899" s="39">
        <v>36.844932113185443</v>
      </c>
      <c r="Q899" s="39">
        <v>28.328662446922856</v>
      </c>
      <c r="R899" s="39">
        <v>27.763911608589929</v>
      </c>
      <c r="S899" s="40">
        <v>29.408433056141714</v>
      </c>
      <c r="T899" s="8"/>
      <c r="U899" s="50">
        <f t="shared" si="81"/>
        <v>30.765323451001819</v>
      </c>
      <c r="V899" s="49">
        <f t="shared" si="82"/>
        <v>9.3899012765731218</v>
      </c>
      <c r="W899" s="49">
        <f t="shared" si="83"/>
        <v>9.9767701063589413</v>
      </c>
      <c r="X899" s="49">
        <f t="shared" si="78"/>
        <v>6.7834224576339857</v>
      </c>
      <c r="Y899" s="49">
        <f t="shared" si="79"/>
        <v>6.3851328680697224</v>
      </c>
      <c r="Z899" s="51">
        <f t="shared" si="80"/>
        <v>0.99902072842737455</v>
      </c>
      <c r="AA899" s="12"/>
      <c r="AB899" s="12"/>
      <c r="AC899" s="12"/>
    </row>
    <row r="900" spans="1:29" ht="15" thickBot="1" x14ac:dyDescent="0.35">
      <c r="A900" s="7"/>
      <c r="B900" s="41">
        <v>892</v>
      </c>
      <c r="C900" s="38">
        <v>31.419796695397103</v>
      </c>
      <c r="D900" s="39">
        <v>25.166494706213108</v>
      </c>
      <c r="E900" s="39">
        <v>29.643538059638853</v>
      </c>
      <c r="F900" s="39">
        <v>32.266306619515085</v>
      </c>
      <c r="G900" s="39">
        <v>34.857342443419462</v>
      </c>
      <c r="H900" s="39">
        <v>30.855730407971798</v>
      </c>
      <c r="I900" s="39">
        <v>19.961780819306075</v>
      </c>
      <c r="J900" s="39">
        <v>27.703105578024182</v>
      </c>
      <c r="K900" s="39">
        <v>34.188309682053642</v>
      </c>
      <c r="L900" s="39">
        <v>34.111749434709992</v>
      </c>
      <c r="M900" s="39">
        <v>27.537219723384119</v>
      </c>
      <c r="N900" s="39">
        <v>17.90846142239457</v>
      </c>
      <c r="O900" s="39">
        <v>30.81734071108507</v>
      </c>
      <c r="P900" s="39">
        <v>31.071491117787037</v>
      </c>
      <c r="Q900" s="39">
        <v>32.69485710015357</v>
      </c>
      <c r="R900" s="39">
        <v>31.624237106865706</v>
      </c>
      <c r="S900" s="40">
        <v>30.839492170334672</v>
      </c>
      <c r="T900" s="8"/>
      <c r="U900" s="50">
        <f t="shared" si="81"/>
        <v>29.56866198813259</v>
      </c>
      <c r="V900" s="49">
        <f t="shared" si="82"/>
        <v>20.999225504070285</v>
      </c>
      <c r="W900" s="49">
        <f t="shared" si="83"/>
        <v>22.311677098074711</v>
      </c>
      <c r="X900" s="49">
        <f t="shared" si="78"/>
        <v>14.405989029495293</v>
      </c>
      <c r="Y900" s="49">
        <f t="shared" si="79"/>
        <v>14.279473342767794</v>
      </c>
      <c r="Z900" s="51">
        <f t="shared" si="80"/>
        <v>-0.37650962675751126</v>
      </c>
      <c r="AA900" s="12"/>
      <c r="AB900" s="12"/>
      <c r="AC900" s="12"/>
    </row>
    <row r="901" spans="1:29" ht="15" thickBot="1" x14ac:dyDescent="0.35">
      <c r="A901" s="7"/>
      <c r="B901" s="41">
        <v>893</v>
      </c>
      <c r="C901" s="38">
        <v>21.053853012075699</v>
      </c>
      <c r="D901" s="39">
        <v>24.151989986056886</v>
      </c>
      <c r="E901" s="39">
        <v>36.596446103316985</v>
      </c>
      <c r="F901" s="39">
        <v>40.631792647328183</v>
      </c>
      <c r="G901" s="39">
        <v>30.885212691212899</v>
      </c>
      <c r="H901" s="39">
        <v>32.478996424732891</v>
      </c>
      <c r="I901" s="39">
        <v>28.6181176947537</v>
      </c>
      <c r="J901" s="39">
        <v>27.419586936517227</v>
      </c>
      <c r="K901" s="39">
        <v>28.63638069120357</v>
      </c>
      <c r="L901" s="39">
        <v>22.674221392126789</v>
      </c>
      <c r="M901" s="39">
        <v>17.934877704193788</v>
      </c>
      <c r="N901" s="39">
        <v>29.842931231050436</v>
      </c>
      <c r="O901" s="39">
        <v>37.485313620702861</v>
      </c>
      <c r="P901" s="39">
        <v>29.252637292265817</v>
      </c>
      <c r="Q901" s="39">
        <v>32.265610307228982</v>
      </c>
      <c r="R901" s="39">
        <v>29.563213512342809</v>
      </c>
      <c r="S901" s="40">
        <v>35.653129210946439</v>
      </c>
      <c r="T901" s="8"/>
      <c r="U901" s="50">
        <f t="shared" si="81"/>
        <v>29.714371203415059</v>
      </c>
      <c r="V901" s="49">
        <f t="shared" si="82"/>
        <v>34.110562546058155</v>
      </c>
      <c r="W901" s="49">
        <f t="shared" si="83"/>
        <v>36.242472705186742</v>
      </c>
      <c r="X901" s="49">
        <f t="shared" si="78"/>
        <v>23.250659521737834</v>
      </c>
      <c r="Y901" s="49">
        <f t="shared" si="79"/>
        <v>23.195182531319546</v>
      </c>
      <c r="Z901" s="51">
        <f t="shared" si="80"/>
        <v>-0.19562193054687604</v>
      </c>
      <c r="AA901" s="12"/>
      <c r="AB901" s="12"/>
      <c r="AC901" s="12"/>
    </row>
    <row r="902" spans="1:29" ht="15" thickBot="1" x14ac:dyDescent="0.35">
      <c r="A902" s="7"/>
      <c r="B902" s="41">
        <v>894</v>
      </c>
      <c r="C902" s="38">
        <v>18.780530375110068</v>
      </c>
      <c r="D902" s="39">
        <v>29.532735342006227</v>
      </c>
      <c r="E902" s="39">
        <v>34.593009428999636</v>
      </c>
      <c r="F902" s="39">
        <v>39.568954353613449</v>
      </c>
      <c r="G902" s="39">
        <v>34.296277010653064</v>
      </c>
      <c r="H902" s="39">
        <v>28.574107733923562</v>
      </c>
      <c r="I902" s="39">
        <v>33.000969427661886</v>
      </c>
      <c r="J902" s="39">
        <v>27.991324752403099</v>
      </c>
      <c r="K902" s="39">
        <v>27.624383876869938</v>
      </c>
      <c r="L902" s="39">
        <v>29.930111659831152</v>
      </c>
      <c r="M902" s="39">
        <v>28.700321163779378</v>
      </c>
      <c r="N902" s="39">
        <v>26.784207329621456</v>
      </c>
      <c r="O902" s="39">
        <v>28.589731956592257</v>
      </c>
      <c r="P902" s="39">
        <v>31.766026718876859</v>
      </c>
      <c r="Q902" s="39">
        <v>25.521417665822526</v>
      </c>
      <c r="R902" s="39">
        <v>34.140584506033356</v>
      </c>
      <c r="S902" s="40">
        <v>35.110301849730767</v>
      </c>
      <c r="T902" s="8"/>
      <c r="U902" s="50">
        <f t="shared" si="81"/>
        <v>30.264999714795803</v>
      </c>
      <c r="V902" s="49">
        <f t="shared" si="82"/>
        <v>21.011608777123634</v>
      </c>
      <c r="W902" s="49">
        <f t="shared" si="83"/>
        <v>22.324834325693928</v>
      </c>
      <c r="X902" s="49">
        <f t="shared" si="78"/>
        <v>14.335646865656427</v>
      </c>
      <c r="Y902" s="49">
        <f t="shared" si="79"/>
        <v>14.28789396844407</v>
      </c>
      <c r="Z902" s="51">
        <f t="shared" si="80"/>
        <v>0.23124680704280778</v>
      </c>
      <c r="AA902" s="12"/>
      <c r="AB902" s="12"/>
      <c r="AC902" s="12"/>
    </row>
    <row r="903" spans="1:29" ht="15" thickBot="1" x14ac:dyDescent="0.35">
      <c r="A903" s="7"/>
      <c r="B903" s="41">
        <v>895</v>
      </c>
      <c r="C903" s="38">
        <v>33.627607768862077</v>
      </c>
      <c r="D903" s="39">
        <v>30.281110427884517</v>
      </c>
      <c r="E903" s="39">
        <v>15.886786656975962</v>
      </c>
      <c r="F903" s="39">
        <v>28.496822847300713</v>
      </c>
      <c r="G903" s="39">
        <v>33.100703127454828</v>
      </c>
      <c r="H903" s="39">
        <v>35.536208949119988</v>
      </c>
      <c r="I903" s="39">
        <v>25.99121182845769</v>
      </c>
      <c r="J903" s="39">
        <v>26.518898242374494</v>
      </c>
      <c r="K903" s="39">
        <v>26.993119203219731</v>
      </c>
      <c r="L903" s="39">
        <v>36.527401671345686</v>
      </c>
      <c r="M903" s="39">
        <v>24.926717402734088</v>
      </c>
      <c r="N903" s="39">
        <v>33.632020437190299</v>
      </c>
      <c r="O903" s="39">
        <v>28.766820748416066</v>
      </c>
      <c r="P903" s="39">
        <v>33.197279795557428</v>
      </c>
      <c r="Q903" s="39">
        <v>30.280724412926311</v>
      </c>
      <c r="R903" s="39">
        <v>37.235031799304899</v>
      </c>
      <c r="S903" s="40">
        <v>24.855679891137115</v>
      </c>
      <c r="T903" s="8"/>
      <c r="U903" s="50">
        <f t="shared" si="81"/>
        <v>29.756126188838937</v>
      </c>
      <c r="V903" s="49">
        <f t="shared" si="82"/>
        <v>27.254833706918053</v>
      </c>
      <c r="W903" s="49">
        <f t="shared" si="83"/>
        <v>28.958260813600532</v>
      </c>
      <c r="X903" s="49">
        <f t="shared" si="78"/>
        <v>18.573729537028136</v>
      </c>
      <c r="Y903" s="49">
        <f t="shared" si="79"/>
        <v>18.533286920704278</v>
      </c>
      <c r="Z903" s="51">
        <f t="shared" si="80"/>
        <v>-0.18685442555212609</v>
      </c>
      <c r="AA903" s="12"/>
      <c r="AB903" s="12"/>
      <c r="AC903" s="12"/>
    </row>
    <row r="904" spans="1:29" ht="15" thickBot="1" x14ac:dyDescent="0.35">
      <c r="A904" s="7"/>
      <c r="B904" s="41">
        <v>896</v>
      </c>
      <c r="C904" s="38">
        <v>26.433582016182491</v>
      </c>
      <c r="D904" s="39">
        <v>31.372886893402079</v>
      </c>
      <c r="E904" s="39">
        <v>27.550141636803037</v>
      </c>
      <c r="F904" s="39">
        <v>31.363015181263926</v>
      </c>
      <c r="G904" s="39">
        <v>29.153371571073055</v>
      </c>
      <c r="H904" s="39">
        <v>30.697034160760236</v>
      </c>
      <c r="I904" s="39">
        <v>22.003831925653799</v>
      </c>
      <c r="J904" s="39">
        <v>26.766729652093705</v>
      </c>
      <c r="K904" s="39">
        <v>29.222278519531145</v>
      </c>
      <c r="L904" s="39">
        <v>28.268378154225768</v>
      </c>
      <c r="M904" s="39">
        <v>18.70396983704412</v>
      </c>
      <c r="N904" s="39">
        <v>23.496249370125781</v>
      </c>
      <c r="O904" s="39">
        <v>23.396428435022486</v>
      </c>
      <c r="P904" s="39">
        <v>29.859814937075885</v>
      </c>
      <c r="Q904" s="39">
        <v>31.812690057740575</v>
      </c>
      <c r="R904" s="39">
        <v>36.06451296449783</v>
      </c>
      <c r="S904" s="40">
        <v>35.311392614347533</v>
      </c>
      <c r="T904" s="8"/>
      <c r="U904" s="50">
        <f t="shared" si="81"/>
        <v>28.322135760402556</v>
      </c>
      <c r="V904" s="49">
        <f t="shared" si="82"/>
        <v>19.741444975983637</v>
      </c>
      <c r="W904" s="49">
        <f t="shared" si="83"/>
        <v>20.975285286982626</v>
      </c>
      <c r="X904" s="49">
        <f t="shared" si="78"/>
        <v>15.338537900102448</v>
      </c>
      <c r="Y904" s="49">
        <f t="shared" si="79"/>
        <v>13.424182583668873</v>
      </c>
      <c r="Z904" s="51">
        <f t="shared" si="80"/>
        <v>-1.5105229931595825</v>
      </c>
      <c r="AA904" s="12"/>
      <c r="AB904" s="12"/>
      <c r="AC904" s="12"/>
    </row>
    <row r="905" spans="1:29" ht="15" thickBot="1" x14ac:dyDescent="0.35">
      <c r="A905" s="7"/>
      <c r="B905" s="41">
        <v>897</v>
      </c>
      <c r="C905" s="38">
        <v>26.460520628054745</v>
      </c>
      <c r="D905" s="39">
        <v>35.901178224560581</v>
      </c>
      <c r="E905" s="39">
        <v>23.406273685799892</v>
      </c>
      <c r="F905" s="39">
        <v>30.184887202608195</v>
      </c>
      <c r="G905" s="39">
        <v>34.2798108453865</v>
      </c>
      <c r="H905" s="39">
        <v>33.565739644650137</v>
      </c>
      <c r="I905" s="39">
        <v>39.738117608046288</v>
      </c>
      <c r="J905" s="39">
        <v>38.412120543764388</v>
      </c>
      <c r="K905" s="39">
        <v>31.315290908039451</v>
      </c>
      <c r="L905" s="39">
        <v>34.310833057148422</v>
      </c>
      <c r="M905" s="39">
        <v>32.962359170480298</v>
      </c>
      <c r="N905" s="39">
        <v>34.372694528715009</v>
      </c>
      <c r="O905" s="39">
        <v>34.671373173148012</v>
      </c>
      <c r="P905" s="39">
        <v>33.01053134803665</v>
      </c>
      <c r="Q905" s="39">
        <v>23.904061983597344</v>
      </c>
      <c r="R905" s="39">
        <v>33.624638383390348</v>
      </c>
      <c r="S905" s="40">
        <v>33.213355231288965</v>
      </c>
      <c r="T905" s="8"/>
      <c r="U905" s="50">
        <f t="shared" si="81"/>
        <v>32.549046245100897</v>
      </c>
      <c r="V905" s="49">
        <f t="shared" si="82"/>
        <v>18.632225493990106</v>
      </c>
      <c r="W905" s="49">
        <f t="shared" si="83"/>
        <v>19.7967395873643</v>
      </c>
      <c r="X905" s="49">
        <f t="shared" si="78"/>
        <v>17.088306332483867</v>
      </c>
      <c r="Y905" s="49">
        <f t="shared" si="79"/>
        <v>12.669913335913272</v>
      </c>
      <c r="Z905" s="51">
        <f t="shared" si="80"/>
        <v>2.3621384019311091</v>
      </c>
      <c r="AA905" s="12"/>
      <c r="AB905" s="12"/>
      <c r="AC905" s="12"/>
    </row>
    <row r="906" spans="1:29" ht="15" thickBot="1" x14ac:dyDescent="0.35">
      <c r="A906" s="7"/>
      <c r="B906" s="41">
        <v>898</v>
      </c>
      <c r="C906" s="38">
        <v>34.215907466557724</v>
      </c>
      <c r="D906" s="39">
        <v>29.285655035170542</v>
      </c>
      <c r="E906" s="39">
        <v>30.936602130290872</v>
      </c>
      <c r="F906" s="39">
        <v>24.138217795223653</v>
      </c>
      <c r="G906" s="39">
        <v>23.232991809569377</v>
      </c>
      <c r="H906" s="39">
        <v>27.239198810251011</v>
      </c>
      <c r="I906" s="39">
        <v>34.12889115738983</v>
      </c>
      <c r="J906" s="39">
        <v>32.260794371087513</v>
      </c>
      <c r="K906" s="39">
        <v>31.233616228453393</v>
      </c>
      <c r="L906" s="39">
        <v>31.363853028850027</v>
      </c>
      <c r="M906" s="39">
        <v>27.470922646656692</v>
      </c>
      <c r="N906" s="39">
        <v>26.957819200636088</v>
      </c>
      <c r="O906" s="39">
        <v>35.192070715458598</v>
      </c>
      <c r="P906" s="39">
        <v>29.942048411282943</v>
      </c>
      <c r="Q906" s="39">
        <v>25.214816269277712</v>
      </c>
      <c r="R906" s="39">
        <v>35.531583252671005</v>
      </c>
      <c r="S906" s="40">
        <v>21.790322018755042</v>
      </c>
      <c r="T906" s="8"/>
      <c r="U906" s="50">
        <f t="shared" si="81"/>
        <v>29.419724138093063</v>
      </c>
      <c r="V906" s="49">
        <f t="shared" si="82"/>
        <v>17.074127061261915</v>
      </c>
      <c r="W906" s="49">
        <f t="shared" si="83"/>
        <v>18.141260002590798</v>
      </c>
      <c r="X906" s="49">
        <f t="shared" ref="X906:X969" si="84">((C906-$D$2)^2+(D906-$D$2)^2+(E906-$D$2)^2+(F906-$D$2)^2+(G906-$D$2)^2+(H906-$D$2)^2+(I906-$D$2)^2+(J906-$D$2)^2+(K906-$D$2)^2+(L906-$D$2)^2+(M906-$D$2)^2+(N906-$D$2)^2+(O906-$D$2)^2+(P906-$D$2)^2+(Q906-$D$2)^2+(R906-$D$2)^2+(S906-$D$2)^2)/($D$3^2)</f>
        <v>11.839376053278192</v>
      </c>
      <c r="Y906" s="49">
        <f t="shared" ref="Y906:Y969" si="85">($D$5*V906)/($D$3^2)</f>
        <v>11.610406401658102</v>
      </c>
      <c r="Z906" s="51">
        <f t="shared" ref="Z906:Z969" si="86">((U906-$D$2)/(SQRT(V906)))*SQRT($D$5-1)</f>
        <v>-0.56172692621057441</v>
      </c>
      <c r="AA906" s="12"/>
      <c r="AB906" s="12"/>
      <c r="AC906" s="12"/>
    </row>
    <row r="907" spans="1:29" ht="15" thickBot="1" x14ac:dyDescent="0.35">
      <c r="A907" s="7"/>
      <c r="B907" s="41">
        <v>899</v>
      </c>
      <c r="C907" s="38">
        <v>32.532696711523364</v>
      </c>
      <c r="D907" s="39">
        <v>27.614435672210732</v>
      </c>
      <c r="E907" s="39">
        <v>33.356307434544775</v>
      </c>
      <c r="F907" s="39">
        <v>29.678694665329235</v>
      </c>
      <c r="G907" s="39">
        <v>24.436178654084376</v>
      </c>
      <c r="H907" s="39">
        <v>25.687699398134264</v>
      </c>
      <c r="I907" s="39">
        <v>31.313545485380139</v>
      </c>
      <c r="J907" s="39">
        <v>17.705423601013106</v>
      </c>
      <c r="K907" s="39">
        <v>28.935135662277489</v>
      </c>
      <c r="L907" s="39">
        <v>30.819755547310624</v>
      </c>
      <c r="M907" s="39">
        <v>29.230620710654829</v>
      </c>
      <c r="N907" s="39">
        <v>31.530922675107121</v>
      </c>
      <c r="O907" s="39">
        <v>31.465726905272536</v>
      </c>
      <c r="P907" s="39">
        <v>31.930241133674876</v>
      </c>
      <c r="Q907" s="39">
        <v>26.294723726152686</v>
      </c>
      <c r="R907" s="39">
        <v>24.248464328555016</v>
      </c>
      <c r="S907" s="40">
        <v>38.54176847507339</v>
      </c>
      <c r="T907" s="8"/>
      <c r="U907" s="50">
        <f t="shared" ref="U907:U970" si="87">AVERAGE(C907:S907)</f>
        <v>29.136608281546984</v>
      </c>
      <c r="V907" s="49">
        <f t="shared" ref="V907:V970" si="88">_xlfn.VAR.P(C907:S907)</f>
        <v>20.213048575562425</v>
      </c>
      <c r="W907" s="49">
        <f t="shared" ref="W907:W970" si="89">_xlfn.VAR.S(C907:S907)</f>
        <v>21.476364111535077</v>
      </c>
      <c r="X907" s="49">
        <f t="shared" si="84"/>
        <v>14.251775807838175</v>
      </c>
      <c r="Y907" s="49">
        <f t="shared" si="85"/>
        <v>13.744873031382449</v>
      </c>
      <c r="Z907" s="51">
        <f t="shared" si="86"/>
        <v>-0.76816048021903005</v>
      </c>
      <c r="AA907" s="12"/>
      <c r="AB907" s="12"/>
      <c r="AC907" s="12"/>
    </row>
    <row r="908" spans="1:29" ht="15" thickBot="1" x14ac:dyDescent="0.35">
      <c r="A908" s="7"/>
      <c r="B908" s="41">
        <v>900</v>
      </c>
      <c r="C908" s="38">
        <v>25.898198056979801</v>
      </c>
      <c r="D908" s="39">
        <v>38.654905647488164</v>
      </c>
      <c r="E908" s="39">
        <v>36.869470188144433</v>
      </c>
      <c r="F908" s="39">
        <v>28.133238844325888</v>
      </c>
      <c r="G908" s="39">
        <v>28.218346811572665</v>
      </c>
      <c r="H908" s="39">
        <v>38.007055001466185</v>
      </c>
      <c r="I908" s="39">
        <v>22.695244759807128</v>
      </c>
      <c r="J908" s="39">
        <v>28.163927856513858</v>
      </c>
      <c r="K908" s="39">
        <v>33.760973621475038</v>
      </c>
      <c r="L908" s="39">
        <v>21.855013794852201</v>
      </c>
      <c r="M908" s="39">
        <v>32.750957633187312</v>
      </c>
      <c r="N908" s="39">
        <v>36.655601504221977</v>
      </c>
      <c r="O908" s="39">
        <v>26.276065005485727</v>
      </c>
      <c r="P908" s="39">
        <v>31.683617366559794</v>
      </c>
      <c r="Q908" s="39">
        <v>32.161554502654532</v>
      </c>
      <c r="R908" s="39">
        <v>24.003742634623659</v>
      </c>
      <c r="S908" s="40">
        <v>34.069213594248005</v>
      </c>
      <c r="T908" s="8"/>
      <c r="U908" s="50">
        <f t="shared" si="87"/>
        <v>30.579830989623908</v>
      </c>
      <c r="V908" s="49">
        <f t="shared" si="88"/>
        <v>27.467508829482362</v>
      </c>
      <c r="W908" s="49">
        <f t="shared" si="89"/>
        <v>29.184228131324971</v>
      </c>
      <c r="X908" s="49">
        <f t="shared" si="84"/>
        <v>18.906524708087421</v>
      </c>
      <c r="Y908" s="49">
        <f t="shared" si="85"/>
        <v>18.677906004048008</v>
      </c>
      <c r="Z908" s="51">
        <f t="shared" si="86"/>
        <v>0.44253923203028411</v>
      </c>
      <c r="AA908" s="12"/>
      <c r="AB908" s="12"/>
      <c r="AC908" s="12"/>
    </row>
    <row r="909" spans="1:29" ht="15" thickBot="1" x14ac:dyDescent="0.35">
      <c r="A909" s="7"/>
      <c r="B909" s="41">
        <v>901</v>
      </c>
      <c r="C909" s="38">
        <v>32.405760280119551</v>
      </c>
      <c r="D909" s="39">
        <v>25.554918747699791</v>
      </c>
      <c r="E909" s="39">
        <v>21.605428524224102</v>
      </c>
      <c r="F909" s="39">
        <v>27.601479008837075</v>
      </c>
      <c r="G909" s="39">
        <v>27.032662780774643</v>
      </c>
      <c r="H909" s="39">
        <v>23.490313875639135</v>
      </c>
      <c r="I909" s="39">
        <v>32.116869413782098</v>
      </c>
      <c r="J909" s="39">
        <v>30.458043760154055</v>
      </c>
      <c r="K909" s="39">
        <v>25.078932777496398</v>
      </c>
      <c r="L909" s="39">
        <v>29.740864296913294</v>
      </c>
      <c r="M909" s="39">
        <v>37.70037638225633</v>
      </c>
      <c r="N909" s="39">
        <v>29.923043857751527</v>
      </c>
      <c r="O909" s="39">
        <v>32.986556788031749</v>
      </c>
      <c r="P909" s="39">
        <v>29.914139549871795</v>
      </c>
      <c r="Q909" s="39">
        <v>24.420875166893019</v>
      </c>
      <c r="R909" s="39">
        <v>24.495368999166995</v>
      </c>
      <c r="S909" s="40">
        <v>30.412546010266798</v>
      </c>
      <c r="T909" s="8"/>
      <c r="U909" s="50">
        <f t="shared" si="87"/>
        <v>28.525775307051664</v>
      </c>
      <c r="V909" s="49">
        <f t="shared" si="88"/>
        <v>16.164935879115152</v>
      </c>
      <c r="W909" s="49">
        <f t="shared" si="89"/>
        <v>17.17524437155987</v>
      </c>
      <c r="X909" s="49">
        <f t="shared" si="84"/>
        <v>12.470026540601157</v>
      </c>
      <c r="Y909" s="49">
        <f t="shared" si="85"/>
        <v>10.992156397798304</v>
      </c>
      <c r="Z909" s="51">
        <f t="shared" si="86"/>
        <v>-1.4666844226853777</v>
      </c>
      <c r="AA909" s="12"/>
      <c r="AB909" s="12"/>
      <c r="AC909" s="12"/>
    </row>
    <row r="910" spans="1:29" ht="15" thickBot="1" x14ac:dyDescent="0.35">
      <c r="A910" s="7"/>
      <c r="B910" s="41">
        <v>902</v>
      </c>
      <c r="C910" s="38">
        <v>27.737301729869543</v>
      </c>
      <c r="D910" s="39">
        <v>22.459180777172385</v>
      </c>
      <c r="E910" s="39">
        <v>34.901781298329297</v>
      </c>
      <c r="F910" s="39">
        <v>29.089958565139423</v>
      </c>
      <c r="G910" s="39">
        <v>32.759032891549865</v>
      </c>
      <c r="H910" s="39">
        <v>31.607542687792826</v>
      </c>
      <c r="I910" s="39">
        <v>26.569712666407856</v>
      </c>
      <c r="J910" s="39">
        <v>32.938594066637762</v>
      </c>
      <c r="K910" s="39">
        <v>32.632456147213887</v>
      </c>
      <c r="L910" s="39">
        <v>34.349509283802782</v>
      </c>
      <c r="M910" s="39">
        <v>38.624030315645165</v>
      </c>
      <c r="N910" s="39">
        <v>29.557013182575595</v>
      </c>
      <c r="O910" s="39">
        <v>25.29445888102633</v>
      </c>
      <c r="P910" s="39">
        <v>28.738814660684252</v>
      </c>
      <c r="Q910" s="39">
        <v>31.798938834333796</v>
      </c>
      <c r="R910" s="39">
        <v>31.132119092007962</v>
      </c>
      <c r="S910" s="40">
        <v>24.586665163436535</v>
      </c>
      <c r="T910" s="8"/>
      <c r="U910" s="50">
        <f t="shared" si="87"/>
        <v>30.281006484919128</v>
      </c>
      <c r="V910" s="49">
        <f t="shared" si="88"/>
        <v>16.121683736485437</v>
      </c>
      <c r="W910" s="49">
        <f t="shared" si="89"/>
        <v>17.12928897001575</v>
      </c>
      <c r="X910" s="49">
        <f t="shared" si="84"/>
        <v>11.016440899115377</v>
      </c>
      <c r="Y910" s="49">
        <f t="shared" si="85"/>
        <v>10.962744940810099</v>
      </c>
      <c r="Z910" s="51">
        <f t="shared" si="86"/>
        <v>0.27994398156168859</v>
      </c>
      <c r="AA910" s="12"/>
      <c r="AB910" s="12"/>
      <c r="AC910" s="12"/>
    </row>
    <row r="911" spans="1:29" ht="15" thickBot="1" x14ac:dyDescent="0.35">
      <c r="A911" s="7"/>
      <c r="B911" s="41">
        <v>903</v>
      </c>
      <c r="C911" s="38">
        <v>23.89919935681397</v>
      </c>
      <c r="D911" s="39">
        <v>42.410304534755014</v>
      </c>
      <c r="E911" s="39">
        <v>31.583206927583209</v>
      </c>
      <c r="F911" s="39">
        <v>26.053347150066095</v>
      </c>
      <c r="G911" s="39">
        <v>36.319365899446289</v>
      </c>
      <c r="H911" s="39">
        <v>31.608164607816448</v>
      </c>
      <c r="I911" s="39">
        <v>35.975568474018914</v>
      </c>
      <c r="J911" s="39">
        <v>35.350116799418949</v>
      </c>
      <c r="K911" s="39">
        <v>24.887845315740279</v>
      </c>
      <c r="L911" s="39">
        <v>26.240685837783857</v>
      </c>
      <c r="M911" s="39">
        <v>36.165102865128496</v>
      </c>
      <c r="N911" s="39">
        <v>32.86339979196282</v>
      </c>
      <c r="O911" s="39">
        <v>25.129073621242298</v>
      </c>
      <c r="P911" s="39">
        <v>32.208364666051516</v>
      </c>
      <c r="Q911" s="39">
        <v>22.392205846785046</v>
      </c>
      <c r="R911" s="39">
        <v>24.245600178361588</v>
      </c>
      <c r="S911" s="40">
        <v>34.395654682057881</v>
      </c>
      <c r="T911" s="8"/>
      <c r="U911" s="50">
        <f t="shared" si="87"/>
        <v>30.689835679707805</v>
      </c>
      <c r="V911" s="49">
        <f t="shared" si="88"/>
        <v>31.380605258849194</v>
      </c>
      <c r="W911" s="49">
        <f t="shared" si="89"/>
        <v>33.341893087527183</v>
      </c>
      <c r="X911" s="49">
        <f t="shared" si="84"/>
        <v>21.662405396215991</v>
      </c>
      <c r="Y911" s="49">
        <f t="shared" si="85"/>
        <v>21.338811576017452</v>
      </c>
      <c r="Z911" s="51">
        <f t="shared" si="86"/>
        <v>0.49257797227309358</v>
      </c>
      <c r="AA911" s="12"/>
      <c r="AB911" s="12"/>
      <c r="AC911" s="12"/>
    </row>
    <row r="912" spans="1:29" ht="15" thickBot="1" x14ac:dyDescent="0.35">
      <c r="A912" s="7"/>
      <c r="B912" s="41">
        <v>904</v>
      </c>
      <c r="C912" s="38">
        <v>32.073545168160607</v>
      </c>
      <c r="D912" s="39">
        <v>32.951354921417888</v>
      </c>
      <c r="E912" s="39">
        <v>26.733664741247225</v>
      </c>
      <c r="F912" s="39">
        <v>32.747233943852073</v>
      </c>
      <c r="G912" s="39">
        <v>31.179916423337083</v>
      </c>
      <c r="H912" s="39">
        <v>26.721376658676284</v>
      </c>
      <c r="I912" s="39">
        <v>30.282315260357265</v>
      </c>
      <c r="J912" s="39">
        <v>35.695045964662555</v>
      </c>
      <c r="K912" s="39">
        <v>26.530158138783747</v>
      </c>
      <c r="L912" s="39">
        <v>34.067212630648136</v>
      </c>
      <c r="M912" s="39">
        <v>38.190690475341569</v>
      </c>
      <c r="N912" s="39">
        <v>24.514400272729816</v>
      </c>
      <c r="O912" s="39">
        <v>29.513644188035411</v>
      </c>
      <c r="P912" s="39">
        <v>34.719545332593043</v>
      </c>
      <c r="Q912" s="39">
        <v>25.596518109611154</v>
      </c>
      <c r="R912" s="39">
        <v>38.929140069232957</v>
      </c>
      <c r="S912" s="40">
        <v>24.027940405086909</v>
      </c>
      <c r="T912" s="8"/>
      <c r="U912" s="50">
        <f t="shared" si="87"/>
        <v>30.851394276692577</v>
      </c>
      <c r="V912" s="49">
        <f t="shared" si="88"/>
        <v>20.389170552991818</v>
      </c>
      <c r="W912" s="49">
        <f t="shared" si="89"/>
        <v>21.663493712553759</v>
      </c>
      <c r="X912" s="49">
        <f t="shared" si="84"/>
        <v>14.357549081816313</v>
      </c>
      <c r="Y912" s="49">
        <f t="shared" si="85"/>
        <v>13.864635976034435</v>
      </c>
      <c r="Z912" s="51">
        <f t="shared" si="86"/>
        <v>0.75420765902328946</v>
      </c>
      <c r="AA912" s="12"/>
      <c r="AB912" s="12"/>
      <c r="AC912" s="12"/>
    </row>
    <row r="913" spans="1:29" ht="15" thickBot="1" x14ac:dyDescent="0.35">
      <c r="A913" s="7"/>
      <c r="B913" s="41">
        <v>905</v>
      </c>
      <c r="C913" s="38">
        <v>28.93275998991745</v>
      </c>
      <c r="D913" s="39">
        <v>38.234111919129305</v>
      </c>
      <c r="E913" s="39">
        <v>29.757236145815323</v>
      </c>
      <c r="F913" s="39">
        <v>26.573642617063143</v>
      </c>
      <c r="G913" s="39">
        <v>33.475016108774007</v>
      </c>
      <c r="H913" s="39">
        <v>33.360982138931199</v>
      </c>
      <c r="I913" s="39">
        <v>34.93388925699319</v>
      </c>
      <c r="J913" s="39">
        <v>26.935838166944336</v>
      </c>
      <c r="K913" s="39">
        <v>29.136553950423998</v>
      </c>
      <c r="L913" s="39">
        <v>26.4844003294061</v>
      </c>
      <c r="M913" s="39">
        <v>35.97378947821862</v>
      </c>
      <c r="N913" s="39">
        <v>30.639711012088444</v>
      </c>
      <c r="O913" s="39">
        <v>33.222951284856002</v>
      </c>
      <c r="P913" s="39">
        <v>24.466007643116132</v>
      </c>
      <c r="Q913" s="39">
        <v>24.252898293433063</v>
      </c>
      <c r="R913" s="39">
        <v>32.070012385211427</v>
      </c>
      <c r="S913" s="40">
        <v>32.315948062117108</v>
      </c>
      <c r="T913" s="8"/>
      <c r="U913" s="50">
        <f t="shared" si="87"/>
        <v>30.633279340143464</v>
      </c>
      <c r="V913" s="49">
        <f t="shared" si="88"/>
        <v>15.524448484718512</v>
      </c>
      <c r="W913" s="49">
        <f t="shared" si="89"/>
        <v>16.49472651501344</v>
      </c>
      <c r="X913" s="49">
        <f t="shared" si="84"/>
        <v>10.829334021012254</v>
      </c>
      <c r="Y913" s="49">
        <f t="shared" si="85"/>
        <v>10.556624969608588</v>
      </c>
      <c r="Z913" s="51">
        <f t="shared" si="86"/>
        <v>0.6429056183225238</v>
      </c>
      <c r="AA913" s="12"/>
      <c r="AB913" s="12"/>
      <c r="AC913" s="12"/>
    </row>
    <row r="914" spans="1:29" ht="15" thickBot="1" x14ac:dyDescent="0.35">
      <c r="A914" s="7"/>
      <c r="B914" s="41">
        <v>906</v>
      </c>
      <c r="C914" s="38">
        <v>24.5046793426425</v>
      </c>
      <c r="D914" s="39">
        <v>33.344629453839524</v>
      </c>
      <c r="E914" s="39">
        <v>24.012518149872434</v>
      </c>
      <c r="F914" s="39">
        <v>27.198972900658298</v>
      </c>
      <c r="G914" s="39">
        <v>34.084125560493703</v>
      </c>
      <c r="H914" s="39">
        <v>30.116163132869957</v>
      </c>
      <c r="I914" s="39">
        <v>26.032670677444735</v>
      </c>
      <c r="J914" s="39">
        <v>30.295423028629248</v>
      </c>
      <c r="K914" s="39">
        <v>34.967532180838774</v>
      </c>
      <c r="L914" s="39">
        <v>26.467481102117574</v>
      </c>
      <c r="M914" s="39">
        <v>29.191003092942694</v>
      </c>
      <c r="N914" s="39">
        <v>30.5678611256374</v>
      </c>
      <c r="O914" s="39">
        <v>30.629830475117359</v>
      </c>
      <c r="P914" s="39">
        <v>29.817723780121622</v>
      </c>
      <c r="Q914" s="39">
        <v>36.899624255341912</v>
      </c>
      <c r="R914" s="39">
        <v>27.506074746435168</v>
      </c>
      <c r="S914" s="40">
        <v>38.060366883945811</v>
      </c>
      <c r="T914" s="8"/>
      <c r="U914" s="50">
        <f t="shared" si="87"/>
        <v>30.217451758173457</v>
      </c>
      <c r="V914" s="49">
        <f t="shared" si="88"/>
        <v>16.126670649708014</v>
      </c>
      <c r="W914" s="49">
        <f t="shared" si="89"/>
        <v>17.134587565314746</v>
      </c>
      <c r="X914" s="49">
        <f t="shared" si="84"/>
        <v>10.998290023451863</v>
      </c>
      <c r="Y914" s="49">
        <f t="shared" si="85"/>
        <v>10.966136041801448</v>
      </c>
      <c r="Z914" s="51">
        <f t="shared" si="86"/>
        <v>0.21659606208091489</v>
      </c>
      <c r="AA914" s="12"/>
      <c r="AB914" s="12"/>
      <c r="AC914" s="12"/>
    </row>
    <row r="915" spans="1:29" ht="15" thickBot="1" x14ac:dyDescent="0.35">
      <c r="A915" s="7"/>
      <c r="B915" s="41">
        <v>907</v>
      </c>
      <c r="C915" s="38">
        <v>35.228546437884951</v>
      </c>
      <c r="D915" s="39">
        <v>34.552432425153313</v>
      </c>
      <c r="E915" s="39">
        <v>30.138381719671735</v>
      </c>
      <c r="F915" s="39">
        <v>28.150488719768759</v>
      </c>
      <c r="G915" s="39">
        <v>26.40932872541876</v>
      </c>
      <c r="H915" s="39">
        <v>21.948739954434359</v>
      </c>
      <c r="I915" s="39">
        <v>21.551000635155312</v>
      </c>
      <c r="J915" s="39">
        <v>27.739878624618882</v>
      </c>
      <c r="K915" s="39">
        <v>29.005928420526516</v>
      </c>
      <c r="L915" s="39">
        <v>34.750665290929781</v>
      </c>
      <c r="M915" s="39">
        <v>33.666556961190693</v>
      </c>
      <c r="N915" s="39">
        <v>31.321890751489843</v>
      </c>
      <c r="O915" s="39">
        <v>22.753499392361714</v>
      </c>
      <c r="P915" s="39">
        <v>27.352575268436951</v>
      </c>
      <c r="Q915" s="39">
        <v>32.929403789190047</v>
      </c>
      <c r="R915" s="39">
        <v>40.351839572952166</v>
      </c>
      <c r="S915" s="40">
        <v>33.838162719263536</v>
      </c>
      <c r="T915" s="8"/>
      <c r="U915" s="50">
        <f t="shared" si="87"/>
        <v>30.099371729908665</v>
      </c>
      <c r="V915" s="49">
        <f t="shared" si="88"/>
        <v>25.546229540851776</v>
      </c>
      <c r="W915" s="49">
        <f t="shared" si="89"/>
        <v>27.142868887154918</v>
      </c>
      <c r="X915" s="49">
        <f t="shared" si="84"/>
        <v>17.378150911458544</v>
      </c>
      <c r="Y915" s="49">
        <f t="shared" si="85"/>
        <v>17.371436087779205</v>
      </c>
      <c r="Z915" s="51">
        <f t="shared" si="86"/>
        <v>7.864288489430675E-2</v>
      </c>
      <c r="AA915" s="12"/>
      <c r="AB915" s="12"/>
      <c r="AC915" s="12"/>
    </row>
    <row r="916" spans="1:29" ht="15" thickBot="1" x14ac:dyDescent="0.35">
      <c r="A916" s="7"/>
      <c r="B916" s="41">
        <v>908</v>
      </c>
      <c r="C916" s="38">
        <v>26.460626974766402</v>
      </c>
      <c r="D916" s="39">
        <v>31.968328063996271</v>
      </c>
      <c r="E916" s="39">
        <v>20.759339844731873</v>
      </c>
      <c r="F916" s="39">
        <v>37.297325090903975</v>
      </c>
      <c r="G916" s="39">
        <v>25.464265067831636</v>
      </c>
      <c r="H916" s="39">
        <v>27.639459000878897</v>
      </c>
      <c r="I916" s="39">
        <v>23.165523780783168</v>
      </c>
      <c r="J916" s="39">
        <v>22.119650543403225</v>
      </c>
      <c r="K916" s="39">
        <v>31.845896548735872</v>
      </c>
      <c r="L916" s="39">
        <v>34.092229371066232</v>
      </c>
      <c r="M916" s="39">
        <v>27.696062051093786</v>
      </c>
      <c r="N916" s="39">
        <v>25.804612563519797</v>
      </c>
      <c r="O916" s="39">
        <v>30.897750274608132</v>
      </c>
      <c r="P916" s="39">
        <v>26.384453436437536</v>
      </c>
      <c r="Q916" s="39">
        <v>25.953691703805109</v>
      </c>
      <c r="R916" s="39">
        <v>25.644980033231132</v>
      </c>
      <c r="S916" s="40">
        <v>28.51930290660691</v>
      </c>
      <c r="T916" s="8"/>
      <c r="U916" s="50">
        <f t="shared" si="87"/>
        <v>27.747852779788239</v>
      </c>
      <c r="V916" s="49">
        <f t="shared" si="88"/>
        <v>17.543699694844427</v>
      </c>
      <c r="W916" s="49">
        <f t="shared" si="89"/>
        <v>18.640180925772142</v>
      </c>
      <c r="X916" s="49">
        <f t="shared" si="84"/>
        <v>15.378789421519686</v>
      </c>
      <c r="Y916" s="49">
        <f t="shared" si="85"/>
        <v>11.929715792494211</v>
      </c>
      <c r="Z916" s="51">
        <f t="shared" si="86"/>
        <v>-2.1507809215142011</v>
      </c>
      <c r="AA916" s="12"/>
      <c r="AB916" s="12"/>
      <c r="AC916" s="12"/>
    </row>
    <row r="917" spans="1:29" ht="15" thickBot="1" x14ac:dyDescent="0.35">
      <c r="A917" s="7"/>
      <c r="B917" s="41">
        <v>909</v>
      </c>
      <c r="C917" s="38">
        <v>33.18632041339179</v>
      </c>
      <c r="D917" s="39">
        <v>23.180641237337269</v>
      </c>
      <c r="E917" s="39">
        <v>30.613308366979592</v>
      </c>
      <c r="F917" s="39">
        <v>26.247173527001323</v>
      </c>
      <c r="G917" s="39">
        <v>28.292019996995002</v>
      </c>
      <c r="H917" s="39">
        <v>39.578373007328189</v>
      </c>
      <c r="I917" s="39">
        <v>29.79066245206489</v>
      </c>
      <c r="J917" s="39">
        <v>29.518988719160028</v>
      </c>
      <c r="K917" s="39">
        <v>29.206285621108215</v>
      </c>
      <c r="L917" s="39">
        <v>35.098820882754296</v>
      </c>
      <c r="M917" s="39">
        <v>28.659375063519775</v>
      </c>
      <c r="N917" s="39">
        <v>31.637585552903357</v>
      </c>
      <c r="O917" s="39">
        <v>25.06239438816759</v>
      </c>
      <c r="P917" s="39">
        <v>37.259332286352667</v>
      </c>
      <c r="Q917" s="39">
        <v>35.2201725164674</v>
      </c>
      <c r="R917" s="39">
        <v>24.820799005754953</v>
      </c>
      <c r="S917" s="40">
        <v>32.701432058219446</v>
      </c>
      <c r="T917" s="8"/>
      <c r="U917" s="50">
        <f t="shared" si="87"/>
        <v>30.592569711500346</v>
      </c>
      <c r="V917" s="49">
        <f t="shared" si="88"/>
        <v>19.39066094995249</v>
      </c>
      <c r="W917" s="49">
        <f t="shared" si="89"/>
        <v>20.602577259324562</v>
      </c>
      <c r="X917" s="49">
        <f t="shared" si="84"/>
        <v>13.424423872799466</v>
      </c>
      <c r="Y917" s="49">
        <f t="shared" si="85"/>
        <v>13.185649445967693</v>
      </c>
      <c r="Z917" s="51">
        <f t="shared" si="86"/>
        <v>0.53827366715193847</v>
      </c>
      <c r="AA917" s="12"/>
      <c r="AB917" s="12"/>
      <c r="AC917" s="12"/>
    </row>
    <row r="918" spans="1:29" ht="15" thickBot="1" x14ac:dyDescent="0.35">
      <c r="A918" s="7"/>
      <c r="B918" s="41">
        <v>910</v>
      </c>
      <c r="C918" s="38">
        <v>30.18401485722902</v>
      </c>
      <c r="D918" s="39">
        <v>28.141908613375456</v>
      </c>
      <c r="E918" s="39">
        <v>30.666655805988555</v>
      </c>
      <c r="F918" s="39">
        <v>25.462970517062985</v>
      </c>
      <c r="G918" s="39">
        <v>26.524466072425298</v>
      </c>
      <c r="H918" s="39">
        <v>23.173441012465144</v>
      </c>
      <c r="I918" s="39">
        <v>30.475100312250134</v>
      </c>
      <c r="J918" s="39">
        <v>32.903775950741561</v>
      </c>
      <c r="K918" s="39">
        <v>30.188319327244105</v>
      </c>
      <c r="L918" s="39">
        <v>31.470652681486815</v>
      </c>
      <c r="M918" s="39">
        <v>31.124359843740404</v>
      </c>
      <c r="N918" s="39">
        <v>37.089576312302121</v>
      </c>
      <c r="O918" s="39">
        <v>26.415234512167928</v>
      </c>
      <c r="P918" s="39">
        <v>37.824946835841509</v>
      </c>
      <c r="Q918" s="39">
        <v>24.424604077671127</v>
      </c>
      <c r="R918" s="39">
        <v>27.363318792784725</v>
      </c>
      <c r="S918" s="40">
        <v>16.233169395248474</v>
      </c>
      <c r="T918" s="8"/>
      <c r="U918" s="50">
        <f t="shared" si="87"/>
        <v>28.803912642354433</v>
      </c>
      <c r="V918" s="49">
        <f t="shared" si="88"/>
        <v>24.876549157740691</v>
      </c>
      <c r="W918" s="49">
        <f t="shared" si="89"/>
        <v>26.431333480099511</v>
      </c>
      <c r="X918" s="49">
        <f t="shared" si="84"/>
        <v>17.888878404904894</v>
      </c>
      <c r="Y918" s="49">
        <f t="shared" si="85"/>
        <v>16.91605342726367</v>
      </c>
      <c r="Z918" s="51">
        <f t="shared" si="86"/>
        <v>-0.95924119982703004</v>
      </c>
      <c r="AA918" s="12"/>
      <c r="AB918" s="12"/>
      <c r="AC918" s="12"/>
    </row>
    <row r="919" spans="1:29" ht="15" thickBot="1" x14ac:dyDescent="0.35">
      <c r="A919" s="7"/>
      <c r="B919" s="41">
        <v>911</v>
      </c>
      <c r="C919" s="38">
        <v>27.272315930977278</v>
      </c>
      <c r="D919" s="39">
        <v>34.769710519151189</v>
      </c>
      <c r="E919" s="39">
        <v>26.477345396387022</v>
      </c>
      <c r="F919" s="39">
        <v>27.477015620833544</v>
      </c>
      <c r="G919" s="39">
        <v>32.383050544403027</v>
      </c>
      <c r="H919" s="39">
        <v>36.629622224147695</v>
      </c>
      <c r="I919" s="39">
        <v>28.849278903533957</v>
      </c>
      <c r="J919" s="39">
        <v>22.520460545964625</v>
      </c>
      <c r="K919" s="39">
        <v>25.2788648619469</v>
      </c>
      <c r="L919" s="39">
        <v>26.997103674819481</v>
      </c>
      <c r="M919" s="39">
        <v>26.62885344089274</v>
      </c>
      <c r="N919" s="39">
        <v>27.323358213898388</v>
      </c>
      <c r="O919" s="39">
        <v>26.460040264608317</v>
      </c>
      <c r="P919" s="39">
        <v>34.883374224592586</v>
      </c>
      <c r="Q919" s="39">
        <v>25.41776602558981</v>
      </c>
      <c r="R919" s="39">
        <v>34.375922262200028</v>
      </c>
      <c r="S919" s="40">
        <v>33.884023738291361</v>
      </c>
      <c r="T919" s="8"/>
      <c r="U919" s="50">
        <f t="shared" si="87"/>
        <v>29.272241552484587</v>
      </c>
      <c r="V919" s="49">
        <f t="shared" si="88"/>
        <v>16.959123016252089</v>
      </c>
      <c r="W919" s="49">
        <f t="shared" si="89"/>
        <v>18.019068204767905</v>
      </c>
      <c r="X919" s="49">
        <f t="shared" si="84"/>
        <v>11.892353654443896</v>
      </c>
      <c r="Y919" s="49">
        <f t="shared" si="85"/>
        <v>11.53220365105142</v>
      </c>
      <c r="Z919" s="51">
        <f t="shared" si="86"/>
        <v>-0.70687976752341453</v>
      </c>
      <c r="AA919" s="12"/>
      <c r="AB919" s="12"/>
      <c r="AC919" s="12"/>
    </row>
    <row r="920" spans="1:29" ht="15" thickBot="1" x14ac:dyDescent="0.35">
      <c r="A920" s="7"/>
      <c r="B920" s="41">
        <v>912</v>
      </c>
      <c r="C920" s="38">
        <v>30.246762685643784</v>
      </c>
      <c r="D920" s="39">
        <v>33.239113010347268</v>
      </c>
      <c r="E920" s="39">
        <v>33.540104602065966</v>
      </c>
      <c r="F920" s="39">
        <v>29.824976059017686</v>
      </c>
      <c r="G920" s="39">
        <v>34.250518156798336</v>
      </c>
      <c r="H920" s="39">
        <v>28.903532742120159</v>
      </c>
      <c r="I920" s="39">
        <v>38.702049312387153</v>
      </c>
      <c r="J920" s="39">
        <v>36.353156706201126</v>
      </c>
      <c r="K920" s="39">
        <v>26.488458878969531</v>
      </c>
      <c r="L920" s="39">
        <v>20.709175271597346</v>
      </c>
      <c r="M920" s="39">
        <v>24.277916738934771</v>
      </c>
      <c r="N920" s="39">
        <v>31.891328354378881</v>
      </c>
      <c r="O920" s="39">
        <v>25.760440889615488</v>
      </c>
      <c r="P920" s="39">
        <v>35.528144685121816</v>
      </c>
      <c r="Q920" s="39">
        <v>29.887848230257237</v>
      </c>
      <c r="R920" s="39">
        <v>31.768310498460988</v>
      </c>
      <c r="S920" s="40">
        <v>36.337171807936791</v>
      </c>
      <c r="T920" s="8"/>
      <c r="U920" s="50">
        <f t="shared" si="87"/>
        <v>31.041706389991433</v>
      </c>
      <c r="V920" s="49">
        <f t="shared" si="88"/>
        <v>21.578160911697974</v>
      </c>
      <c r="W920" s="49">
        <f t="shared" si="89"/>
        <v>22.926795968679016</v>
      </c>
      <c r="X920" s="49">
        <f t="shared" si="84"/>
        <v>15.411052917959907</v>
      </c>
      <c r="Y920" s="49">
        <f t="shared" si="85"/>
        <v>14.673149419954623</v>
      </c>
      <c r="Z920" s="51">
        <f t="shared" si="86"/>
        <v>0.89701169612385112</v>
      </c>
      <c r="AA920" s="12"/>
      <c r="AB920" s="12"/>
      <c r="AC920" s="12"/>
    </row>
    <row r="921" spans="1:29" ht="15" thickBot="1" x14ac:dyDescent="0.35">
      <c r="A921" s="7"/>
      <c r="B921" s="41">
        <v>913</v>
      </c>
      <c r="C921" s="38">
        <v>31.182774096702353</v>
      </c>
      <c r="D921" s="39">
        <v>30.428020184753436</v>
      </c>
      <c r="E921" s="39">
        <v>29.077273589896866</v>
      </c>
      <c r="F921" s="39">
        <v>37.976503235602749</v>
      </c>
      <c r="G921" s="39">
        <v>38.053020426894903</v>
      </c>
      <c r="H921" s="39">
        <v>31.685961411080495</v>
      </c>
      <c r="I921" s="39">
        <v>28.682579430118505</v>
      </c>
      <c r="J921" s="39">
        <v>24.271196228947623</v>
      </c>
      <c r="K921" s="39">
        <v>18.632743508841983</v>
      </c>
      <c r="L921" s="39">
        <v>32.300283614703545</v>
      </c>
      <c r="M921" s="39">
        <v>32.679643228819948</v>
      </c>
      <c r="N921" s="39">
        <v>25.356233087169841</v>
      </c>
      <c r="O921" s="39">
        <v>37.267928022195164</v>
      </c>
      <c r="P921" s="39">
        <v>21.630255517185017</v>
      </c>
      <c r="Q921" s="39">
        <v>35.573306324487262</v>
      </c>
      <c r="R921" s="39">
        <v>34.763928223604388</v>
      </c>
      <c r="S921" s="40">
        <v>32.928117435034572</v>
      </c>
      <c r="T921" s="8"/>
      <c r="U921" s="50">
        <f t="shared" si="87"/>
        <v>30.734692209766976</v>
      </c>
      <c r="V921" s="49">
        <f t="shared" si="88"/>
        <v>29.858079633377628</v>
      </c>
      <c r="W921" s="49">
        <f t="shared" si="89"/>
        <v>31.724209610463731</v>
      </c>
      <c r="X921" s="49">
        <f t="shared" si="84"/>
        <v>20.670539547999319</v>
      </c>
      <c r="Y921" s="49">
        <f t="shared" si="85"/>
        <v>20.303494150696789</v>
      </c>
      <c r="Z921" s="51">
        <f t="shared" si="86"/>
        <v>0.53781695587608858</v>
      </c>
      <c r="AA921" s="12"/>
      <c r="AB921" s="12"/>
      <c r="AC921" s="12"/>
    </row>
    <row r="922" spans="1:29" ht="15" thickBot="1" x14ac:dyDescent="0.35">
      <c r="A922" s="7"/>
      <c r="B922" s="41">
        <v>914</v>
      </c>
      <c r="C922" s="38">
        <v>32.127630193936255</v>
      </c>
      <c r="D922" s="39">
        <v>26.063741815904283</v>
      </c>
      <c r="E922" s="39">
        <v>27.793496337250176</v>
      </c>
      <c r="F922" s="39">
        <v>32.890675590921553</v>
      </c>
      <c r="G922" s="39">
        <v>29.474407235895502</v>
      </c>
      <c r="H922" s="39">
        <v>29.414472091172172</v>
      </c>
      <c r="I922" s="39">
        <v>31.516487295594501</v>
      </c>
      <c r="J922" s="39">
        <v>26.68512651290629</v>
      </c>
      <c r="K922" s="39">
        <v>37.26236646053556</v>
      </c>
      <c r="L922" s="39">
        <v>37.147372933306229</v>
      </c>
      <c r="M922" s="39">
        <v>29.522059580213927</v>
      </c>
      <c r="N922" s="39">
        <v>29.050927245370705</v>
      </c>
      <c r="O922" s="39">
        <v>33.001828652562281</v>
      </c>
      <c r="P922" s="39">
        <v>44.109387003134714</v>
      </c>
      <c r="Q922" s="39">
        <v>32.730597773949796</v>
      </c>
      <c r="R922" s="39">
        <v>22.12053873151558</v>
      </c>
      <c r="S922" s="40">
        <v>28.342045956320888</v>
      </c>
      <c r="T922" s="8"/>
      <c r="U922" s="50">
        <f t="shared" si="87"/>
        <v>31.132538906499434</v>
      </c>
      <c r="V922" s="49">
        <f t="shared" si="88"/>
        <v>24.157681996500681</v>
      </c>
      <c r="W922" s="49">
        <f t="shared" si="89"/>
        <v>25.667537121282066</v>
      </c>
      <c r="X922" s="49">
        <f t="shared" si="84"/>
        <v>17.299421932440122</v>
      </c>
      <c r="Y922" s="49">
        <f t="shared" si="85"/>
        <v>16.427223757620464</v>
      </c>
      <c r="Z922" s="51">
        <f t="shared" si="86"/>
        <v>0.92169130758701623</v>
      </c>
      <c r="AA922" s="12"/>
      <c r="AB922" s="12"/>
      <c r="AC922" s="12"/>
    </row>
    <row r="923" spans="1:29" ht="15" thickBot="1" x14ac:dyDescent="0.35">
      <c r="A923" s="7"/>
      <c r="B923" s="41">
        <v>915</v>
      </c>
      <c r="C923" s="38">
        <v>28.116991172018341</v>
      </c>
      <c r="D923" s="39">
        <v>37.810635032976897</v>
      </c>
      <c r="E923" s="39">
        <v>21.726695976029887</v>
      </c>
      <c r="F923" s="39">
        <v>25.451485416443703</v>
      </c>
      <c r="G923" s="39">
        <v>31.443871129391585</v>
      </c>
      <c r="H923" s="39">
        <v>23.984101940391955</v>
      </c>
      <c r="I923" s="39">
        <v>27.493641490002325</v>
      </c>
      <c r="J923" s="39">
        <v>26.779557061611211</v>
      </c>
      <c r="K923" s="39">
        <v>34.099517773661887</v>
      </c>
      <c r="L923" s="39">
        <v>17.708533078339677</v>
      </c>
      <c r="M923" s="39">
        <v>36.990118540762857</v>
      </c>
      <c r="N923" s="39">
        <v>30.765339207950827</v>
      </c>
      <c r="O923" s="39">
        <v>23.397247524433546</v>
      </c>
      <c r="P923" s="39">
        <v>37.331290748195663</v>
      </c>
      <c r="Q923" s="39">
        <v>31.67179256441834</v>
      </c>
      <c r="R923" s="39">
        <v>34.505899220074134</v>
      </c>
      <c r="S923" s="40">
        <v>29.159391885860966</v>
      </c>
      <c r="T923" s="8"/>
      <c r="U923" s="50">
        <f t="shared" si="87"/>
        <v>29.319771162503752</v>
      </c>
      <c r="V923" s="49">
        <f t="shared" si="88"/>
        <v>31.719622616053705</v>
      </c>
      <c r="W923" s="49">
        <f t="shared" si="89"/>
        <v>33.702099029557075</v>
      </c>
      <c r="X923" s="49">
        <f t="shared" si="84"/>
        <v>21.883987043442261</v>
      </c>
      <c r="Y923" s="49">
        <f t="shared" si="85"/>
        <v>21.569343378916518</v>
      </c>
      <c r="Z923" s="51">
        <f t="shared" si="86"/>
        <v>-0.48311555953656721</v>
      </c>
      <c r="AA923" s="12"/>
      <c r="AB923" s="12"/>
      <c r="AC923" s="12"/>
    </row>
    <row r="924" spans="1:29" ht="15" thickBot="1" x14ac:dyDescent="0.35">
      <c r="A924" s="7"/>
      <c r="B924" s="41">
        <v>916</v>
      </c>
      <c r="C924" s="38">
        <v>30.981501433224484</v>
      </c>
      <c r="D924" s="39">
        <v>33.127164114450935</v>
      </c>
      <c r="E924" s="39">
        <v>23.647470346918091</v>
      </c>
      <c r="F924" s="39">
        <v>32.654966842417856</v>
      </c>
      <c r="G924" s="39">
        <v>25.76489974457094</v>
      </c>
      <c r="H924" s="39">
        <v>41.76864336404067</v>
      </c>
      <c r="I924" s="39">
        <v>26.257208012324632</v>
      </c>
      <c r="J924" s="39">
        <v>33.980109085433284</v>
      </c>
      <c r="K924" s="39">
        <v>29.525579418372754</v>
      </c>
      <c r="L924" s="39">
        <v>26.238315055266046</v>
      </c>
      <c r="M924" s="39">
        <v>21.523775107781908</v>
      </c>
      <c r="N924" s="39">
        <v>30.111402937513198</v>
      </c>
      <c r="O924" s="39">
        <v>28.464215678747742</v>
      </c>
      <c r="P924" s="39">
        <v>20.641823499849345</v>
      </c>
      <c r="Q924" s="39">
        <v>24.220348060751672</v>
      </c>
      <c r="R924" s="39">
        <v>34.889103692651119</v>
      </c>
      <c r="S924" s="40">
        <v>31.461698695109607</v>
      </c>
      <c r="T924" s="8"/>
      <c r="U924" s="50">
        <f t="shared" si="87"/>
        <v>29.132836769966133</v>
      </c>
      <c r="V924" s="49">
        <f t="shared" si="88"/>
        <v>27.485987130058973</v>
      </c>
      <c r="W924" s="49">
        <f t="shared" si="89"/>
        <v>29.203861325687626</v>
      </c>
      <c r="X924" s="49">
        <f t="shared" si="84"/>
        <v>19.201812254355634</v>
      </c>
      <c r="Y924" s="49">
        <f t="shared" si="85"/>
        <v>18.690471248440101</v>
      </c>
      <c r="Z924" s="51">
        <f t="shared" si="86"/>
        <v>-0.66161474620780791</v>
      </c>
      <c r="AA924" s="12"/>
      <c r="AB924" s="12"/>
      <c r="AC924" s="12"/>
    </row>
    <row r="925" spans="1:29" ht="15" thickBot="1" x14ac:dyDescent="0.35">
      <c r="A925" s="7"/>
      <c r="B925" s="41">
        <v>917</v>
      </c>
      <c r="C925" s="38">
        <v>38.911632185106072</v>
      </c>
      <c r="D925" s="39">
        <v>26.343404831423591</v>
      </c>
      <c r="E925" s="39">
        <v>28.46496607364011</v>
      </c>
      <c r="F925" s="39">
        <v>17.737090401069906</v>
      </c>
      <c r="G925" s="39">
        <v>28.861841467870139</v>
      </c>
      <c r="H925" s="39">
        <v>34.291675180342828</v>
      </c>
      <c r="I925" s="39">
        <v>30.030287686165153</v>
      </c>
      <c r="J925" s="39">
        <v>26.198199765981453</v>
      </c>
      <c r="K925" s="39">
        <v>27.813095316096678</v>
      </c>
      <c r="L925" s="39">
        <v>28.717002614377943</v>
      </c>
      <c r="M925" s="39">
        <v>28.573905596609453</v>
      </c>
      <c r="N925" s="39">
        <v>29.896146743147209</v>
      </c>
      <c r="O925" s="39">
        <v>33.034739724857424</v>
      </c>
      <c r="P925" s="39">
        <v>34.488163611560381</v>
      </c>
      <c r="Q925" s="39">
        <v>30.939713679180574</v>
      </c>
      <c r="R925" s="39">
        <v>30.925407386871662</v>
      </c>
      <c r="S925" s="40">
        <v>27.666129193392319</v>
      </c>
      <c r="T925" s="8"/>
      <c r="U925" s="50">
        <f t="shared" si="87"/>
        <v>29.581964791628991</v>
      </c>
      <c r="V925" s="49">
        <f t="shared" si="88"/>
        <v>18.925508740196321</v>
      </c>
      <c r="W925" s="49">
        <f t="shared" si="89"/>
        <v>20.108353036458539</v>
      </c>
      <c r="X925" s="49">
        <f t="shared" si="84"/>
        <v>12.988178279431024</v>
      </c>
      <c r="Y925" s="49">
        <f t="shared" si="85"/>
        <v>12.869345943333499</v>
      </c>
      <c r="Z925" s="51">
        <f t="shared" si="86"/>
        <v>-0.38436963479739933</v>
      </c>
      <c r="AA925" s="12"/>
      <c r="AB925" s="12"/>
      <c r="AC925" s="12"/>
    </row>
    <row r="926" spans="1:29" ht="15" thickBot="1" x14ac:dyDescent="0.35">
      <c r="A926" s="7"/>
      <c r="B926" s="41">
        <v>918</v>
      </c>
      <c r="C926" s="38">
        <v>29.006166127336304</v>
      </c>
      <c r="D926" s="39">
        <v>31.003748825140853</v>
      </c>
      <c r="E926" s="39">
        <v>27.561498486856415</v>
      </c>
      <c r="F926" s="39">
        <v>25.536815873068871</v>
      </c>
      <c r="G926" s="39">
        <v>23.076572304744136</v>
      </c>
      <c r="H926" s="39">
        <v>31.482981081612589</v>
      </c>
      <c r="I926" s="39">
        <v>30.538563618624003</v>
      </c>
      <c r="J926" s="39">
        <v>29.188425518991934</v>
      </c>
      <c r="K926" s="39">
        <v>32.752298605621263</v>
      </c>
      <c r="L926" s="39">
        <v>25.916142173521656</v>
      </c>
      <c r="M926" s="39">
        <v>28.945991118094923</v>
      </c>
      <c r="N926" s="39">
        <v>29.766061764062872</v>
      </c>
      <c r="O926" s="39">
        <v>29.320653303552078</v>
      </c>
      <c r="P926" s="39">
        <v>37.081671031756031</v>
      </c>
      <c r="Q926" s="39">
        <v>23.152097068863309</v>
      </c>
      <c r="R926" s="39">
        <v>31.52138140705474</v>
      </c>
      <c r="S926" s="40">
        <v>26.298111425453495</v>
      </c>
      <c r="T926" s="8"/>
      <c r="U926" s="50">
        <f t="shared" si="87"/>
        <v>28.949951749079741</v>
      </c>
      <c r="V926" s="49">
        <f t="shared" si="88"/>
        <v>11.714218857645474</v>
      </c>
      <c r="W926" s="49">
        <f t="shared" si="89"/>
        <v>12.446357536248343</v>
      </c>
      <c r="X926" s="49">
        <f t="shared" si="84"/>
        <v>8.7154377270965373</v>
      </c>
      <c r="Y926" s="49">
        <f t="shared" si="85"/>
        <v>7.9656688231989223</v>
      </c>
      <c r="Z926" s="51">
        <f t="shared" si="86"/>
        <v>-1.2271921832527515</v>
      </c>
      <c r="AA926" s="12"/>
      <c r="AB926" s="12"/>
      <c r="AC926" s="12"/>
    </row>
    <row r="927" spans="1:29" ht="15" thickBot="1" x14ac:dyDescent="0.35">
      <c r="A927" s="7"/>
      <c r="B927" s="41">
        <v>919</v>
      </c>
      <c r="C927" s="38">
        <v>28.021034055195962</v>
      </c>
      <c r="D927" s="39">
        <v>27.692165157679408</v>
      </c>
      <c r="E927" s="39">
        <v>33.536132884917556</v>
      </c>
      <c r="F927" s="39">
        <v>31.247657170694481</v>
      </c>
      <c r="G927" s="39">
        <v>32.541676675480723</v>
      </c>
      <c r="H927" s="39">
        <v>23.888041121310074</v>
      </c>
      <c r="I927" s="39">
        <v>24.311408122906933</v>
      </c>
      <c r="J927" s="39">
        <v>30.420138925022624</v>
      </c>
      <c r="K927" s="39">
        <v>32.762849296415936</v>
      </c>
      <c r="L927" s="39">
        <v>35.493081807280959</v>
      </c>
      <c r="M927" s="39">
        <v>34.920010263417218</v>
      </c>
      <c r="N927" s="39">
        <v>31.552488137793812</v>
      </c>
      <c r="O927" s="39">
        <v>29.081918704236493</v>
      </c>
      <c r="P927" s="39">
        <v>35.667246132992318</v>
      </c>
      <c r="Q927" s="39">
        <v>34.51466606225123</v>
      </c>
      <c r="R927" s="39">
        <v>28.714996768346133</v>
      </c>
      <c r="S927" s="40">
        <v>35.568150026423027</v>
      </c>
      <c r="T927" s="8"/>
      <c r="U927" s="50">
        <f t="shared" si="87"/>
        <v>31.172568312492057</v>
      </c>
      <c r="V927" s="49">
        <f t="shared" si="88"/>
        <v>13.335574260953722</v>
      </c>
      <c r="W927" s="49">
        <f t="shared" si="89"/>
        <v>14.169047652263316</v>
      </c>
      <c r="X927" s="49">
        <f t="shared" si="84"/>
        <v>10.003133681721827</v>
      </c>
      <c r="Y927" s="49">
        <f t="shared" si="85"/>
        <v>9.0681904974485317</v>
      </c>
      <c r="Z927" s="51">
        <f t="shared" si="86"/>
        <v>1.28437630218259</v>
      </c>
      <c r="AA927" s="12"/>
      <c r="AB927" s="12"/>
      <c r="AC927" s="12"/>
    </row>
    <row r="928" spans="1:29" ht="15" thickBot="1" x14ac:dyDescent="0.35">
      <c r="A928" s="7"/>
      <c r="B928" s="41">
        <v>920</v>
      </c>
      <c r="C928" s="38">
        <v>36.011653326320875</v>
      </c>
      <c r="D928" s="39">
        <v>23.318093799693457</v>
      </c>
      <c r="E928" s="39">
        <v>29.298875393505789</v>
      </c>
      <c r="F928" s="39">
        <v>29.890295225124405</v>
      </c>
      <c r="G928" s="39">
        <v>35.80639557419935</v>
      </c>
      <c r="H928" s="39">
        <v>30.312333952709096</v>
      </c>
      <c r="I928" s="39">
        <v>26.179100959476518</v>
      </c>
      <c r="J928" s="39">
        <v>36.340390055051827</v>
      </c>
      <c r="K928" s="39">
        <v>28.177339955005348</v>
      </c>
      <c r="L928" s="39">
        <v>24.506387342521354</v>
      </c>
      <c r="M928" s="39">
        <v>26.715084273937329</v>
      </c>
      <c r="N928" s="39">
        <v>30.111735736262688</v>
      </c>
      <c r="O928" s="39">
        <v>29.98143167622781</v>
      </c>
      <c r="P928" s="39">
        <v>29.44220522356304</v>
      </c>
      <c r="Q928" s="39">
        <v>32.772217868469873</v>
      </c>
      <c r="R928" s="39">
        <v>32.612770166598139</v>
      </c>
      <c r="S928" s="40">
        <v>24.949626289305275</v>
      </c>
      <c r="T928" s="8"/>
      <c r="U928" s="50">
        <f t="shared" si="87"/>
        <v>29.789760989292482</v>
      </c>
      <c r="V928" s="49">
        <f t="shared" si="88"/>
        <v>14.928599250493619</v>
      </c>
      <c r="W928" s="49">
        <f t="shared" si="89"/>
        <v>15.861636703649424</v>
      </c>
      <c r="X928" s="49">
        <f t="shared" si="84"/>
        <v>10.181503790639482</v>
      </c>
      <c r="Y928" s="49">
        <f t="shared" si="85"/>
        <v>10.151447490335661</v>
      </c>
      <c r="Z928" s="51">
        <f t="shared" si="86"/>
        <v>-0.217652553018853</v>
      </c>
      <c r="AA928" s="12"/>
      <c r="AB928" s="12"/>
      <c r="AC928" s="12"/>
    </row>
    <row r="929" spans="1:29" ht="15" thickBot="1" x14ac:dyDescent="0.35">
      <c r="A929" s="7"/>
      <c r="B929" s="41">
        <v>921</v>
      </c>
      <c r="C929" s="38">
        <v>32.240299519692854</v>
      </c>
      <c r="D929" s="39">
        <v>23.25397599172738</v>
      </c>
      <c r="E929" s="39">
        <v>28.463598569127896</v>
      </c>
      <c r="F929" s="39">
        <v>20.083254421808718</v>
      </c>
      <c r="G929" s="39">
        <v>23.758867498032455</v>
      </c>
      <c r="H929" s="39">
        <v>37.667058425338304</v>
      </c>
      <c r="I929" s="39">
        <v>35.464481340255944</v>
      </c>
      <c r="J929" s="39">
        <v>30.400406863903051</v>
      </c>
      <c r="K929" s="39">
        <v>29.789945022029602</v>
      </c>
      <c r="L929" s="39">
        <v>29.013106238087836</v>
      </c>
      <c r="M929" s="39">
        <v>28.749133868892635</v>
      </c>
      <c r="N929" s="39">
        <v>29.014353387420218</v>
      </c>
      <c r="O929" s="39">
        <v>29.89756373369606</v>
      </c>
      <c r="P929" s="39">
        <v>32.574354319467098</v>
      </c>
      <c r="Q929" s="39">
        <v>30.321329345802734</v>
      </c>
      <c r="R929" s="39">
        <v>35.67210874543651</v>
      </c>
      <c r="S929" s="40">
        <v>36.629422590317461</v>
      </c>
      <c r="T929" s="8"/>
      <c r="U929" s="50">
        <f t="shared" si="87"/>
        <v>30.176074110649218</v>
      </c>
      <c r="V929" s="49">
        <f t="shared" si="88"/>
        <v>21.46334561174087</v>
      </c>
      <c r="W929" s="49">
        <f t="shared" si="89"/>
        <v>22.80480471247472</v>
      </c>
      <c r="X929" s="49">
        <f t="shared" si="84"/>
        <v>14.616156438843618</v>
      </c>
      <c r="Y929" s="49">
        <f t="shared" si="85"/>
        <v>14.595075015983792</v>
      </c>
      <c r="Z929" s="51">
        <f t="shared" si="86"/>
        <v>0.15202212026061943</v>
      </c>
      <c r="AA929" s="12"/>
      <c r="AB929" s="12"/>
      <c r="AC929" s="12"/>
    </row>
    <row r="930" spans="1:29" ht="15" thickBot="1" x14ac:dyDescent="0.35">
      <c r="A930" s="7"/>
      <c r="B930" s="41">
        <v>922</v>
      </c>
      <c r="C930" s="38">
        <v>20.869567402259801</v>
      </c>
      <c r="D930" s="39">
        <v>30.465392773420767</v>
      </c>
      <c r="E930" s="39">
        <v>30.027422938628746</v>
      </c>
      <c r="F930" s="39">
        <v>41.101429049983693</v>
      </c>
      <c r="G930" s="39">
        <v>25.728284907066907</v>
      </c>
      <c r="H930" s="39">
        <v>30.220851407928254</v>
      </c>
      <c r="I930" s="39">
        <v>27.875195510363778</v>
      </c>
      <c r="J930" s="39">
        <v>25.508187947877744</v>
      </c>
      <c r="K930" s="39">
        <v>34.492800241889853</v>
      </c>
      <c r="L930" s="39">
        <v>33.847422093307216</v>
      </c>
      <c r="M930" s="39">
        <v>31.638842221500418</v>
      </c>
      <c r="N930" s="39">
        <v>29.726075746262847</v>
      </c>
      <c r="O930" s="39">
        <v>40.069892960980226</v>
      </c>
      <c r="P930" s="39">
        <v>32.53030198317628</v>
      </c>
      <c r="Q930" s="39">
        <v>20.683115699372724</v>
      </c>
      <c r="R930" s="39">
        <v>29.166143973164562</v>
      </c>
      <c r="S930" s="40">
        <v>29.55398455451537</v>
      </c>
      <c r="T930" s="8"/>
      <c r="U930" s="50">
        <f t="shared" si="87"/>
        <v>30.206171259511713</v>
      </c>
      <c r="V930" s="49">
        <f t="shared" si="88"/>
        <v>28.373014813548664</v>
      </c>
      <c r="W930" s="49">
        <f t="shared" si="89"/>
        <v>30.146328239395416</v>
      </c>
      <c r="X930" s="49">
        <f t="shared" si="84"/>
        <v>19.322554553222066</v>
      </c>
      <c r="Y930" s="49">
        <f t="shared" si="85"/>
        <v>19.29365007321309</v>
      </c>
      <c r="Z930" s="51">
        <f t="shared" si="86"/>
        <v>0.15482296238242954</v>
      </c>
      <c r="AA930" s="12"/>
      <c r="AB930" s="12"/>
      <c r="AC930" s="12"/>
    </row>
    <row r="931" spans="1:29" ht="15" thickBot="1" x14ac:dyDescent="0.35">
      <c r="A931" s="7"/>
      <c r="B931" s="41">
        <v>923</v>
      </c>
      <c r="C931" s="38">
        <v>36.69161790098935</v>
      </c>
      <c r="D931" s="39">
        <v>20.602497262256708</v>
      </c>
      <c r="E931" s="39">
        <v>34.251317949099935</v>
      </c>
      <c r="F931" s="39">
        <v>26.771126208307322</v>
      </c>
      <c r="G931" s="39">
        <v>28.634112308574068</v>
      </c>
      <c r="H931" s="39">
        <v>25.832654284155762</v>
      </c>
      <c r="I931" s="39">
        <v>29.961293377914075</v>
      </c>
      <c r="J931" s="39">
        <v>33.103524742174159</v>
      </c>
      <c r="K931" s="39">
        <v>32.360231861545877</v>
      </c>
      <c r="L931" s="39">
        <v>31.907646380086046</v>
      </c>
      <c r="M931" s="39">
        <v>20.372471146023052</v>
      </c>
      <c r="N931" s="39">
        <v>24.253898942303124</v>
      </c>
      <c r="O931" s="39">
        <v>26.538834429617019</v>
      </c>
      <c r="P931" s="39">
        <v>28.618230054241227</v>
      </c>
      <c r="Q931" s="39">
        <v>31.627267910811256</v>
      </c>
      <c r="R931" s="39">
        <v>29.191864468558055</v>
      </c>
      <c r="S931" s="40">
        <v>31.803731662282896</v>
      </c>
      <c r="T931" s="8"/>
      <c r="U931" s="50">
        <f t="shared" si="87"/>
        <v>28.971901228761165</v>
      </c>
      <c r="V931" s="49">
        <f t="shared" si="88"/>
        <v>19.285142744494568</v>
      </c>
      <c r="W931" s="49">
        <f t="shared" si="89"/>
        <v>20.490464166025504</v>
      </c>
      <c r="X931" s="49">
        <f t="shared" si="84"/>
        <v>13.832648282983468</v>
      </c>
      <c r="Y931" s="49">
        <f t="shared" si="85"/>
        <v>13.113897066256307</v>
      </c>
      <c r="Z931" s="51">
        <f t="shared" si="86"/>
        <v>-0.93644743092657634</v>
      </c>
      <c r="AA931" s="12"/>
      <c r="AB931" s="12"/>
      <c r="AC931" s="12"/>
    </row>
    <row r="932" spans="1:29" ht="15" thickBot="1" x14ac:dyDescent="0.35">
      <c r="A932" s="7"/>
      <c r="B932" s="41">
        <v>924</v>
      </c>
      <c r="C932" s="38">
        <v>41.809623245579587</v>
      </c>
      <c r="D932" s="39">
        <v>23.716937985281731</v>
      </c>
      <c r="E932" s="39">
        <v>32.474239148205527</v>
      </c>
      <c r="F932" s="39">
        <v>22.819352998684558</v>
      </c>
      <c r="G932" s="39">
        <v>30.987136237701382</v>
      </c>
      <c r="H932" s="39">
        <v>36.054274195902558</v>
      </c>
      <c r="I932" s="39">
        <v>27.687590011175875</v>
      </c>
      <c r="J932" s="39">
        <v>39.870436554732024</v>
      </c>
      <c r="K932" s="39">
        <v>22.930052045112934</v>
      </c>
      <c r="L932" s="39">
        <v>26.301939609671074</v>
      </c>
      <c r="M932" s="39">
        <v>28.295472448752193</v>
      </c>
      <c r="N932" s="39">
        <v>36.335012824344915</v>
      </c>
      <c r="O932" s="39">
        <v>26.686607173035746</v>
      </c>
      <c r="P932" s="39">
        <v>29.279272118800506</v>
      </c>
      <c r="Q932" s="39">
        <v>33.354061743188574</v>
      </c>
      <c r="R932" s="39">
        <v>31.753189223295394</v>
      </c>
      <c r="S932" s="40">
        <v>30.62379814602815</v>
      </c>
      <c r="T932" s="8"/>
      <c r="U932" s="50">
        <f t="shared" si="87"/>
        <v>30.645823277028988</v>
      </c>
      <c r="V932" s="49">
        <f t="shared" si="88"/>
        <v>29.579219105783373</v>
      </c>
      <c r="W932" s="49">
        <f t="shared" si="89"/>
        <v>31.427920299894822</v>
      </c>
      <c r="X932" s="49">
        <f t="shared" si="84"/>
        <v>20.397488631436602</v>
      </c>
      <c r="Y932" s="49">
        <f t="shared" si="85"/>
        <v>20.113868991932694</v>
      </c>
      <c r="Z932" s="51">
        <f t="shared" si="86"/>
        <v>0.47498547933127228</v>
      </c>
      <c r="AA932" s="12"/>
      <c r="AB932" s="12"/>
      <c r="AC932" s="12"/>
    </row>
    <row r="933" spans="1:29" ht="15" thickBot="1" x14ac:dyDescent="0.35">
      <c r="A933" s="7"/>
      <c r="B933" s="41">
        <v>925</v>
      </c>
      <c r="C933" s="38">
        <v>31.639506441588363</v>
      </c>
      <c r="D933" s="39">
        <v>33.439043505218159</v>
      </c>
      <c r="E933" s="39">
        <v>37.212682059312627</v>
      </c>
      <c r="F933" s="39">
        <v>24.599766812946328</v>
      </c>
      <c r="G933" s="39">
        <v>29.265333579157648</v>
      </c>
      <c r="H933" s="39">
        <v>21.645260944677553</v>
      </c>
      <c r="I933" s="39">
        <v>35.269633311332456</v>
      </c>
      <c r="J933" s="39">
        <v>28.984036912084914</v>
      </c>
      <c r="K933" s="39">
        <v>25.031981611736633</v>
      </c>
      <c r="L933" s="39">
        <v>19.816250183495988</v>
      </c>
      <c r="M933" s="39">
        <v>35.761738038723855</v>
      </c>
      <c r="N933" s="39">
        <v>32.024824292219201</v>
      </c>
      <c r="O933" s="39">
        <v>31.40393248113223</v>
      </c>
      <c r="P933" s="39">
        <v>35.174798097749893</v>
      </c>
      <c r="Q933" s="39">
        <v>26.950070948988166</v>
      </c>
      <c r="R933" s="39">
        <v>29.368979629477383</v>
      </c>
      <c r="S933" s="40">
        <v>39.981033958510096</v>
      </c>
      <c r="T933" s="8"/>
      <c r="U933" s="50">
        <f t="shared" si="87"/>
        <v>30.445227812255975</v>
      </c>
      <c r="V933" s="49">
        <f t="shared" si="88"/>
        <v>29.131259164143319</v>
      </c>
      <c r="W933" s="49">
        <f t="shared" si="89"/>
        <v>30.951962861902416</v>
      </c>
      <c r="X933" s="49">
        <f t="shared" si="84"/>
        <v>19.944051138885847</v>
      </c>
      <c r="Y933" s="49">
        <f t="shared" si="85"/>
        <v>19.809256231617457</v>
      </c>
      <c r="Z933" s="51">
        <f t="shared" si="86"/>
        <v>0.32996102851730386</v>
      </c>
      <c r="AA933" s="12"/>
      <c r="AB933" s="12"/>
      <c r="AC933" s="12"/>
    </row>
    <row r="934" spans="1:29" ht="15" thickBot="1" x14ac:dyDescent="0.35">
      <c r="A934" s="7"/>
      <c r="B934" s="41">
        <v>926</v>
      </c>
      <c r="C934" s="38">
        <v>33.89660387490629</v>
      </c>
      <c r="D934" s="39">
        <v>22.274506865349689</v>
      </c>
      <c r="E934" s="39">
        <v>25.73352357166905</v>
      </c>
      <c r="F934" s="39">
        <v>31.704951980081162</v>
      </c>
      <c r="G934" s="39">
        <v>27.125968256178624</v>
      </c>
      <c r="H934" s="39">
        <v>36.340199649095538</v>
      </c>
      <c r="I934" s="39">
        <v>25.832163721288605</v>
      </c>
      <c r="J934" s="39">
        <v>29.118562034188994</v>
      </c>
      <c r="K934" s="39">
        <v>33.280578864286021</v>
      </c>
      <c r="L934" s="39">
        <v>33.35179978704884</v>
      </c>
      <c r="M934" s="39">
        <v>24.744180211918916</v>
      </c>
      <c r="N934" s="39">
        <v>35.108067414348341</v>
      </c>
      <c r="O934" s="39">
        <v>34.568014835490843</v>
      </c>
      <c r="P934" s="39">
        <v>38.014526160067348</v>
      </c>
      <c r="Q934" s="39">
        <v>30.912173742589214</v>
      </c>
      <c r="R934" s="39">
        <v>27.416763854954937</v>
      </c>
      <c r="S934" s="40">
        <v>27.654919596344413</v>
      </c>
      <c r="T934" s="8"/>
      <c r="U934" s="50">
        <f t="shared" si="87"/>
        <v>30.416323789400401</v>
      </c>
      <c r="V934" s="49">
        <f t="shared" si="88"/>
        <v>19.614859529705051</v>
      </c>
      <c r="W934" s="49">
        <f t="shared" si="89"/>
        <v>20.840788250311675</v>
      </c>
      <c r="X934" s="49">
        <f t="shared" si="84"/>
        <v>13.45596581858149</v>
      </c>
      <c r="Y934" s="49">
        <f t="shared" si="85"/>
        <v>13.338104480199434</v>
      </c>
      <c r="Z934" s="51">
        <f t="shared" si="86"/>
        <v>0.37600932717705582</v>
      </c>
      <c r="AA934" s="12"/>
      <c r="AB934" s="12"/>
      <c r="AC934" s="12"/>
    </row>
    <row r="935" spans="1:29" ht="15" thickBot="1" x14ac:dyDescent="0.35">
      <c r="A935" s="7"/>
      <c r="B935" s="41">
        <v>927</v>
      </c>
      <c r="C935" s="38">
        <v>32.870965822371922</v>
      </c>
      <c r="D935" s="39">
        <v>29.210613672723145</v>
      </c>
      <c r="E935" s="39">
        <v>31.500509645711414</v>
      </c>
      <c r="F935" s="39">
        <v>32.403885730683641</v>
      </c>
      <c r="G935" s="39">
        <v>33.354543903482806</v>
      </c>
      <c r="H935" s="39">
        <v>33.861615470534289</v>
      </c>
      <c r="I935" s="39">
        <v>24.77476581592239</v>
      </c>
      <c r="J935" s="39">
        <v>30.814592721172239</v>
      </c>
      <c r="K935" s="39">
        <v>23.197501067273521</v>
      </c>
      <c r="L935" s="39">
        <v>23.629694027972633</v>
      </c>
      <c r="M935" s="39">
        <v>20.933138202598382</v>
      </c>
      <c r="N935" s="39">
        <v>34.94211247619856</v>
      </c>
      <c r="O935" s="39">
        <v>37.213617468515032</v>
      </c>
      <c r="P935" s="39">
        <v>35.400983768196468</v>
      </c>
      <c r="Q935" s="39">
        <v>28.91343579415836</v>
      </c>
      <c r="R935" s="39">
        <v>39.789731105556868</v>
      </c>
      <c r="S935" s="40">
        <v>27.735775998743581</v>
      </c>
      <c r="T935" s="8"/>
      <c r="U935" s="50">
        <f t="shared" si="87"/>
        <v>30.620440158342074</v>
      </c>
      <c r="V935" s="49">
        <f t="shared" si="88"/>
        <v>25.960216486788674</v>
      </c>
      <c r="W935" s="49">
        <f t="shared" si="89"/>
        <v>27.582730017212839</v>
      </c>
      <c r="X935" s="49">
        <f t="shared" si="84"/>
        <v>17.914710484273098</v>
      </c>
      <c r="Y935" s="49">
        <f t="shared" si="85"/>
        <v>17.652947211016297</v>
      </c>
      <c r="Z935" s="51">
        <f t="shared" si="86"/>
        <v>0.4870861001911449</v>
      </c>
      <c r="AA935" s="12"/>
      <c r="AB935" s="12"/>
      <c r="AC935" s="12"/>
    </row>
    <row r="936" spans="1:29" ht="15" thickBot="1" x14ac:dyDescent="0.35">
      <c r="A936" s="7"/>
      <c r="B936" s="41">
        <v>928</v>
      </c>
      <c r="C936" s="38">
        <v>35.570398815089625</v>
      </c>
      <c r="D936" s="39">
        <v>28.775458541032755</v>
      </c>
      <c r="E936" s="39">
        <v>24.029498459837164</v>
      </c>
      <c r="F936" s="39">
        <v>31.927522922182764</v>
      </c>
      <c r="G936" s="39">
        <v>27.471005104668624</v>
      </c>
      <c r="H936" s="39">
        <v>28.128135896472102</v>
      </c>
      <c r="I936" s="39">
        <v>27.316694913403509</v>
      </c>
      <c r="J936" s="39">
        <v>33.426879694071587</v>
      </c>
      <c r="K936" s="39">
        <v>24.889186625519628</v>
      </c>
      <c r="L936" s="39">
        <v>33.287553874287752</v>
      </c>
      <c r="M936" s="39">
        <v>31.504651446116007</v>
      </c>
      <c r="N936" s="39">
        <v>33.391524056118911</v>
      </c>
      <c r="O936" s="39">
        <v>34.554828507787597</v>
      </c>
      <c r="P936" s="39">
        <v>29.464272330157996</v>
      </c>
      <c r="Q936" s="39">
        <v>28.267352321684566</v>
      </c>
      <c r="R936" s="39">
        <v>41.110354768467367</v>
      </c>
      <c r="S936" s="40">
        <v>31.688316283486568</v>
      </c>
      <c r="T936" s="8"/>
      <c r="U936" s="50">
        <f t="shared" si="87"/>
        <v>30.870802032963791</v>
      </c>
      <c r="V936" s="49">
        <f t="shared" si="88"/>
        <v>16.992007587285499</v>
      </c>
      <c r="W936" s="49">
        <f t="shared" si="89"/>
        <v>18.054008061490777</v>
      </c>
      <c r="X936" s="49">
        <f t="shared" si="84"/>
        <v>12.070206562171515</v>
      </c>
      <c r="Y936" s="49">
        <f t="shared" si="85"/>
        <v>11.554565159354141</v>
      </c>
      <c r="Z936" s="51">
        <f t="shared" si="86"/>
        <v>0.84500071987556902</v>
      </c>
      <c r="AA936" s="12"/>
      <c r="AB936" s="12"/>
      <c r="AC936" s="12"/>
    </row>
    <row r="937" spans="1:29" ht="15" thickBot="1" x14ac:dyDescent="0.35">
      <c r="A937" s="7"/>
      <c r="B937" s="41">
        <v>929</v>
      </c>
      <c r="C937" s="38">
        <v>26.288649630573634</v>
      </c>
      <c r="D937" s="39">
        <v>22.702876034072212</v>
      </c>
      <c r="E937" s="39">
        <v>28.887647654380562</v>
      </c>
      <c r="F937" s="39">
        <v>33.016687469651764</v>
      </c>
      <c r="G937" s="39">
        <v>29.844508917241793</v>
      </c>
      <c r="H937" s="39">
        <v>36.061617581115044</v>
      </c>
      <c r="I937" s="39">
        <v>23.764394096509914</v>
      </c>
      <c r="J937" s="39">
        <v>28.630372041320999</v>
      </c>
      <c r="K937" s="39">
        <v>25.707018727125806</v>
      </c>
      <c r="L937" s="39">
        <v>26.609160671670999</v>
      </c>
      <c r="M937" s="39">
        <v>30.358327339684774</v>
      </c>
      <c r="N937" s="39">
        <v>27.476487795085802</v>
      </c>
      <c r="O937" s="39">
        <v>37.776812184601148</v>
      </c>
      <c r="P937" s="39">
        <v>32.936204086974563</v>
      </c>
      <c r="Q937" s="39">
        <v>26.826851150843339</v>
      </c>
      <c r="R937" s="39">
        <v>30.33545806364161</v>
      </c>
      <c r="S937" s="40">
        <v>34.823920507802413</v>
      </c>
      <c r="T937" s="8"/>
      <c r="U937" s="50">
        <f t="shared" si="87"/>
        <v>29.532176114840965</v>
      </c>
      <c r="V937" s="49">
        <f t="shared" si="88"/>
        <v>17.067118845230482</v>
      </c>
      <c r="W937" s="49">
        <f t="shared" si="89"/>
        <v>18.133813773057454</v>
      </c>
      <c r="X937" s="49">
        <f t="shared" si="84"/>
        <v>11.754465062274068</v>
      </c>
      <c r="Y937" s="49">
        <f t="shared" si="85"/>
        <v>11.605640814756727</v>
      </c>
      <c r="Z937" s="51">
        <f t="shared" si="86"/>
        <v>-0.45296252850015029</v>
      </c>
      <c r="AA937" s="12"/>
      <c r="AB937" s="12"/>
      <c r="AC937" s="12"/>
    </row>
    <row r="938" spans="1:29" ht="15" thickBot="1" x14ac:dyDescent="0.35">
      <c r="A938" s="7"/>
      <c r="B938" s="41">
        <v>930</v>
      </c>
      <c r="C938" s="38">
        <v>34.912208883131385</v>
      </c>
      <c r="D938" s="39">
        <v>30.844668081214792</v>
      </c>
      <c r="E938" s="39">
        <v>24.632420958783335</v>
      </c>
      <c r="F938" s="39">
        <v>31.780582971435066</v>
      </c>
      <c r="G938" s="39">
        <v>36.059038181113245</v>
      </c>
      <c r="H938" s="39">
        <v>39.371332275429424</v>
      </c>
      <c r="I938" s="39">
        <v>31.841516914184105</v>
      </c>
      <c r="J938" s="39">
        <v>29.537810270764503</v>
      </c>
      <c r="K938" s="39">
        <v>26.298500105566141</v>
      </c>
      <c r="L938" s="39">
        <v>40.861619337768403</v>
      </c>
      <c r="M938" s="39">
        <v>23.697647189800083</v>
      </c>
      <c r="N938" s="39">
        <v>31.348599255502037</v>
      </c>
      <c r="O938" s="39">
        <v>21.178164378598545</v>
      </c>
      <c r="P938" s="39">
        <v>22.939251997605403</v>
      </c>
      <c r="Q938" s="39">
        <v>31.385084531290659</v>
      </c>
      <c r="R938" s="39">
        <v>34.40677372527869</v>
      </c>
      <c r="S938" s="40">
        <v>35.66778027143571</v>
      </c>
      <c r="T938" s="8"/>
      <c r="U938" s="50">
        <f t="shared" si="87"/>
        <v>30.986058784053029</v>
      </c>
      <c r="V938" s="49">
        <f t="shared" si="88"/>
        <v>30.752293784159257</v>
      </c>
      <c r="W938" s="49">
        <f t="shared" si="89"/>
        <v>32.674312145669205</v>
      </c>
      <c r="X938" s="49">
        <f t="shared" si="84"/>
        <v>21.572731882641797</v>
      </c>
      <c r="Y938" s="49">
        <f t="shared" si="85"/>
        <v>20.911559773228294</v>
      </c>
      <c r="Z938" s="51">
        <f t="shared" si="86"/>
        <v>0.71125288354226157</v>
      </c>
      <c r="AA938" s="12"/>
      <c r="AB938" s="12"/>
      <c r="AC938" s="12"/>
    </row>
    <row r="939" spans="1:29" ht="15" thickBot="1" x14ac:dyDescent="0.35">
      <c r="A939" s="7"/>
      <c r="B939" s="41">
        <v>931</v>
      </c>
      <c r="C939" s="38">
        <v>33.012077165917553</v>
      </c>
      <c r="D939" s="39">
        <v>27.801276266074758</v>
      </c>
      <c r="E939" s="39">
        <v>22.983207057314921</v>
      </c>
      <c r="F939" s="39">
        <v>24.262870773499095</v>
      </c>
      <c r="G939" s="39">
        <v>35.163483511800372</v>
      </c>
      <c r="H939" s="39">
        <v>25.485272285846918</v>
      </c>
      <c r="I939" s="39">
        <v>30.366700869186769</v>
      </c>
      <c r="J939" s="39">
        <v>35.104834815313993</v>
      </c>
      <c r="K939" s="39">
        <v>23.043541311869863</v>
      </c>
      <c r="L939" s="39">
        <v>29.746188414262662</v>
      </c>
      <c r="M939" s="39">
        <v>33.230427601110279</v>
      </c>
      <c r="N939" s="39">
        <v>28.04912529613755</v>
      </c>
      <c r="O939" s="39">
        <v>32.002457998123958</v>
      </c>
      <c r="P939" s="39">
        <v>28.165110953203634</v>
      </c>
      <c r="Q939" s="39">
        <v>32.631933601173941</v>
      </c>
      <c r="R939" s="39">
        <v>33.101118668218845</v>
      </c>
      <c r="S939" s="40">
        <v>28.154822656735668</v>
      </c>
      <c r="T939" s="8"/>
      <c r="U939" s="50">
        <f t="shared" si="87"/>
        <v>29.547320543870043</v>
      </c>
      <c r="V939" s="49">
        <f t="shared" si="88"/>
        <v>15.049129860056826</v>
      </c>
      <c r="W939" s="49">
        <f t="shared" si="89"/>
        <v>15.989700476310304</v>
      </c>
      <c r="X939" s="49">
        <f t="shared" si="84"/>
        <v>10.372753014039983</v>
      </c>
      <c r="Y939" s="49">
        <f t="shared" si="85"/>
        <v>10.233408304838642</v>
      </c>
      <c r="Z939" s="51">
        <f t="shared" si="86"/>
        <v>-0.46676155915660772</v>
      </c>
      <c r="AA939" s="12"/>
      <c r="AB939" s="12"/>
      <c r="AC939" s="12"/>
    </row>
    <row r="940" spans="1:29" ht="15" thickBot="1" x14ac:dyDescent="0.35">
      <c r="A940" s="7"/>
      <c r="B940" s="41">
        <v>932</v>
      </c>
      <c r="C940" s="38">
        <v>30.178191890200431</v>
      </c>
      <c r="D940" s="39">
        <v>31.995690900823853</v>
      </c>
      <c r="E940" s="39">
        <v>32.338208570608302</v>
      </c>
      <c r="F940" s="39">
        <v>31.034036236402152</v>
      </c>
      <c r="G940" s="39">
        <v>27.548373183392663</v>
      </c>
      <c r="H940" s="39">
        <v>30.542045091502882</v>
      </c>
      <c r="I940" s="39">
        <v>22.690027672891606</v>
      </c>
      <c r="J940" s="39">
        <v>33.980056509707559</v>
      </c>
      <c r="K940" s="39">
        <v>37.173267616428134</v>
      </c>
      <c r="L940" s="39">
        <v>25.174854669250845</v>
      </c>
      <c r="M940" s="39">
        <v>35.548512790387115</v>
      </c>
      <c r="N940" s="39">
        <v>30.521276880799935</v>
      </c>
      <c r="O940" s="39">
        <v>26.028916009818285</v>
      </c>
      <c r="P940" s="39">
        <v>27.324269483610948</v>
      </c>
      <c r="Q940" s="39">
        <v>27.709559266356244</v>
      </c>
      <c r="R940" s="39">
        <v>34.581614029288893</v>
      </c>
      <c r="S940" s="40">
        <v>25.637127192442428</v>
      </c>
      <c r="T940" s="8"/>
      <c r="U940" s="50">
        <f t="shared" si="87"/>
        <v>30.00035458787719</v>
      </c>
      <c r="V940" s="49">
        <f t="shared" si="88"/>
        <v>15.301667129517687</v>
      </c>
      <c r="W940" s="49">
        <f t="shared" si="89"/>
        <v>16.258021325112509</v>
      </c>
      <c r="X940" s="49">
        <f t="shared" si="84"/>
        <v>10.405133733570098</v>
      </c>
      <c r="Y940" s="49">
        <f t="shared" si="85"/>
        <v>10.405133648072029</v>
      </c>
      <c r="Z940" s="51">
        <f t="shared" si="86"/>
        <v>3.6258889590257403E-4</v>
      </c>
      <c r="AA940" s="12"/>
      <c r="AB940" s="12"/>
      <c r="AC940" s="12"/>
    </row>
    <row r="941" spans="1:29" ht="15" thickBot="1" x14ac:dyDescent="0.35">
      <c r="A941" s="7"/>
      <c r="B941" s="41">
        <v>933</v>
      </c>
      <c r="C941" s="38">
        <v>37.607218925966436</v>
      </c>
      <c r="D941" s="39">
        <v>38.065296584074233</v>
      </c>
      <c r="E941" s="39">
        <v>28.479127553036736</v>
      </c>
      <c r="F941" s="39">
        <v>35.093392030422578</v>
      </c>
      <c r="G941" s="39">
        <v>24.872827107954716</v>
      </c>
      <c r="H941" s="39">
        <v>27.402112836011927</v>
      </c>
      <c r="I941" s="39">
        <v>27.445089358629641</v>
      </c>
      <c r="J941" s="39">
        <v>24.655359865487426</v>
      </c>
      <c r="K941" s="39">
        <v>18.776128369975513</v>
      </c>
      <c r="L941" s="39">
        <v>27.393690246939347</v>
      </c>
      <c r="M941" s="39">
        <v>31.154477234365736</v>
      </c>
      <c r="N941" s="39">
        <v>27.211674257329236</v>
      </c>
      <c r="O941" s="39">
        <v>32.320206494141203</v>
      </c>
      <c r="P941" s="39">
        <v>39.137006970366109</v>
      </c>
      <c r="Q941" s="39">
        <v>19.666464282552333</v>
      </c>
      <c r="R941" s="39">
        <v>32.209091821052894</v>
      </c>
      <c r="S941" s="40">
        <v>21.1516804358426</v>
      </c>
      <c r="T941" s="8"/>
      <c r="U941" s="50">
        <f t="shared" si="87"/>
        <v>28.978873198479331</v>
      </c>
      <c r="V941" s="49">
        <f t="shared" si="88"/>
        <v>36.60453147132467</v>
      </c>
      <c r="W941" s="49">
        <f t="shared" si="89"/>
        <v>38.892314688282454</v>
      </c>
      <c r="X941" s="49">
        <f t="shared" si="84"/>
        <v>25.600117362953778</v>
      </c>
      <c r="Y941" s="49">
        <f t="shared" si="85"/>
        <v>24.891081400500774</v>
      </c>
      <c r="Z941" s="51">
        <f t="shared" si="86"/>
        <v>-0.67510642378646457</v>
      </c>
      <c r="AA941" s="12"/>
      <c r="AB941" s="12"/>
      <c r="AC941" s="12"/>
    </row>
    <row r="942" spans="1:29" ht="15" thickBot="1" x14ac:dyDescent="0.35">
      <c r="A942" s="7"/>
      <c r="B942" s="41">
        <v>934</v>
      </c>
      <c r="C942" s="38">
        <v>32.42822374852382</v>
      </c>
      <c r="D942" s="39">
        <v>34.507740466424607</v>
      </c>
      <c r="E942" s="39">
        <v>27.04612849618335</v>
      </c>
      <c r="F942" s="39">
        <v>35.759640208866855</v>
      </c>
      <c r="G942" s="39">
        <v>32.089873412463938</v>
      </c>
      <c r="H942" s="39">
        <v>29.339534369718088</v>
      </c>
      <c r="I942" s="39">
        <v>27.236617867982044</v>
      </c>
      <c r="J942" s="39">
        <v>19.739667980262922</v>
      </c>
      <c r="K942" s="39">
        <v>31.359083363247507</v>
      </c>
      <c r="L942" s="39">
        <v>26.828421251075969</v>
      </c>
      <c r="M942" s="39">
        <v>21.747743881474939</v>
      </c>
      <c r="N942" s="39">
        <v>32.123462180128286</v>
      </c>
      <c r="O942" s="39">
        <v>38.48576734068822</v>
      </c>
      <c r="P942" s="39">
        <v>29.713200199382019</v>
      </c>
      <c r="Q942" s="39">
        <v>33.735222239662917</v>
      </c>
      <c r="R942" s="39">
        <v>27.799580562669533</v>
      </c>
      <c r="S942" s="40">
        <v>26.978222923736293</v>
      </c>
      <c r="T942" s="8"/>
      <c r="U942" s="50">
        <f t="shared" si="87"/>
        <v>29.818713558381837</v>
      </c>
      <c r="V942" s="49">
        <f t="shared" si="88"/>
        <v>21.752988029812958</v>
      </c>
      <c r="W942" s="49">
        <f t="shared" si="89"/>
        <v>23.112549781676307</v>
      </c>
      <c r="X942" s="49">
        <f t="shared" si="84"/>
        <v>14.814379906534512</v>
      </c>
      <c r="Y942" s="49">
        <f t="shared" si="85"/>
        <v>14.792031860272811</v>
      </c>
      <c r="Z942" s="51">
        <f t="shared" si="86"/>
        <v>-0.15547689376997345</v>
      </c>
      <c r="AA942" s="12"/>
      <c r="AB942" s="12"/>
      <c r="AC942" s="12"/>
    </row>
    <row r="943" spans="1:29" ht="15" thickBot="1" x14ac:dyDescent="0.35">
      <c r="A943" s="7"/>
      <c r="B943" s="41">
        <v>935</v>
      </c>
      <c r="C943" s="38">
        <v>37.044491591930772</v>
      </c>
      <c r="D943" s="39">
        <v>36.487024924193307</v>
      </c>
      <c r="E943" s="39">
        <v>32.550494765574513</v>
      </c>
      <c r="F943" s="39">
        <v>18.582106444861857</v>
      </c>
      <c r="G943" s="39">
        <v>29.447096266301283</v>
      </c>
      <c r="H943" s="39">
        <v>31.251492656505949</v>
      </c>
      <c r="I943" s="39">
        <v>24.611835904124518</v>
      </c>
      <c r="J943" s="39">
        <v>18.540164538254494</v>
      </c>
      <c r="K943" s="39">
        <v>27.335330870709811</v>
      </c>
      <c r="L943" s="39">
        <v>30.308183399087987</v>
      </c>
      <c r="M943" s="39">
        <v>36.690265149886059</v>
      </c>
      <c r="N943" s="39">
        <v>35.109053145247294</v>
      </c>
      <c r="O943" s="39">
        <v>26.118316221236501</v>
      </c>
      <c r="P943" s="39">
        <v>37.354840165875359</v>
      </c>
      <c r="Q943" s="39">
        <v>35.703085897329956</v>
      </c>
      <c r="R943" s="39">
        <v>27.548243461086258</v>
      </c>
      <c r="S943" s="40">
        <v>32.196146846484417</v>
      </c>
      <c r="T943" s="8"/>
      <c r="U943" s="50">
        <f t="shared" si="87"/>
        <v>30.404598367570021</v>
      </c>
      <c r="V943" s="49">
        <f t="shared" si="88"/>
        <v>34.035697899219237</v>
      </c>
      <c r="W943" s="49">
        <f t="shared" si="89"/>
        <v>36.162929017920533</v>
      </c>
      <c r="X943" s="49">
        <f t="shared" si="84"/>
        <v>23.255590462016553</v>
      </c>
      <c r="Y943" s="49">
        <f t="shared" si="85"/>
        <v>23.144274571469083</v>
      </c>
      <c r="Z943" s="51">
        <f t="shared" si="86"/>
        <v>0.27740659866830542</v>
      </c>
      <c r="AA943" s="12"/>
      <c r="AB943" s="12"/>
      <c r="AC943" s="12"/>
    </row>
    <row r="944" spans="1:29" ht="15" thickBot="1" x14ac:dyDescent="0.35">
      <c r="A944" s="7"/>
      <c r="B944" s="41">
        <v>936</v>
      </c>
      <c r="C944" s="38">
        <v>34.208705125767267</v>
      </c>
      <c r="D944" s="39">
        <v>29.892776779555653</v>
      </c>
      <c r="E944" s="39">
        <v>25.831391361353074</v>
      </c>
      <c r="F944" s="39">
        <v>35.127493300665449</v>
      </c>
      <c r="G944" s="39">
        <v>29.736064541201685</v>
      </c>
      <c r="H944" s="39">
        <v>26.819901686636754</v>
      </c>
      <c r="I944" s="39">
        <v>30.092644977397232</v>
      </c>
      <c r="J944" s="39">
        <v>34.681782477315735</v>
      </c>
      <c r="K944" s="39">
        <v>27.70847816966139</v>
      </c>
      <c r="L944" s="39">
        <v>34.01325008184012</v>
      </c>
      <c r="M944" s="39">
        <v>37.106649215268092</v>
      </c>
      <c r="N944" s="39">
        <v>23.191613061753632</v>
      </c>
      <c r="O944" s="39">
        <v>30.593214581705897</v>
      </c>
      <c r="P944" s="39">
        <v>38.140944678909293</v>
      </c>
      <c r="Q944" s="39">
        <v>31.950084075389494</v>
      </c>
      <c r="R944" s="39">
        <v>25.449531995865478</v>
      </c>
      <c r="S944" s="40">
        <v>27.219032001745632</v>
      </c>
      <c r="T944" s="8"/>
      <c r="U944" s="50">
        <f t="shared" si="87"/>
        <v>30.691974006590112</v>
      </c>
      <c r="V944" s="49">
        <f t="shared" si="88"/>
        <v>17.791150604154566</v>
      </c>
      <c r="W944" s="49">
        <f t="shared" si="89"/>
        <v>18.903097516914158</v>
      </c>
      <c r="X944" s="49">
        <f t="shared" si="84"/>
        <v>12.423585468366582</v>
      </c>
      <c r="Y944" s="49">
        <f t="shared" si="85"/>
        <v>12.097982410825104</v>
      </c>
      <c r="Z944" s="51">
        <f t="shared" si="86"/>
        <v>0.65621741871354622</v>
      </c>
      <c r="AA944" s="12"/>
      <c r="AB944" s="12"/>
      <c r="AC944" s="12"/>
    </row>
    <row r="945" spans="1:29" ht="15" thickBot="1" x14ac:dyDescent="0.35">
      <c r="A945" s="7"/>
      <c r="B945" s="41">
        <v>937</v>
      </c>
      <c r="C945" s="38">
        <v>34.381645974404222</v>
      </c>
      <c r="D945" s="39">
        <v>33.355947940987832</v>
      </c>
      <c r="E945" s="39">
        <v>26.057187164038027</v>
      </c>
      <c r="F945" s="39">
        <v>26.873333219636447</v>
      </c>
      <c r="G945" s="39">
        <v>30.650731864715741</v>
      </c>
      <c r="H945" s="39">
        <v>32.600663267040758</v>
      </c>
      <c r="I945" s="39">
        <v>34.979111174851035</v>
      </c>
      <c r="J945" s="39">
        <v>32.251292668830345</v>
      </c>
      <c r="K945" s="39">
        <v>31.071370763942149</v>
      </c>
      <c r="L945" s="39">
        <v>27.688694899927317</v>
      </c>
      <c r="M945" s="39">
        <v>25.514987430112463</v>
      </c>
      <c r="N945" s="39">
        <v>28.189866443679961</v>
      </c>
      <c r="O945" s="39">
        <v>33.28274960551704</v>
      </c>
      <c r="P945" s="39">
        <v>29.889817415711224</v>
      </c>
      <c r="Q945" s="39">
        <v>42.407826901911939</v>
      </c>
      <c r="R945" s="39">
        <v>26.475723862796016</v>
      </c>
      <c r="S945" s="40">
        <v>28.043544325452139</v>
      </c>
      <c r="T945" s="8"/>
      <c r="U945" s="50">
        <f t="shared" si="87"/>
        <v>30.806734995503213</v>
      </c>
      <c r="V945" s="49">
        <f t="shared" si="88"/>
        <v>17.214041995630634</v>
      </c>
      <c r="W945" s="49">
        <f t="shared" si="89"/>
        <v>18.289919620357523</v>
      </c>
      <c r="X945" s="49">
        <f t="shared" si="84"/>
        <v>12.148107077048055</v>
      </c>
      <c r="Y945" s="49">
        <f t="shared" si="85"/>
        <v>11.70554855702883</v>
      </c>
      <c r="Z945" s="51">
        <f t="shared" si="86"/>
        <v>0.77776690417883265</v>
      </c>
      <c r="AA945" s="12"/>
      <c r="AB945" s="12"/>
      <c r="AC945" s="12"/>
    </row>
    <row r="946" spans="1:29" ht="15" thickBot="1" x14ac:dyDescent="0.35">
      <c r="A946" s="7"/>
      <c r="B946" s="41">
        <v>938</v>
      </c>
      <c r="C946" s="38">
        <v>30.311778161289354</v>
      </c>
      <c r="D946" s="39">
        <v>34.403693366863038</v>
      </c>
      <c r="E946" s="39">
        <v>27.136457370725626</v>
      </c>
      <c r="F946" s="39">
        <v>31.532399437599079</v>
      </c>
      <c r="G946" s="39">
        <v>29.132911899412626</v>
      </c>
      <c r="H946" s="39">
        <v>23.716436154425914</v>
      </c>
      <c r="I946" s="39">
        <v>27.878204960459779</v>
      </c>
      <c r="J946" s="39">
        <v>25.41494069013353</v>
      </c>
      <c r="K946" s="39">
        <v>29.823840148978476</v>
      </c>
      <c r="L946" s="39">
        <v>30.722030906383541</v>
      </c>
      <c r="M946" s="39">
        <v>25.803690935715572</v>
      </c>
      <c r="N946" s="39">
        <v>33.649611765863469</v>
      </c>
      <c r="O946" s="39">
        <v>25.980708117925829</v>
      </c>
      <c r="P946" s="39">
        <v>30.976794124676498</v>
      </c>
      <c r="Q946" s="39">
        <v>32.808405076477698</v>
      </c>
      <c r="R946" s="39">
        <v>26.10048760627198</v>
      </c>
      <c r="S946" s="40">
        <v>27.970848876608819</v>
      </c>
      <c r="T946" s="8"/>
      <c r="U946" s="50">
        <f t="shared" si="87"/>
        <v>29.021367035282992</v>
      </c>
      <c r="V946" s="49">
        <f t="shared" si="88"/>
        <v>9.136295505329965</v>
      </c>
      <c r="W946" s="49">
        <f t="shared" si="89"/>
        <v>9.7073139744130685</v>
      </c>
      <c r="X946" s="49">
        <f t="shared" si="84"/>
        <v>6.863932229773444</v>
      </c>
      <c r="Y946" s="49">
        <f t="shared" si="85"/>
        <v>6.2126809436243766</v>
      </c>
      <c r="Z946" s="51">
        <f t="shared" si="86"/>
        <v>-1.2950745321013812</v>
      </c>
      <c r="AA946" s="12"/>
      <c r="AB946" s="12"/>
      <c r="AC946" s="12"/>
    </row>
    <row r="947" spans="1:29" ht="15" thickBot="1" x14ac:dyDescent="0.35">
      <c r="A947" s="7"/>
      <c r="B947" s="41">
        <v>939</v>
      </c>
      <c r="C947" s="38">
        <v>28.868861130554542</v>
      </c>
      <c r="D947" s="39">
        <v>29.507273553487881</v>
      </c>
      <c r="E947" s="39">
        <v>26.354134477981738</v>
      </c>
      <c r="F947" s="39">
        <v>36.157417507561618</v>
      </c>
      <c r="G947" s="39">
        <v>40.545463776370674</v>
      </c>
      <c r="H947" s="39">
        <v>30.591390674225938</v>
      </c>
      <c r="I947" s="39">
        <v>31.9115169101294</v>
      </c>
      <c r="J947" s="39">
        <v>29.59494934641133</v>
      </c>
      <c r="K947" s="39">
        <v>21.676371554852224</v>
      </c>
      <c r="L947" s="39">
        <v>31.776229860359468</v>
      </c>
      <c r="M947" s="39">
        <v>35.967580216673227</v>
      </c>
      <c r="N947" s="39">
        <v>24.648257785828044</v>
      </c>
      <c r="O947" s="39">
        <v>30.963668832236706</v>
      </c>
      <c r="P947" s="39">
        <v>30.494311050802349</v>
      </c>
      <c r="Q947" s="39">
        <v>27.681519805174908</v>
      </c>
      <c r="R947" s="39">
        <v>20.215066562849572</v>
      </c>
      <c r="S947" s="40">
        <v>29.008330276559615</v>
      </c>
      <c r="T947" s="8"/>
      <c r="U947" s="50">
        <f t="shared" si="87"/>
        <v>29.762490783650545</v>
      </c>
      <c r="V947" s="49">
        <f t="shared" si="88"/>
        <v>23.947737396503381</v>
      </c>
      <c r="W947" s="49">
        <f t="shared" si="89"/>
        <v>25.444470983784754</v>
      </c>
      <c r="X947" s="49">
        <f t="shared" si="84"/>
        <v>16.322820656561028</v>
      </c>
      <c r="Y947" s="49">
        <f t="shared" si="85"/>
        <v>16.284461429622301</v>
      </c>
      <c r="Z947" s="51">
        <f t="shared" si="86"/>
        <v>-0.19413695542789677</v>
      </c>
      <c r="AA947" s="12"/>
      <c r="AB947" s="12"/>
      <c r="AC947" s="12"/>
    </row>
    <row r="948" spans="1:29" ht="15" thickBot="1" x14ac:dyDescent="0.35">
      <c r="A948" s="7"/>
      <c r="B948" s="41">
        <v>940</v>
      </c>
      <c r="C948" s="38">
        <v>20.408030713939389</v>
      </c>
      <c r="D948" s="39">
        <v>18.02229129982808</v>
      </c>
      <c r="E948" s="39">
        <v>32.973993160477612</v>
      </c>
      <c r="F948" s="39">
        <v>28.286717837641156</v>
      </c>
      <c r="G948" s="39">
        <v>32.584842897228789</v>
      </c>
      <c r="H948" s="39">
        <v>25.565589162990221</v>
      </c>
      <c r="I948" s="39">
        <v>27.331072502633759</v>
      </c>
      <c r="J948" s="39">
        <v>29.783356764637052</v>
      </c>
      <c r="K948" s="39">
        <v>27.826894663933288</v>
      </c>
      <c r="L948" s="39">
        <v>33.030756014830963</v>
      </c>
      <c r="M948" s="39">
        <v>36.698866070969636</v>
      </c>
      <c r="N948" s="39">
        <v>23.36250878390819</v>
      </c>
      <c r="O948" s="39">
        <v>33.947318106685657</v>
      </c>
      <c r="P948" s="39">
        <v>27.820490915683376</v>
      </c>
      <c r="Q948" s="39">
        <v>28.543787148986418</v>
      </c>
      <c r="R948" s="39">
        <v>26.889672120795286</v>
      </c>
      <c r="S948" s="40">
        <v>27.669740258742415</v>
      </c>
      <c r="T948" s="8"/>
      <c r="U948" s="50">
        <f t="shared" si="87"/>
        <v>28.279172260230077</v>
      </c>
      <c r="V948" s="49">
        <f t="shared" si="88"/>
        <v>21.813000311366757</v>
      </c>
      <c r="W948" s="49">
        <f t="shared" si="89"/>
        <v>23.176312830827214</v>
      </c>
      <c r="X948" s="49">
        <f t="shared" si="84"/>
        <v>16.846488926503472</v>
      </c>
      <c r="Y948" s="49">
        <f t="shared" si="85"/>
        <v>14.832840211729394</v>
      </c>
      <c r="Z948" s="51">
        <f t="shared" si="86"/>
        <v>-1.4738038504266018</v>
      </c>
      <c r="AA948" s="12"/>
      <c r="AB948" s="12"/>
      <c r="AC948" s="12"/>
    </row>
    <row r="949" spans="1:29" ht="15" thickBot="1" x14ac:dyDescent="0.35">
      <c r="A949" s="7"/>
      <c r="B949" s="41">
        <v>941</v>
      </c>
      <c r="C949" s="38">
        <v>17.76128404216967</v>
      </c>
      <c r="D949" s="39">
        <v>15.652277289985213</v>
      </c>
      <c r="E949" s="39">
        <v>27.965408266767607</v>
      </c>
      <c r="F949" s="39">
        <v>28.977516188349714</v>
      </c>
      <c r="G949" s="39">
        <v>34.919253938382951</v>
      </c>
      <c r="H949" s="39">
        <v>20.742367068896428</v>
      </c>
      <c r="I949" s="39">
        <v>26.160975173439226</v>
      </c>
      <c r="J949" s="39">
        <v>25.109517728083159</v>
      </c>
      <c r="K949" s="39">
        <v>26.421508945231427</v>
      </c>
      <c r="L949" s="39">
        <v>28.911568266564498</v>
      </c>
      <c r="M949" s="39">
        <v>28.178262584092803</v>
      </c>
      <c r="N949" s="39">
        <v>30.514137973022862</v>
      </c>
      <c r="O949" s="39">
        <v>35.074334234397909</v>
      </c>
      <c r="P949" s="39">
        <v>30.368060835574543</v>
      </c>
      <c r="Q949" s="39">
        <v>34.179236951620972</v>
      </c>
      <c r="R949" s="39">
        <v>29.484549651054614</v>
      </c>
      <c r="S949" s="40">
        <v>32.723526957809462</v>
      </c>
      <c r="T949" s="8"/>
      <c r="U949" s="50">
        <f t="shared" si="87"/>
        <v>27.831987417379001</v>
      </c>
      <c r="V949" s="49">
        <f t="shared" si="88"/>
        <v>29.299315587503962</v>
      </c>
      <c r="W949" s="49">
        <f t="shared" si="89"/>
        <v>31.130522811722926</v>
      </c>
      <c r="X949" s="49">
        <f t="shared" si="84"/>
        <v>23.119724019216537</v>
      </c>
      <c r="Y949" s="49">
        <f t="shared" si="85"/>
        <v>19.923534599502695</v>
      </c>
      <c r="Z949" s="51">
        <f t="shared" si="86"/>
        <v>-1.6021126587562575</v>
      </c>
      <c r="AA949" s="12"/>
      <c r="AB949" s="12"/>
      <c r="AC949" s="12"/>
    </row>
    <row r="950" spans="1:29" ht="15" thickBot="1" x14ac:dyDescent="0.35">
      <c r="A950" s="7"/>
      <c r="B950" s="41">
        <v>942</v>
      </c>
      <c r="C950" s="38">
        <v>25.967325629777378</v>
      </c>
      <c r="D950" s="39">
        <v>31.128092447317069</v>
      </c>
      <c r="E950" s="39">
        <v>25.961580064034532</v>
      </c>
      <c r="F950" s="39">
        <v>29.995044810118767</v>
      </c>
      <c r="G950" s="39">
        <v>36.104656323997318</v>
      </c>
      <c r="H950" s="39">
        <v>30.65566255116142</v>
      </c>
      <c r="I950" s="39">
        <v>38.559036226603837</v>
      </c>
      <c r="J950" s="39">
        <v>35.230017117097461</v>
      </c>
      <c r="K950" s="39">
        <v>31.453893214088673</v>
      </c>
      <c r="L950" s="39">
        <v>30.16872009140943</v>
      </c>
      <c r="M950" s="39">
        <v>31.358184304750658</v>
      </c>
      <c r="N950" s="39">
        <v>28.779993196226254</v>
      </c>
      <c r="O950" s="39">
        <v>33.785464992295537</v>
      </c>
      <c r="P950" s="39">
        <v>30.274850790256306</v>
      </c>
      <c r="Q950" s="39">
        <v>30.547753960832313</v>
      </c>
      <c r="R950" s="39">
        <v>32.277008077432477</v>
      </c>
      <c r="S950" s="40">
        <v>24.430596667604114</v>
      </c>
      <c r="T950" s="8"/>
      <c r="U950" s="50">
        <f t="shared" si="87"/>
        <v>30.981051792059034</v>
      </c>
      <c r="V950" s="49">
        <f t="shared" si="88"/>
        <v>12.480744007872143</v>
      </c>
      <c r="W950" s="49">
        <f t="shared" si="89"/>
        <v>13.260790508364039</v>
      </c>
      <c r="X950" s="49">
        <f t="shared" si="84"/>
        <v>9.1413805060706164</v>
      </c>
      <c r="Y950" s="49">
        <f t="shared" si="85"/>
        <v>8.4869059253530583</v>
      </c>
      <c r="Z950" s="51">
        <f t="shared" si="86"/>
        <v>1.1107893035321965</v>
      </c>
      <c r="AA950" s="12"/>
      <c r="AB950" s="12"/>
      <c r="AC950" s="12"/>
    </row>
    <row r="951" spans="1:29" ht="15" thickBot="1" x14ac:dyDescent="0.35">
      <c r="A951" s="7"/>
      <c r="B951" s="41">
        <v>943</v>
      </c>
      <c r="C951" s="38">
        <v>36.257317097020021</v>
      </c>
      <c r="D951" s="39">
        <v>28.722225115854684</v>
      </c>
      <c r="E951" s="39">
        <v>33.370649779621601</v>
      </c>
      <c r="F951" s="39">
        <v>27.451162928258338</v>
      </c>
      <c r="G951" s="39">
        <v>32.591909679932655</v>
      </c>
      <c r="H951" s="39">
        <v>33.080067155650866</v>
      </c>
      <c r="I951" s="39">
        <v>34.735302611927118</v>
      </c>
      <c r="J951" s="39">
        <v>36.314275100287034</v>
      </c>
      <c r="K951" s="39">
        <v>18.930549355929429</v>
      </c>
      <c r="L951" s="39">
        <v>33.839504600208691</v>
      </c>
      <c r="M951" s="39">
        <v>27.717449251329654</v>
      </c>
      <c r="N951" s="39">
        <v>32.964983036303742</v>
      </c>
      <c r="O951" s="39">
        <v>35.129917977484226</v>
      </c>
      <c r="P951" s="39">
        <v>25.64085598238697</v>
      </c>
      <c r="Q951" s="39">
        <v>13.552162912395794</v>
      </c>
      <c r="R951" s="39">
        <v>25.971179085237011</v>
      </c>
      <c r="S951" s="40">
        <v>24.806297893837147</v>
      </c>
      <c r="T951" s="8"/>
      <c r="U951" s="50">
        <f t="shared" si="87"/>
        <v>29.475047621392058</v>
      </c>
      <c r="V951" s="49">
        <f t="shared" si="88"/>
        <v>37.811114498944917</v>
      </c>
      <c r="W951" s="49">
        <f t="shared" si="89"/>
        <v>40.174309155128981</v>
      </c>
      <c r="X951" s="49">
        <f t="shared" si="84"/>
        <v>25.898948859150654</v>
      </c>
      <c r="Y951" s="49">
        <f t="shared" si="85"/>
        <v>25.711557859282543</v>
      </c>
      <c r="Z951" s="51">
        <f t="shared" si="86"/>
        <v>-0.34148384274968507</v>
      </c>
      <c r="AA951" s="12"/>
      <c r="AB951" s="12"/>
      <c r="AC951" s="12"/>
    </row>
    <row r="952" spans="1:29" ht="15" thickBot="1" x14ac:dyDescent="0.35">
      <c r="A952" s="7"/>
      <c r="B952" s="41">
        <v>944</v>
      </c>
      <c r="C952" s="38">
        <v>36.846885547971951</v>
      </c>
      <c r="D952" s="39">
        <v>22.168537259726961</v>
      </c>
      <c r="E952" s="39">
        <v>25.625806204202714</v>
      </c>
      <c r="F952" s="39">
        <v>30.117335869299453</v>
      </c>
      <c r="G952" s="39">
        <v>34.600518755341746</v>
      </c>
      <c r="H952" s="39">
        <v>23.507986518976448</v>
      </c>
      <c r="I952" s="39">
        <v>33.83600565581844</v>
      </c>
      <c r="J952" s="39">
        <v>28.036623615948407</v>
      </c>
      <c r="K952" s="39">
        <v>31.555038905110333</v>
      </c>
      <c r="L952" s="39">
        <v>26.46851903711061</v>
      </c>
      <c r="M952" s="39">
        <v>32.567334928401564</v>
      </c>
      <c r="N952" s="39">
        <v>38.880341668202774</v>
      </c>
      <c r="O952" s="39">
        <v>24.574611313509614</v>
      </c>
      <c r="P952" s="39">
        <v>35.017024119826182</v>
      </c>
      <c r="Q952" s="39">
        <v>31.598481765918258</v>
      </c>
      <c r="R952" s="39">
        <v>25.229926475737642</v>
      </c>
      <c r="S952" s="40">
        <v>29.320558279079918</v>
      </c>
      <c r="T952" s="8"/>
      <c r="U952" s="50">
        <f t="shared" si="87"/>
        <v>29.997149171775476</v>
      </c>
      <c r="V952" s="49">
        <f t="shared" si="88"/>
        <v>22.938622926974752</v>
      </c>
      <c r="W952" s="49">
        <f t="shared" si="89"/>
        <v>24.37228685991056</v>
      </c>
      <c r="X952" s="49">
        <f t="shared" si="84"/>
        <v>15.598269116853736</v>
      </c>
      <c r="Y952" s="49">
        <f t="shared" si="85"/>
        <v>15.598263590342832</v>
      </c>
      <c r="Z952" s="51">
        <f t="shared" si="86"/>
        <v>-2.3809340721989017E-3</v>
      </c>
      <c r="AA952" s="12"/>
      <c r="AB952" s="12"/>
      <c r="AC952" s="12"/>
    </row>
    <row r="953" spans="1:29" ht="15" thickBot="1" x14ac:dyDescent="0.35">
      <c r="A953" s="7"/>
      <c r="B953" s="41">
        <v>945</v>
      </c>
      <c r="C953" s="38">
        <v>29.209522013621893</v>
      </c>
      <c r="D953" s="39">
        <v>33.954302562534579</v>
      </c>
      <c r="E953" s="39">
        <v>26.820463973505788</v>
      </c>
      <c r="F953" s="39">
        <v>18.734168371936057</v>
      </c>
      <c r="G953" s="39">
        <v>31.370382048511654</v>
      </c>
      <c r="H953" s="39">
        <v>28.324457850637923</v>
      </c>
      <c r="I953" s="39">
        <v>25.311507314674071</v>
      </c>
      <c r="J953" s="39">
        <v>31.661098081552133</v>
      </c>
      <c r="K953" s="39">
        <v>33.588457531275466</v>
      </c>
      <c r="L953" s="39">
        <v>32.099240176872144</v>
      </c>
      <c r="M953" s="39">
        <v>42.864333121571661</v>
      </c>
      <c r="N953" s="39">
        <v>26.269390937916921</v>
      </c>
      <c r="O953" s="39">
        <v>24.800621932306225</v>
      </c>
      <c r="P953" s="39">
        <v>29.095807239126252</v>
      </c>
      <c r="Q953" s="39">
        <v>31.49771550103042</v>
      </c>
      <c r="R953" s="39">
        <v>24.427919383497134</v>
      </c>
      <c r="S953" s="40">
        <v>25.878415080029207</v>
      </c>
      <c r="T953" s="8"/>
      <c r="U953" s="50">
        <f t="shared" si="87"/>
        <v>29.171047242388205</v>
      </c>
      <c r="V953" s="49">
        <f t="shared" si="88"/>
        <v>26.226867642739641</v>
      </c>
      <c r="W953" s="49">
        <f t="shared" si="89"/>
        <v>27.866046870410855</v>
      </c>
      <c r="X953" s="49">
        <f t="shared" si="84"/>
        <v>18.301540615622365</v>
      </c>
      <c r="Y953" s="49">
        <f t="shared" si="85"/>
        <v>17.834269997062957</v>
      </c>
      <c r="Z953" s="51">
        <f t="shared" si="86"/>
        <v>-0.6474653920014829</v>
      </c>
      <c r="AA953" s="12"/>
      <c r="AB953" s="12"/>
      <c r="AC953" s="12"/>
    </row>
    <row r="954" spans="1:29" ht="15" thickBot="1" x14ac:dyDescent="0.35">
      <c r="A954" s="7"/>
      <c r="B954" s="41">
        <v>946</v>
      </c>
      <c r="C954" s="38">
        <v>33.396842636778246</v>
      </c>
      <c r="D954" s="39">
        <v>21.001467614544794</v>
      </c>
      <c r="E954" s="39">
        <v>44.154630386804385</v>
      </c>
      <c r="F954" s="39">
        <v>25.352884467653467</v>
      </c>
      <c r="G954" s="39">
        <v>22.675901732012811</v>
      </c>
      <c r="H954" s="39">
        <v>32.562105391478198</v>
      </c>
      <c r="I954" s="39">
        <v>27.257311577749867</v>
      </c>
      <c r="J954" s="39">
        <v>25.372780534855668</v>
      </c>
      <c r="K954" s="39">
        <v>28.769723242215363</v>
      </c>
      <c r="L954" s="39">
        <v>25.793262154236771</v>
      </c>
      <c r="M954" s="39">
        <v>36.50695103838521</v>
      </c>
      <c r="N954" s="39">
        <v>25.471568416473591</v>
      </c>
      <c r="O954" s="39">
        <v>37.058141123407005</v>
      </c>
      <c r="P954" s="39">
        <v>23.137422654915568</v>
      </c>
      <c r="Q954" s="39">
        <v>31.523475908536927</v>
      </c>
      <c r="R954" s="39">
        <v>34.910210269346983</v>
      </c>
      <c r="S954" s="40">
        <v>37.30252269642709</v>
      </c>
      <c r="T954" s="8"/>
      <c r="U954" s="50">
        <f t="shared" si="87"/>
        <v>30.132188343871878</v>
      </c>
      <c r="V954" s="49">
        <f t="shared" si="88"/>
        <v>38.943073442446874</v>
      </c>
      <c r="W954" s="49">
        <f t="shared" si="89"/>
        <v>41.377015532599785</v>
      </c>
      <c r="X954" s="49">
        <f t="shared" si="84"/>
        <v>26.493172096477515</v>
      </c>
      <c r="Y954" s="49">
        <f t="shared" si="85"/>
        <v>26.481289940863874</v>
      </c>
      <c r="Z954" s="51">
        <f t="shared" si="86"/>
        <v>8.4730162833752579E-2</v>
      </c>
      <c r="AA954" s="12"/>
      <c r="AB954" s="12"/>
      <c r="AC954" s="12"/>
    </row>
    <row r="955" spans="1:29" ht="15" thickBot="1" x14ac:dyDescent="0.35">
      <c r="A955" s="7"/>
      <c r="B955" s="41">
        <v>947</v>
      </c>
      <c r="C955" s="38">
        <v>23.822641734060024</v>
      </c>
      <c r="D955" s="39">
        <v>35.853644755311073</v>
      </c>
      <c r="E955" s="39">
        <v>28.694008649304298</v>
      </c>
      <c r="F955" s="39">
        <v>33.05524621420814</v>
      </c>
      <c r="G955" s="39">
        <v>21.989223791563795</v>
      </c>
      <c r="H955" s="39">
        <v>31.71362281824215</v>
      </c>
      <c r="I955" s="39">
        <v>29.276205021133748</v>
      </c>
      <c r="J955" s="39">
        <v>32.772076280888584</v>
      </c>
      <c r="K955" s="39">
        <v>33.542369282118685</v>
      </c>
      <c r="L955" s="39">
        <v>23.420529375248279</v>
      </c>
      <c r="M955" s="39">
        <v>14.97768872109144</v>
      </c>
      <c r="N955" s="39">
        <v>29.747908839692972</v>
      </c>
      <c r="O955" s="39">
        <v>31.969622124597262</v>
      </c>
      <c r="P955" s="39">
        <v>32.261389148203449</v>
      </c>
      <c r="Q955" s="39">
        <v>28.851001124722544</v>
      </c>
      <c r="R955" s="39">
        <v>26.892337557647604</v>
      </c>
      <c r="S955" s="40">
        <v>32.999481803064036</v>
      </c>
      <c r="T955" s="8"/>
      <c r="U955" s="50">
        <f t="shared" si="87"/>
        <v>28.931705720064592</v>
      </c>
      <c r="V955" s="49">
        <f t="shared" si="88"/>
        <v>26.465895984730697</v>
      </c>
      <c r="W955" s="49">
        <f t="shared" si="89"/>
        <v>28.120014483776458</v>
      </c>
      <c r="X955" s="49">
        <f t="shared" si="84"/>
        <v>18.772861084225962</v>
      </c>
      <c r="Y955" s="49">
        <f t="shared" si="85"/>
        <v>17.996809269616875</v>
      </c>
      <c r="Z955" s="51">
        <f t="shared" si="86"/>
        <v>-0.83062996393790467</v>
      </c>
      <c r="AA955" s="12"/>
      <c r="AB955" s="12"/>
      <c r="AC955" s="12"/>
    </row>
    <row r="956" spans="1:29" ht="15" thickBot="1" x14ac:dyDescent="0.35">
      <c r="A956" s="7"/>
      <c r="B956" s="41">
        <v>948</v>
      </c>
      <c r="C956" s="38">
        <v>27.450136724908077</v>
      </c>
      <c r="D956" s="39">
        <v>29.742882204482797</v>
      </c>
      <c r="E956" s="39">
        <v>22.621952815411234</v>
      </c>
      <c r="F956" s="39">
        <v>32.09986317250884</v>
      </c>
      <c r="G956" s="39">
        <v>32.78462772995664</v>
      </c>
      <c r="H956" s="39">
        <v>33.088637755686364</v>
      </c>
      <c r="I956" s="39">
        <v>22.780167245991489</v>
      </c>
      <c r="J956" s="39">
        <v>30.365543654137731</v>
      </c>
      <c r="K956" s="39">
        <v>28.248070904043495</v>
      </c>
      <c r="L956" s="39">
        <v>27.791290086981437</v>
      </c>
      <c r="M956" s="39">
        <v>34.314350509792945</v>
      </c>
      <c r="N956" s="39">
        <v>30.170816078999245</v>
      </c>
      <c r="O956" s="39">
        <v>21.727955996536132</v>
      </c>
      <c r="P956" s="39">
        <v>30.695334615943871</v>
      </c>
      <c r="Q956" s="39">
        <v>40.454845458294187</v>
      </c>
      <c r="R956" s="39">
        <v>29.020409761266173</v>
      </c>
      <c r="S956" s="40">
        <v>35.162608260293034</v>
      </c>
      <c r="T956" s="8"/>
      <c r="U956" s="50">
        <f t="shared" si="87"/>
        <v>29.912911351484336</v>
      </c>
      <c r="V956" s="49">
        <f t="shared" si="88"/>
        <v>21.603176166094695</v>
      </c>
      <c r="W956" s="49">
        <f t="shared" si="89"/>
        <v>22.953374676475619</v>
      </c>
      <c r="X956" s="49">
        <f t="shared" si="84"/>
        <v>14.695317207180665</v>
      </c>
      <c r="Y956" s="49">
        <f t="shared" si="85"/>
        <v>14.690159792944392</v>
      </c>
      <c r="Z956" s="51">
        <f t="shared" si="86"/>
        <v>-7.4948464335413495E-2</v>
      </c>
      <c r="AA956" s="12"/>
      <c r="AB956" s="12"/>
      <c r="AC956" s="12"/>
    </row>
    <row r="957" spans="1:29" ht="15" thickBot="1" x14ac:dyDescent="0.35">
      <c r="A957" s="7"/>
      <c r="B957" s="41">
        <v>949</v>
      </c>
      <c r="C957" s="38">
        <v>34.551889967101921</v>
      </c>
      <c r="D957" s="39">
        <v>32.277366393179356</v>
      </c>
      <c r="E957" s="39">
        <v>26.426026750638641</v>
      </c>
      <c r="F957" s="39">
        <v>34.454184661390784</v>
      </c>
      <c r="G957" s="39">
        <v>25.774366734918505</v>
      </c>
      <c r="H957" s="39">
        <v>29.133384834857061</v>
      </c>
      <c r="I957" s="39">
        <v>32.076881001827651</v>
      </c>
      <c r="J957" s="39">
        <v>25.130475430650812</v>
      </c>
      <c r="K957" s="39">
        <v>27.630661684051478</v>
      </c>
      <c r="L957" s="39">
        <v>23.245756630226111</v>
      </c>
      <c r="M957" s="39">
        <v>37.496720093824266</v>
      </c>
      <c r="N957" s="39">
        <v>31.713099874475294</v>
      </c>
      <c r="O957" s="39">
        <v>31.135697912793642</v>
      </c>
      <c r="P957" s="39">
        <v>34.301062870317516</v>
      </c>
      <c r="Q957" s="39">
        <v>24.200579523322197</v>
      </c>
      <c r="R957" s="39">
        <v>29.044467922651865</v>
      </c>
      <c r="S957" s="40">
        <v>25.494644862127402</v>
      </c>
      <c r="T957" s="8"/>
      <c r="U957" s="50">
        <f t="shared" si="87"/>
        <v>29.652192185197322</v>
      </c>
      <c r="V957" s="49">
        <f t="shared" si="88"/>
        <v>16.946937671353879</v>
      </c>
      <c r="W957" s="49">
        <f t="shared" si="89"/>
        <v>18.006121275813484</v>
      </c>
      <c r="X957" s="49">
        <f t="shared" si="84"/>
        <v>11.606177404226335</v>
      </c>
      <c r="Y957" s="49">
        <f t="shared" si="85"/>
        <v>11.52391761652064</v>
      </c>
      <c r="Z957" s="51">
        <f t="shared" si="86"/>
        <v>-0.33795098070209073</v>
      </c>
      <c r="AA957" s="12"/>
      <c r="AB957" s="12"/>
      <c r="AC957" s="12"/>
    </row>
    <row r="958" spans="1:29" ht="15" thickBot="1" x14ac:dyDescent="0.35">
      <c r="A958" s="7"/>
      <c r="B958" s="41">
        <v>950</v>
      </c>
      <c r="C958" s="38">
        <v>34.775958220809422</v>
      </c>
      <c r="D958" s="39">
        <v>31.564034482204065</v>
      </c>
      <c r="E958" s="39">
        <v>35.909176119792406</v>
      </c>
      <c r="F958" s="39">
        <v>48.425383988355861</v>
      </c>
      <c r="G958" s="39">
        <v>30.904639637770657</v>
      </c>
      <c r="H958" s="39">
        <v>29.61731683838893</v>
      </c>
      <c r="I958" s="39">
        <v>35.108755649043403</v>
      </c>
      <c r="J958" s="39">
        <v>20.295149330940681</v>
      </c>
      <c r="K958" s="39">
        <v>22.308921843882075</v>
      </c>
      <c r="L958" s="39">
        <v>28.985334705144783</v>
      </c>
      <c r="M958" s="39">
        <v>39.917176932822784</v>
      </c>
      <c r="N958" s="39">
        <v>20.821053012267544</v>
      </c>
      <c r="O958" s="39">
        <v>28.515927123618862</v>
      </c>
      <c r="P958" s="39">
        <v>36.931877558470717</v>
      </c>
      <c r="Q958" s="39">
        <v>24.698334004092303</v>
      </c>
      <c r="R958" s="39">
        <v>28.385142543162239</v>
      </c>
      <c r="S958" s="40">
        <v>28.839158147168035</v>
      </c>
      <c r="T958" s="8"/>
      <c r="U958" s="50">
        <f t="shared" si="87"/>
        <v>30.94137294929028</v>
      </c>
      <c r="V958" s="49">
        <f t="shared" si="88"/>
        <v>48.879671258951383</v>
      </c>
      <c r="W958" s="49">
        <f t="shared" si="89"/>
        <v>51.934650712635857</v>
      </c>
      <c r="X958" s="49">
        <f t="shared" si="84"/>
        <v>33.840780916252569</v>
      </c>
      <c r="Y958" s="49">
        <f t="shared" si="85"/>
        <v>33.23817645608694</v>
      </c>
      <c r="Z958" s="51">
        <f t="shared" si="86"/>
        <v>0.53858910964900264</v>
      </c>
      <c r="AA958" s="12"/>
      <c r="AB958" s="12"/>
      <c r="AC958" s="12"/>
    </row>
    <row r="959" spans="1:29" ht="15" thickBot="1" x14ac:dyDescent="0.35">
      <c r="A959" s="7"/>
      <c r="B959" s="41">
        <v>951</v>
      </c>
      <c r="C959" s="38">
        <v>38.988775570194974</v>
      </c>
      <c r="D959" s="39">
        <v>20.895790349354058</v>
      </c>
      <c r="E959" s="39">
        <v>43.295978329066607</v>
      </c>
      <c r="F959" s="39">
        <v>17.444169489690005</v>
      </c>
      <c r="G959" s="39">
        <v>30.118453036852635</v>
      </c>
      <c r="H959" s="39">
        <v>27.284293286308671</v>
      </c>
      <c r="I959" s="39">
        <v>37.021624845025293</v>
      </c>
      <c r="J959" s="39">
        <v>24.93027681168083</v>
      </c>
      <c r="K959" s="39">
        <v>33.113306818407295</v>
      </c>
      <c r="L959" s="39">
        <v>31.511869736019868</v>
      </c>
      <c r="M959" s="39">
        <v>28.294439466453753</v>
      </c>
      <c r="N959" s="39">
        <v>38.448357314249563</v>
      </c>
      <c r="O959" s="39">
        <v>28.262314062924087</v>
      </c>
      <c r="P959" s="39">
        <v>24.257466030605841</v>
      </c>
      <c r="Q959" s="39">
        <v>34.235063496263429</v>
      </c>
      <c r="R959" s="39">
        <v>31.515076338693429</v>
      </c>
      <c r="S959" s="40">
        <v>27.888531451574266</v>
      </c>
      <c r="T959" s="8"/>
      <c r="U959" s="50">
        <f t="shared" si="87"/>
        <v>30.441516849021447</v>
      </c>
      <c r="V959" s="49">
        <f t="shared" si="88"/>
        <v>42.596763857037907</v>
      </c>
      <c r="W959" s="49">
        <f t="shared" si="89"/>
        <v>45.259061598102903</v>
      </c>
      <c r="X959" s="49">
        <f t="shared" si="84"/>
        <v>29.09835666980532</v>
      </c>
      <c r="Y959" s="49">
        <f t="shared" si="85"/>
        <v>28.965799422785775</v>
      </c>
      <c r="Z959" s="51">
        <f t="shared" si="86"/>
        <v>0.27059450296072285</v>
      </c>
      <c r="AA959" s="12"/>
      <c r="AB959" s="12"/>
      <c r="AC959" s="12"/>
    </row>
    <row r="960" spans="1:29" ht="15" thickBot="1" x14ac:dyDescent="0.35">
      <c r="A960" s="7"/>
      <c r="B960" s="41">
        <v>952</v>
      </c>
      <c r="C960" s="38">
        <v>35.220433412706242</v>
      </c>
      <c r="D960" s="39">
        <v>41.982962947203987</v>
      </c>
      <c r="E960" s="39">
        <v>37.886349272032071</v>
      </c>
      <c r="F960" s="39">
        <v>26.477383602605688</v>
      </c>
      <c r="G960" s="39">
        <v>31.585150694651954</v>
      </c>
      <c r="H960" s="39">
        <v>26.939146943594633</v>
      </c>
      <c r="I960" s="39">
        <v>29.644935186301684</v>
      </c>
      <c r="J960" s="39">
        <v>31.977060723190533</v>
      </c>
      <c r="K960" s="39">
        <v>22.211989134615123</v>
      </c>
      <c r="L960" s="39">
        <v>35.89646980457551</v>
      </c>
      <c r="M960" s="39">
        <v>28.422890131477601</v>
      </c>
      <c r="N960" s="39">
        <v>34.049534966484821</v>
      </c>
      <c r="O960" s="39">
        <v>26.086437579699361</v>
      </c>
      <c r="P960" s="39">
        <v>17.985194760257762</v>
      </c>
      <c r="Q960" s="39">
        <v>28.273145240251139</v>
      </c>
      <c r="R960" s="39">
        <v>30.567272084814078</v>
      </c>
      <c r="S960" s="40">
        <v>28.365765259088015</v>
      </c>
      <c r="T960" s="8"/>
      <c r="U960" s="50">
        <f t="shared" si="87"/>
        <v>30.210124808444135</v>
      </c>
      <c r="V960" s="49">
        <f t="shared" si="88"/>
        <v>31.798057196006038</v>
      </c>
      <c r="W960" s="49">
        <f t="shared" si="89"/>
        <v>33.785435770756521</v>
      </c>
      <c r="X960" s="49">
        <f t="shared" si="84"/>
        <v>21.652702549168453</v>
      </c>
      <c r="Y960" s="49">
        <f t="shared" si="85"/>
        <v>21.622678893284107</v>
      </c>
      <c r="Z960" s="51">
        <f t="shared" si="86"/>
        <v>0.14905173262223109</v>
      </c>
      <c r="AA960" s="12"/>
      <c r="AB960" s="12"/>
      <c r="AC960" s="12"/>
    </row>
    <row r="961" spans="1:29" ht="15" thickBot="1" x14ac:dyDescent="0.35">
      <c r="A961" s="7"/>
      <c r="B961" s="41">
        <v>953</v>
      </c>
      <c r="C961" s="38">
        <v>33.62752150242315</v>
      </c>
      <c r="D961" s="39">
        <v>32.489013315912651</v>
      </c>
      <c r="E961" s="39">
        <v>26.65857230333193</v>
      </c>
      <c r="F961" s="39">
        <v>29.570830217624138</v>
      </c>
      <c r="G961" s="39">
        <v>29.610479811098102</v>
      </c>
      <c r="H961" s="39">
        <v>25.845196596371004</v>
      </c>
      <c r="I961" s="39">
        <v>34.014570057356416</v>
      </c>
      <c r="J961" s="39">
        <v>32.605391197890285</v>
      </c>
      <c r="K961" s="39">
        <v>30.449869018888517</v>
      </c>
      <c r="L961" s="39">
        <v>38.057647477934509</v>
      </c>
      <c r="M961" s="39">
        <v>24.169135760328672</v>
      </c>
      <c r="N961" s="39">
        <v>30.792537794097157</v>
      </c>
      <c r="O961" s="39">
        <v>35.141454251106424</v>
      </c>
      <c r="P961" s="39">
        <v>31.338985424877009</v>
      </c>
      <c r="Q961" s="39">
        <v>23.91701335912504</v>
      </c>
      <c r="R961" s="39">
        <v>30.205449874543536</v>
      </c>
      <c r="S961" s="40">
        <v>27.303618556911132</v>
      </c>
      <c r="T961" s="8"/>
      <c r="U961" s="50">
        <f t="shared" si="87"/>
        <v>30.341016854107043</v>
      </c>
      <c r="V961" s="49">
        <f t="shared" si="88"/>
        <v>14.196671056720891</v>
      </c>
      <c r="W961" s="49">
        <f t="shared" si="89"/>
        <v>15.083962997765866</v>
      </c>
      <c r="X961" s="49">
        <f t="shared" si="84"/>
        <v>9.7328152150241962</v>
      </c>
      <c r="Y961" s="49">
        <f t="shared" si="85"/>
        <v>9.653736318570207</v>
      </c>
      <c r="Z961" s="51">
        <f t="shared" si="86"/>
        <v>0.36202834521769928</v>
      </c>
      <c r="AA961" s="12"/>
      <c r="AB961" s="12"/>
      <c r="AC961" s="12"/>
    </row>
    <row r="962" spans="1:29" ht="15" thickBot="1" x14ac:dyDescent="0.35">
      <c r="A962" s="7"/>
      <c r="B962" s="41">
        <v>954</v>
      </c>
      <c r="C962" s="38">
        <v>31.463925804834457</v>
      </c>
      <c r="D962" s="39">
        <v>36.135623617443116</v>
      </c>
      <c r="E962" s="39">
        <v>30.746308306927386</v>
      </c>
      <c r="F962" s="39">
        <v>18.00133724945502</v>
      </c>
      <c r="G962" s="39">
        <v>21.23088491093063</v>
      </c>
      <c r="H962" s="39">
        <v>29.025998271175634</v>
      </c>
      <c r="I962" s="39">
        <v>28.969820136589881</v>
      </c>
      <c r="J962" s="39">
        <v>31.124301332904746</v>
      </c>
      <c r="K962" s="39">
        <v>23.665856435595011</v>
      </c>
      <c r="L962" s="39">
        <v>32.832829549517356</v>
      </c>
      <c r="M962" s="39">
        <v>38.405871695048354</v>
      </c>
      <c r="N962" s="39">
        <v>32.052100564280188</v>
      </c>
      <c r="O962" s="39">
        <v>25.947364479613817</v>
      </c>
      <c r="P962" s="39">
        <v>30.45464037181328</v>
      </c>
      <c r="Q962" s="39">
        <v>22.768315832013741</v>
      </c>
      <c r="R962" s="39">
        <v>35.76845420324566</v>
      </c>
      <c r="S962" s="40">
        <v>29.708834969087381</v>
      </c>
      <c r="T962" s="8"/>
      <c r="U962" s="50">
        <f t="shared" si="87"/>
        <v>29.311909866498567</v>
      </c>
      <c r="V962" s="49">
        <f t="shared" si="88"/>
        <v>28.337647598391786</v>
      </c>
      <c r="W962" s="49">
        <f t="shared" si="89"/>
        <v>30.108750573291331</v>
      </c>
      <c r="X962" s="49">
        <f t="shared" si="84"/>
        <v>19.591558628545229</v>
      </c>
      <c r="Y962" s="49">
        <f t="shared" si="85"/>
        <v>19.269600366906417</v>
      </c>
      <c r="Z962" s="51">
        <f t="shared" si="86"/>
        <v>-0.51703914445953481</v>
      </c>
      <c r="AA962" s="12"/>
      <c r="AB962" s="12"/>
      <c r="AC962" s="12"/>
    </row>
    <row r="963" spans="1:29" ht="15" thickBot="1" x14ac:dyDescent="0.35">
      <c r="A963" s="7"/>
      <c r="B963" s="41">
        <v>955</v>
      </c>
      <c r="C963" s="38">
        <v>29.848525009042962</v>
      </c>
      <c r="D963" s="39">
        <v>40.664503810860722</v>
      </c>
      <c r="E963" s="39">
        <v>21.388524405060352</v>
      </c>
      <c r="F963" s="39">
        <v>30.748555607757012</v>
      </c>
      <c r="G963" s="39">
        <v>35.584226189503639</v>
      </c>
      <c r="H963" s="39">
        <v>27.898224326005888</v>
      </c>
      <c r="I963" s="39">
        <v>18.887919821610236</v>
      </c>
      <c r="J963" s="39">
        <v>32.792750798563773</v>
      </c>
      <c r="K963" s="39">
        <v>29.799468360228722</v>
      </c>
      <c r="L963" s="39">
        <v>38.65550293587431</v>
      </c>
      <c r="M963" s="39">
        <v>19.892386110636345</v>
      </c>
      <c r="N963" s="39">
        <v>24.938627996013729</v>
      </c>
      <c r="O963" s="39">
        <v>31.222697529656521</v>
      </c>
      <c r="P963" s="39">
        <v>31.425031294375739</v>
      </c>
      <c r="Q963" s="39">
        <v>39.355372320632782</v>
      </c>
      <c r="R963" s="39">
        <v>31.676115514424712</v>
      </c>
      <c r="S963" s="40">
        <v>33.717895320808537</v>
      </c>
      <c r="T963" s="8"/>
      <c r="U963" s="50">
        <f t="shared" si="87"/>
        <v>30.499783961826825</v>
      </c>
      <c r="V963" s="49">
        <f t="shared" si="88"/>
        <v>38.913236715004075</v>
      </c>
      <c r="W963" s="49">
        <f t="shared" si="89"/>
        <v>41.345314009691833</v>
      </c>
      <c r="X963" s="49">
        <f t="shared" si="84"/>
        <v>26.630854091982552</v>
      </c>
      <c r="Y963" s="49">
        <f t="shared" si="85"/>
        <v>26.461000966202775</v>
      </c>
      <c r="Z963" s="51">
        <f t="shared" si="86"/>
        <v>0.32047461079256095</v>
      </c>
      <c r="AA963" s="12"/>
      <c r="AB963" s="12"/>
      <c r="AC963" s="12"/>
    </row>
    <row r="964" spans="1:29" ht="15" thickBot="1" x14ac:dyDescent="0.35">
      <c r="A964" s="7"/>
      <c r="B964" s="41">
        <v>956</v>
      </c>
      <c r="C964" s="38">
        <v>35.318701679956526</v>
      </c>
      <c r="D964" s="39">
        <v>28.987548119313267</v>
      </c>
      <c r="E964" s="39">
        <v>35.45100638651703</v>
      </c>
      <c r="F964" s="39">
        <v>40.482877223053428</v>
      </c>
      <c r="G964" s="39">
        <v>33.434353583655181</v>
      </c>
      <c r="H964" s="39">
        <v>35.715535599906474</v>
      </c>
      <c r="I964" s="39">
        <v>37.608473833630676</v>
      </c>
      <c r="J964" s="39">
        <v>30.254682308949274</v>
      </c>
      <c r="K964" s="39">
        <v>29.630037146413258</v>
      </c>
      <c r="L964" s="39">
        <v>28.575416341015018</v>
      </c>
      <c r="M964" s="39">
        <v>36.273224221372573</v>
      </c>
      <c r="N964" s="39">
        <v>24.034421716172432</v>
      </c>
      <c r="O964" s="39">
        <v>27.938726504590885</v>
      </c>
      <c r="P964" s="39">
        <v>29.855641027527053</v>
      </c>
      <c r="Q964" s="39">
        <v>37.330633344396624</v>
      </c>
      <c r="R964" s="39">
        <v>23.211177727086909</v>
      </c>
      <c r="S964" s="40">
        <v>30.009030338711721</v>
      </c>
      <c r="T964" s="8"/>
      <c r="U964" s="50">
        <f t="shared" si="87"/>
        <v>32.006558064839311</v>
      </c>
      <c r="V964" s="49">
        <f t="shared" si="88"/>
        <v>22.593580075370866</v>
      </c>
      <c r="W964" s="49">
        <f t="shared" si="89"/>
        <v>24.005678830081479</v>
      </c>
      <c r="X964" s="49">
        <f t="shared" si="84"/>
        <v>18.101501633200687</v>
      </c>
      <c r="Y964" s="49">
        <f t="shared" si="85"/>
        <v>15.363634451252189</v>
      </c>
      <c r="Z964" s="51">
        <f t="shared" si="86"/>
        <v>1.6885704958763361</v>
      </c>
      <c r="AA964" s="12"/>
      <c r="AB964" s="12"/>
      <c r="AC964" s="12"/>
    </row>
    <row r="965" spans="1:29" ht="15" thickBot="1" x14ac:dyDescent="0.35">
      <c r="A965" s="7"/>
      <c r="B965" s="41">
        <v>957</v>
      </c>
      <c r="C965" s="38">
        <v>23.430253386790543</v>
      </c>
      <c r="D965" s="39">
        <v>34.429524029118916</v>
      </c>
      <c r="E965" s="39">
        <v>29.618180346203275</v>
      </c>
      <c r="F965" s="39">
        <v>25.690406010154931</v>
      </c>
      <c r="G965" s="39">
        <v>27.241702597122082</v>
      </c>
      <c r="H965" s="39">
        <v>27.200396908952715</v>
      </c>
      <c r="I965" s="39">
        <v>28.604170959935065</v>
      </c>
      <c r="J965" s="39">
        <v>22.956966178074566</v>
      </c>
      <c r="K965" s="39">
        <v>26.671175731178046</v>
      </c>
      <c r="L965" s="39">
        <v>27.104157466841539</v>
      </c>
      <c r="M965" s="39">
        <v>35.516321728137051</v>
      </c>
      <c r="N965" s="39">
        <v>35.126404585051283</v>
      </c>
      <c r="O965" s="39">
        <v>41.57482299084613</v>
      </c>
      <c r="P965" s="39">
        <v>20.121909968812602</v>
      </c>
      <c r="Q965" s="39">
        <v>35.342662432856564</v>
      </c>
      <c r="R965" s="39">
        <v>20.959729420329388</v>
      </c>
      <c r="S965" s="40">
        <v>31.623674617516581</v>
      </c>
      <c r="T965" s="8"/>
      <c r="U965" s="50">
        <f t="shared" si="87"/>
        <v>29.012497609289483</v>
      </c>
      <c r="V965" s="49">
        <f t="shared" si="88"/>
        <v>32.503435148193986</v>
      </c>
      <c r="W965" s="49">
        <f t="shared" si="89"/>
        <v>34.534899844956044</v>
      </c>
      <c r="X965" s="49">
        <f t="shared" si="84"/>
        <v>22.765445361499914</v>
      </c>
      <c r="Y965" s="49">
        <f t="shared" si="85"/>
        <v>22.102335900771909</v>
      </c>
      <c r="Z965" s="51">
        <f t="shared" si="86"/>
        <v>-0.69284089809719929</v>
      </c>
      <c r="AA965" s="12"/>
      <c r="AB965" s="12"/>
      <c r="AC965" s="12"/>
    </row>
    <row r="966" spans="1:29" ht="15" thickBot="1" x14ac:dyDescent="0.35">
      <c r="A966" s="7"/>
      <c r="B966" s="41">
        <v>958</v>
      </c>
      <c r="C966" s="38">
        <v>33.272426013656229</v>
      </c>
      <c r="D966" s="39">
        <v>33.713171242045085</v>
      </c>
      <c r="E966" s="39">
        <v>32.315818610830789</v>
      </c>
      <c r="F966" s="39">
        <v>34.372853326469837</v>
      </c>
      <c r="G966" s="39">
        <v>32.017663978535595</v>
      </c>
      <c r="H966" s="39">
        <v>35.37847539753264</v>
      </c>
      <c r="I966" s="39">
        <v>30.314458928722257</v>
      </c>
      <c r="J966" s="39">
        <v>29.829336035287415</v>
      </c>
      <c r="K966" s="39">
        <v>23.46525957942513</v>
      </c>
      <c r="L966" s="39">
        <v>27.213983217249869</v>
      </c>
      <c r="M966" s="39">
        <v>28.589197366877567</v>
      </c>
      <c r="N966" s="39">
        <v>28.99083200181153</v>
      </c>
      <c r="O966" s="39">
        <v>34.191217001234598</v>
      </c>
      <c r="P966" s="39">
        <v>32.428489222420588</v>
      </c>
      <c r="Q966" s="39">
        <v>31.623717811770376</v>
      </c>
      <c r="R966" s="39">
        <v>32.04929490183725</v>
      </c>
      <c r="S966" s="40">
        <v>25.912245661180251</v>
      </c>
      <c r="T966" s="8"/>
      <c r="U966" s="50">
        <f t="shared" si="87"/>
        <v>30.922261193934528</v>
      </c>
      <c r="V966" s="49">
        <f t="shared" si="88"/>
        <v>9.8901061367591563</v>
      </c>
      <c r="W966" s="49">
        <f t="shared" si="89"/>
        <v>10.50823777030655</v>
      </c>
      <c r="X966" s="49">
        <f t="shared" si="84"/>
        <v>7.3036568556856851</v>
      </c>
      <c r="Y966" s="49">
        <f t="shared" si="85"/>
        <v>6.7252721729962266</v>
      </c>
      <c r="Z966" s="51">
        <f t="shared" si="86"/>
        <v>1.1730416983742107</v>
      </c>
      <c r="AA966" s="12"/>
      <c r="AB966" s="12"/>
      <c r="AC966" s="12"/>
    </row>
    <row r="967" spans="1:29" ht="15" thickBot="1" x14ac:dyDescent="0.35">
      <c r="A967" s="7"/>
      <c r="B967" s="41">
        <v>959</v>
      </c>
      <c r="C967" s="38">
        <v>32.508718710219725</v>
      </c>
      <c r="D967" s="39">
        <v>27.133394991033764</v>
      </c>
      <c r="E967" s="39">
        <v>26.023507743304375</v>
      </c>
      <c r="F967" s="39">
        <v>28.442246276341059</v>
      </c>
      <c r="G967" s="39">
        <v>33.273300488991531</v>
      </c>
      <c r="H967" s="39">
        <v>29.450731152848338</v>
      </c>
      <c r="I967" s="39">
        <v>29.678954052348175</v>
      </c>
      <c r="J967" s="39">
        <v>25.562904648239417</v>
      </c>
      <c r="K967" s="39">
        <v>29.716490097995042</v>
      </c>
      <c r="L967" s="39">
        <v>29.526616971438166</v>
      </c>
      <c r="M967" s="39">
        <v>34.880853549901168</v>
      </c>
      <c r="N967" s="39">
        <v>28.055944651368552</v>
      </c>
      <c r="O967" s="39">
        <v>29.584165013105174</v>
      </c>
      <c r="P967" s="39">
        <v>32.656036453543351</v>
      </c>
      <c r="Q967" s="39">
        <v>32.197694780684714</v>
      </c>
      <c r="R967" s="39">
        <v>37.330064883983106</v>
      </c>
      <c r="S967" s="40">
        <v>25.614092399668777</v>
      </c>
      <c r="T967" s="8"/>
      <c r="U967" s="50">
        <f t="shared" si="87"/>
        <v>30.096218639118501</v>
      </c>
      <c r="V967" s="49">
        <f t="shared" si="88"/>
        <v>10.372339534352612</v>
      </c>
      <c r="W967" s="49">
        <f t="shared" si="89"/>
        <v>11.020610755249663</v>
      </c>
      <c r="X967" s="49">
        <f t="shared" si="84"/>
        <v>7.0594863413893911</v>
      </c>
      <c r="Y967" s="49">
        <f t="shared" si="85"/>
        <v>7.0531908833597763</v>
      </c>
      <c r="Z967" s="51">
        <f t="shared" si="86"/>
        <v>0.11950355889183824</v>
      </c>
      <c r="AA967" s="12"/>
      <c r="AB967" s="12"/>
      <c r="AC967" s="12"/>
    </row>
    <row r="968" spans="1:29" ht="15" thickBot="1" x14ac:dyDescent="0.35">
      <c r="A968" s="7"/>
      <c r="B968" s="41">
        <v>960</v>
      </c>
      <c r="C968" s="38">
        <v>17.206368064527176</v>
      </c>
      <c r="D968" s="39">
        <v>21.009953689118543</v>
      </c>
      <c r="E968" s="39">
        <v>22.489087611368987</v>
      </c>
      <c r="F968" s="39">
        <v>27.855459671841047</v>
      </c>
      <c r="G968" s="39">
        <v>24.978706413933626</v>
      </c>
      <c r="H968" s="39">
        <v>21.741282809272633</v>
      </c>
      <c r="I968" s="39">
        <v>30.566150982932669</v>
      </c>
      <c r="J968" s="39">
        <v>24.262918787780421</v>
      </c>
      <c r="K968" s="39">
        <v>26.582778645451757</v>
      </c>
      <c r="L968" s="39">
        <v>30.628558772143261</v>
      </c>
      <c r="M968" s="39">
        <v>23.674472894582227</v>
      </c>
      <c r="N968" s="39">
        <v>25.940539912739897</v>
      </c>
      <c r="O968" s="39">
        <v>30.588098545120776</v>
      </c>
      <c r="P968" s="39">
        <v>32.730110152334404</v>
      </c>
      <c r="Q968" s="39">
        <v>31.514590167627762</v>
      </c>
      <c r="R968" s="39">
        <v>18.454075906406796</v>
      </c>
      <c r="S968" s="40">
        <v>24.924556474988339</v>
      </c>
      <c r="T968" s="8"/>
      <c r="U968" s="50">
        <f t="shared" si="87"/>
        <v>25.596924088362957</v>
      </c>
      <c r="V968" s="49">
        <f t="shared" si="88"/>
        <v>20.018279441801514</v>
      </c>
      <c r="W968" s="49">
        <f t="shared" si="89"/>
        <v>21.269421906914204</v>
      </c>
      <c r="X968" s="49">
        <f t="shared" si="84"/>
        <v>26.795642709299099</v>
      </c>
      <c r="Y968" s="49">
        <f t="shared" si="85"/>
        <v>13.612430020425029</v>
      </c>
      <c r="Z968" s="51">
        <f t="shared" si="86"/>
        <v>-3.9364323356074498</v>
      </c>
      <c r="AA968" s="12"/>
      <c r="AB968" s="12"/>
      <c r="AC968" s="12"/>
    </row>
    <row r="969" spans="1:29" ht="15" thickBot="1" x14ac:dyDescent="0.35">
      <c r="A969" s="7"/>
      <c r="B969" s="41">
        <v>961</v>
      </c>
      <c r="C969" s="38">
        <v>20.17002953521143</v>
      </c>
      <c r="D969" s="39">
        <v>34.784442798308291</v>
      </c>
      <c r="E969" s="39">
        <v>37.514109959641921</v>
      </c>
      <c r="F969" s="39">
        <v>31.882335784259954</v>
      </c>
      <c r="G969" s="39">
        <v>33.753367033414477</v>
      </c>
      <c r="H969" s="39">
        <v>31.052371049870942</v>
      </c>
      <c r="I969" s="39">
        <v>28.245476949625697</v>
      </c>
      <c r="J969" s="39">
        <v>35.062048653833351</v>
      </c>
      <c r="K969" s="39">
        <v>30.027877427375497</v>
      </c>
      <c r="L969" s="39">
        <v>27.952642200992386</v>
      </c>
      <c r="M969" s="39">
        <v>25.614212242133725</v>
      </c>
      <c r="N969" s="39">
        <v>34.152669561685919</v>
      </c>
      <c r="O969" s="39">
        <v>29.287741874449136</v>
      </c>
      <c r="P969" s="39">
        <v>28.528415630097122</v>
      </c>
      <c r="Q969" s="39">
        <v>33.461000661180385</v>
      </c>
      <c r="R969" s="39">
        <v>29.47223079448942</v>
      </c>
      <c r="S969" s="40">
        <v>25.061040952735446</v>
      </c>
      <c r="T969" s="8"/>
      <c r="U969" s="50">
        <f t="shared" si="87"/>
        <v>30.354236065253236</v>
      </c>
      <c r="V969" s="49">
        <f t="shared" si="88"/>
        <v>17.722616208415314</v>
      </c>
      <c r="W969" s="49">
        <f t="shared" si="89"/>
        <v>18.830279721441343</v>
      </c>
      <c r="X969" s="49">
        <f t="shared" si="84"/>
        <v>12.136707590872007</v>
      </c>
      <c r="Y969" s="49">
        <f t="shared" si="85"/>
        <v>12.051379021722415</v>
      </c>
      <c r="Z969" s="51">
        <f t="shared" si="86"/>
        <v>0.33658042166820684</v>
      </c>
      <c r="AA969" s="12"/>
      <c r="AB969" s="12"/>
      <c r="AC969" s="12"/>
    </row>
    <row r="970" spans="1:29" ht="15" thickBot="1" x14ac:dyDescent="0.35">
      <c r="A970" s="7"/>
      <c r="B970" s="41">
        <v>962</v>
      </c>
      <c r="C970" s="38">
        <v>39.612212734814314</v>
      </c>
      <c r="D970" s="39">
        <v>35.861083283721193</v>
      </c>
      <c r="E970" s="39">
        <v>30.120686778347721</v>
      </c>
      <c r="F970" s="39">
        <v>39.784899612832781</v>
      </c>
      <c r="G970" s="39">
        <v>25.282613771445369</v>
      </c>
      <c r="H970" s="39">
        <v>21.486968794311856</v>
      </c>
      <c r="I970" s="39">
        <v>28.800489429077622</v>
      </c>
      <c r="J970" s="39">
        <v>23.003983410671346</v>
      </c>
      <c r="K970" s="39">
        <v>20.304821433238534</v>
      </c>
      <c r="L970" s="39">
        <v>29.223849377429161</v>
      </c>
      <c r="M970" s="39">
        <v>29.317935267143525</v>
      </c>
      <c r="N970" s="39">
        <v>34.210801289970675</v>
      </c>
      <c r="O970" s="39">
        <v>27.081405941735198</v>
      </c>
      <c r="P970" s="39">
        <v>27.781751810215717</v>
      </c>
      <c r="Q970" s="39">
        <v>24.91173729593018</v>
      </c>
      <c r="R970" s="39">
        <v>24.35300586079331</v>
      </c>
      <c r="S970" s="40">
        <v>34.278729864388318</v>
      </c>
      <c r="T970" s="8"/>
      <c r="U970" s="50">
        <f t="shared" si="87"/>
        <v>29.142175056239221</v>
      </c>
      <c r="V970" s="49">
        <f t="shared" si="88"/>
        <v>32.789696734358522</v>
      </c>
      <c r="W970" s="49">
        <f t="shared" si="89"/>
        <v>34.839052780255997</v>
      </c>
      <c r="X970" s="49">
        <f t="shared" ref="X970:X1033" si="90">((C970-$D$2)^2+(D970-$D$2)^2+(E970-$D$2)^2+(F970-$D$2)^2+(G970-$D$2)^2+(H970-$D$2)^2+(I970-$D$2)^2+(J970-$D$2)^2+(K970-$D$2)^2+(L970-$D$2)^2+(M970-$D$2)^2+(N970-$D$2)^2+(O970-$D$2)^2+(P970-$D$2)^2+(Q970-$D$2)^2+(R970-$D$2)^2+(S970-$D$2)^2)/($D$3^2)</f>
        <v>22.797381050577719</v>
      </c>
      <c r="Y970" s="49">
        <f t="shared" ref="Y970:Y1033" si="91">($D$5*V970)/($D$3^2)</f>
        <v>22.296993779363792</v>
      </c>
      <c r="Z970" s="51">
        <f t="shared" ref="Z970:Z1033" si="92">((U970-$D$2)/(SQRT(V970)))*SQRT($D$5-1)</f>
        <v>-0.59922505205239363</v>
      </c>
      <c r="AA970" s="12"/>
      <c r="AB970" s="12"/>
      <c r="AC970" s="12"/>
    </row>
    <row r="971" spans="1:29" ht="15" thickBot="1" x14ac:dyDescent="0.35">
      <c r="A971" s="7"/>
      <c r="B971" s="41">
        <v>963</v>
      </c>
      <c r="C971" s="38">
        <v>29.594024150845815</v>
      </c>
      <c r="D971" s="39">
        <v>32.543519514493973</v>
      </c>
      <c r="E971" s="39">
        <v>37.362071811030489</v>
      </c>
      <c r="F971" s="39">
        <v>41.01940041952723</v>
      </c>
      <c r="G971" s="39">
        <v>31.881341849889942</v>
      </c>
      <c r="H971" s="39">
        <v>31.635617136018304</v>
      </c>
      <c r="I971" s="39">
        <v>30.753611103717091</v>
      </c>
      <c r="J971" s="39">
        <v>28.743587495879474</v>
      </c>
      <c r="K971" s="39">
        <v>29.434876142248108</v>
      </c>
      <c r="L971" s="39">
        <v>33.23493630545083</v>
      </c>
      <c r="M971" s="39">
        <v>20.446820784764146</v>
      </c>
      <c r="N971" s="39">
        <v>16.50213472382104</v>
      </c>
      <c r="O971" s="39">
        <v>37.365390057844664</v>
      </c>
      <c r="P971" s="39">
        <v>40.608321960969548</v>
      </c>
      <c r="Q971" s="39">
        <v>32.324340912781246</v>
      </c>
      <c r="R971" s="39">
        <v>31.226247236844639</v>
      </c>
      <c r="S971" s="40">
        <v>30.953817132955027</v>
      </c>
      <c r="T971" s="8"/>
      <c r="U971" s="50">
        <f t="shared" ref="U971:U1034" si="93">AVERAGE(C971:S971)</f>
        <v>31.507650514063616</v>
      </c>
      <c r="V971" s="49">
        <f t="shared" ref="V971:V1034" si="94">_xlfn.VAR.P(C971:S971)</f>
        <v>35.930757053450812</v>
      </c>
      <c r="W971" s="49">
        <f t="shared" ref="W971:W1034" si="95">_xlfn.VAR.S(C971:S971)</f>
        <v>38.176429369291554</v>
      </c>
      <c r="X971" s="49">
        <f t="shared" si="90"/>
        <v>25.978561645684536</v>
      </c>
      <c r="Y971" s="49">
        <f t="shared" si="91"/>
        <v>24.432914796346555</v>
      </c>
      <c r="Z971" s="51">
        <f t="shared" si="92"/>
        <v>1.0060683519751665</v>
      </c>
      <c r="AA971" s="12"/>
      <c r="AB971" s="12"/>
      <c r="AC971" s="12"/>
    </row>
    <row r="972" spans="1:29" ht="15" thickBot="1" x14ac:dyDescent="0.35">
      <c r="A972" s="7"/>
      <c r="B972" s="41">
        <v>964</v>
      </c>
      <c r="C972" s="38">
        <v>27.499706275002783</v>
      </c>
      <c r="D972" s="39">
        <v>31.149610434889791</v>
      </c>
      <c r="E972" s="39">
        <v>26.696452938246495</v>
      </c>
      <c r="F972" s="39">
        <v>23.495860826971835</v>
      </c>
      <c r="G972" s="39">
        <v>31.114222716421256</v>
      </c>
      <c r="H972" s="39">
        <v>37.833546775455019</v>
      </c>
      <c r="I972" s="39">
        <v>33.568787451564738</v>
      </c>
      <c r="J972" s="39">
        <v>25.238894257507233</v>
      </c>
      <c r="K972" s="39">
        <v>33.764539454135821</v>
      </c>
      <c r="L972" s="39">
        <v>22.168958598482213</v>
      </c>
      <c r="M972" s="39">
        <v>25.45063454238927</v>
      </c>
      <c r="N972" s="39">
        <v>31.207908542519785</v>
      </c>
      <c r="O972" s="39">
        <v>30.603931587193149</v>
      </c>
      <c r="P972" s="39">
        <v>30.375743746193347</v>
      </c>
      <c r="Q972" s="39">
        <v>27.90389253480032</v>
      </c>
      <c r="R972" s="39">
        <v>33.999455979749833</v>
      </c>
      <c r="S972" s="40">
        <v>36.286323358455952</v>
      </c>
      <c r="T972" s="8"/>
      <c r="U972" s="50">
        <f t="shared" si="93"/>
        <v>29.903439412939928</v>
      </c>
      <c r="V972" s="49">
        <f t="shared" si="94"/>
        <v>18.629880178015629</v>
      </c>
      <c r="W972" s="49">
        <f t="shared" si="95"/>
        <v>19.794247689141571</v>
      </c>
      <c r="X972" s="49">
        <f t="shared" si="90"/>
        <v>12.674658804992458</v>
      </c>
      <c r="Y972" s="49">
        <f t="shared" si="91"/>
        <v>12.668318521050628</v>
      </c>
      <c r="Z972" s="51">
        <f t="shared" si="92"/>
        <v>-8.9485951025062946E-2</v>
      </c>
      <c r="AA972" s="12"/>
      <c r="AB972" s="12"/>
      <c r="AC972" s="12"/>
    </row>
    <row r="973" spans="1:29" ht="15" thickBot="1" x14ac:dyDescent="0.35">
      <c r="A973" s="7"/>
      <c r="B973" s="41">
        <v>965</v>
      </c>
      <c r="C973" s="38">
        <v>42.775389560846889</v>
      </c>
      <c r="D973" s="39">
        <v>34.163415097761771</v>
      </c>
      <c r="E973" s="39">
        <v>36.505667028804993</v>
      </c>
      <c r="F973" s="39">
        <v>30.012114964004301</v>
      </c>
      <c r="G973" s="39">
        <v>35.212050475353699</v>
      </c>
      <c r="H973" s="39">
        <v>22.060534594443382</v>
      </c>
      <c r="I973" s="39">
        <v>36.539998986807603</v>
      </c>
      <c r="J973" s="39">
        <v>34.683053041329131</v>
      </c>
      <c r="K973" s="39">
        <v>21.721037201602837</v>
      </c>
      <c r="L973" s="39">
        <v>24.727646736800772</v>
      </c>
      <c r="M973" s="39">
        <v>27.82565279080158</v>
      </c>
      <c r="N973" s="39">
        <v>20.482153355936287</v>
      </c>
      <c r="O973" s="39">
        <v>35.11679443904535</v>
      </c>
      <c r="P973" s="39">
        <v>26.234804452185493</v>
      </c>
      <c r="Q973" s="39">
        <v>36.177170396730631</v>
      </c>
      <c r="R973" s="39">
        <v>28.552671963918254</v>
      </c>
      <c r="S973" s="40">
        <v>27.952603938311888</v>
      </c>
      <c r="T973" s="8"/>
      <c r="U973" s="50">
        <f t="shared" si="93"/>
        <v>30.631927001452055</v>
      </c>
      <c r="V973" s="49">
        <f t="shared" si="94"/>
        <v>38.084788152859403</v>
      </c>
      <c r="W973" s="49">
        <f t="shared" si="95"/>
        <v>40.465087412413027</v>
      </c>
      <c r="X973" s="49">
        <f t="shared" si="90"/>
        <v>26.169201523856149</v>
      </c>
      <c r="Y973" s="49">
        <f t="shared" si="91"/>
        <v>25.897655943944393</v>
      </c>
      <c r="Z973" s="51">
        <f t="shared" si="92"/>
        <v>0.40959168527620771</v>
      </c>
      <c r="AA973" s="12"/>
      <c r="AB973" s="12"/>
      <c r="AC973" s="12"/>
    </row>
    <row r="974" spans="1:29" ht="15" thickBot="1" x14ac:dyDescent="0.35">
      <c r="A974" s="7"/>
      <c r="B974" s="41">
        <v>966</v>
      </c>
      <c r="C974" s="38">
        <v>26.913664349388618</v>
      </c>
      <c r="D974" s="39">
        <v>25.109020325467171</v>
      </c>
      <c r="E974" s="39">
        <v>24.092260159806262</v>
      </c>
      <c r="F974" s="39">
        <v>21.961538911145464</v>
      </c>
      <c r="G974" s="39">
        <v>26.268580204246454</v>
      </c>
      <c r="H974" s="39">
        <v>41.369387559873594</v>
      </c>
      <c r="I974" s="39">
        <v>24.367964376074475</v>
      </c>
      <c r="J974" s="39">
        <v>39.403112393444353</v>
      </c>
      <c r="K974" s="39">
        <v>34.312414783452972</v>
      </c>
      <c r="L974" s="39">
        <v>26.38128041923121</v>
      </c>
      <c r="M974" s="39">
        <v>32.004001124171701</v>
      </c>
      <c r="N974" s="39">
        <v>26.788739394793357</v>
      </c>
      <c r="O974" s="39">
        <v>27.564876914835018</v>
      </c>
      <c r="P974" s="39">
        <v>36.825833839424938</v>
      </c>
      <c r="Q974" s="39">
        <v>22.263970094532866</v>
      </c>
      <c r="R974" s="39">
        <v>21.417274532537562</v>
      </c>
      <c r="S974" s="40">
        <v>35.891144982325891</v>
      </c>
      <c r="T974" s="8"/>
      <c r="U974" s="50">
        <f t="shared" si="93"/>
        <v>28.996180256750112</v>
      </c>
      <c r="V974" s="49">
        <f t="shared" si="94"/>
        <v>37.995124511078629</v>
      </c>
      <c r="W974" s="49">
        <f t="shared" si="95"/>
        <v>40.369819793021065</v>
      </c>
      <c r="X974" s="49">
        <f t="shared" si="90"/>
        <v>26.521889439851371</v>
      </c>
      <c r="Y974" s="49">
        <f t="shared" si="91"/>
        <v>25.836684667533468</v>
      </c>
      <c r="Z974" s="51">
        <f t="shared" si="92"/>
        <v>-0.65140605103726246</v>
      </c>
      <c r="AA974" s="12"/>
      <c r="AB974" s="12"/>
      <c r="AC974" s="12"/>
    </row>
    <row r="975" spans="1:29" ht="15" thickBot="1" x14ac:dyDescent="0.35">
      <c r="A975" s="7"/>
      <c r="B975" s="41">
        <v>967</v>
      </c>
      <c r="C975" s="38">
        <v>29.769213491984413</v>
      </c>
      <c r="D975" s="39">
        <v>35.36102187777233</v>
      </c>
      <c r="E975" s="39">
        <v>35.76561410122725</v>
      </c>
      <c r="F975" s="39">
        <v>30.236777275077479</v>
      </c>
      <c r="G975" s="39">
        <v>38.366438479368547</v>
      </c>
      <c r="H975" s="39">
        <v>32.003374104366294</v>
      </c>
      <c r="I975" s="39">
        <v>25.388823965940809</v>
      </c>
      <c r="J975" s="39">
        <v>27.905853945038775</v>
      </c>
      <c r="K975" s="39">
        <v>22.928761606878645</v>
      </c>
      <c r="L975" s="39">
        <v>26.513872497321046</v>
      </c>
      <c r="M975" s="39">
        <v>30.936890217794815</v>
      </c>
      <c r="N975" s="39">
        <v>26.150729076389077</v>
      </c>
      <c r="O975" s="39">
        <v>27.690967929784801</v>
      </c>
      <c r="P975" s="39">
        <v>28.545991950599522</v>
      </c>
      <c r="Q975" s="39">
        <v>22.158147067712008</v>
      </c>
      <c r="R975" s="39">
        <v>26.079051644533436</v>
      </c>
      <c r="S975" s="40">
        <v>25.777172557306564</v>
      </c>
      <c r="T975" s="8"/>
      <c r="U975" s="50">
        <f t="shared" si="93"/>
        <v>28.916394222887991</v>
      </c>
      <c r="V975" s="49">
        <f t="shared" si="94"/>
        <v>18.928625638319772</v>
      </c>
      <c r="W975" s="49">
        <f t="shared" si="95"/>
        <v>20.111664740714787</v>
      </c>
      <c r="X975" s="49">
        <f t="shared" si="90"/>
        <v>13.66992244058709</v>
      </c>
      <c r="Y975" s="49">
        <f t="shared" si="91"/>
        <v>12.871465434057445</v>
      </c>
      <c r="Z975" s="51">
        <f t="shared" si="92"/>
        <v>-0.9962578629138078</v>
      </c>
      <c r="AA975" s="12"/>
      <c r="AB975" s="12"/>
      <c r="AC975" s="12"/>
    </row>
    <row r="976" spans="1:29" ht="15" thickBot="1" x14ac:dyDescent="0.35">
      <c r="A976" s="7"/>
      <c r="B976" s="41">
        <v>968</v>
      </c>
      <c r="C976" s="38">
        <v>38.79463891086224</v>
      </c>
      <c r="D976" s="39">
        <v>25.45818963466624</v>
      </c>
      <c r="E976" s="39">
        <v>25.615957392579986</v>
      </c>
      <c r="F976" s="39">
        <v>37.332911902660598</v>
      </c>
      <c r="G976" s="39">
        <v>32.950960467370855</v>
      </c>
      <c r="H976" s="39">
        <v>14.288700970514965</v>
      </c>
      <c r="I976" s="39">
        <v>27.024893471610927</v>
      </c>
      <c r="J976" s="39">
        <v>29.007082468128026</v>
      </c>
      <c r="K976" s="39">
        <v>21.933896122257192</v>
      </c>
      <c r="L976" s="39">
        <v>24.200167591203844</v>
      </c>
      <c r="M976" s="39">
        <v>36.661230097179207</v>
      </c>
      <c r="N976" s="39">
        <v>28.92783520025047</v>
      </c>
      <c r="O976" s="39">
        <v>37.197505669697406</v>
      </c>
      <c r="P976" s="39">
        <v>27.799861213089251</v>
      </c>
      <c r="Q976" s="39">
        <v>27.803672913339678</v>
      </c>
      <c r="R976" s="39">
        <v>29.447022167406445</v>
      </c>
      <c r="S976" s="40">
        <v>27.504733633965341</v>
      </c>
      <c r="T976" s="8"/>
      <c r="U976" s="50">
        <f t="shared" si="93"/>
        <v>28.938191754516623</v>
      </c>
      <c r="V976" s="49">
        <f t="shared" si="94"/>
        <v>37.024191009744584</v>
      </c>
      <c r="W976" s="49">
        <f t="shared" si="95"/>
        <v>39.338202947853574</v>
      </c>
      <c r="X976" s="49">
        <f t="shared" si="90"/>
        <v>25.943106876746029</v>
      </c>
      <c r="Y976" s="49">
        <f t="shared" si="91"/>
        <v>25.176449886626315</v>
      </c>
      <c r="Z976" s="51">
        <f t="shared" si="92"/>
        <v>-0.69801265416332903</v>
      </c>
      <c r="AA976" s="12"/>
      <c r="AB976" s="12"/>
      <c r="AC976" s="12"/>
    </row>
    <row r="977" spans="1:29" ht="15" thickBot="1" x14ac:dyDescent="0.35">
      <c r="A977" s="7"/>
      <c r="B977" s="41">
        <v>969</v>
      </c>
      <c r="C977" s="38">
        <v>27.892385298915261</v>
      </c>
      <c r="D977" s="39">
        <v>41.579119060702979</v>
      </c>
      <c r="E977" s="39">
        <v>30.436093236625332</v>
      </c>
      <c r="F977" s="39">
        <v>26.708497987834019</v>
      </c>
      <c r="G977" s="39">
        <v>32.293764783689134</v>
      </c>
      <c r="H977" s="39">
        <v>37.105922178379011</v>
      </c>
      <c r="I977" s="39">
        <v>26.417235380709279</v>
      </c>
      <c r="J977" s="39">
        <v>27.200853321609223</v>
      </c>
      <c r="K977" s="39">
        <v>23.490524170224287</v>
      </c>
      <c r="L977" s="39">
        <v>29.867547945688948</v>
      </c>
      <c r="M977" s="39">
        <v>34.602683885451803</v>
      </c>
      <c r="N977" s="39">
        <v>30.45707869550245</v>
      </c>
      <c r="O977" s="39">
        <v>29.581085033313386</v>
      </c>
      <c r="P977" s="39">
        <v>32.991194865814144</v>
      </c>
      <c r="Q977" s="39">
        <v>38.886971707286079</v>
      </c>
      <c r="R977" s="39">
        <v>14.067939859857201</v>
      </c>
      <c r="S977" s="40">
        <v>29.502463080131182</v>
      </c>
      <c r="T977" s="8"/>
      <c r="U977" s="50">
        <f t="shared" si="93"/>
        <v>30.181256499513751</v>
      </c>
      <c r="V977" s="49">
        <f t="shared" si="94"/>
        <v>37.139654139889835</v>
      </c>
      <c r="W977" s="49">
        <f t="shared" si="95"/>
        <v>39.460882523632904</v>
      </c>
      <c r="X977" s="49">
        <f t="shared" si="90"/>
        <v>25.277305479784019</v>
      </c>
      <c r="Y977" s="49">
        <f t="shared" si="91"/>
        <v>25.254964815125085</v>
      </c>
      <c r="Z977" s="51">
        <f t="shared" si="92"/>
        <v>0.11896923042556397</v>
      </c>
      <c r="AA977" s="12"/>
      <c r="AB977" s="12"/>
      <c r="AC977" s="12"/>
    </row>
    <row r="978" spans="1:29" ht="15" thickBot="1" x14ac:dyDescent="0.35">
      <c r="A978" s="7"/>
      <c r="B978" s="41">
        <v>970</v>
      </c>
      <c r="C978" s="38">
        <v>29.486972451906865</v>
      </c>
      <c r="D978" s="39">
        <v>19.061652182663206</v>
      </c>
      <c r="E978" s="39">
        <v>28.886595732294136</v>
      </c>
      <c r="F978" s="39">
        <v>30.48022401472107</v>
      </c>
      <c r="G978" s="39">
        <v>22.696147653395343</v>
      </c>
      <c r="H978" s="39">
        <v>40.278448398824445</v>
      </c>
      <c r="I978" s="39">
        <v>25.381934154041854</v>
      </c>
      <c r="J978" s="39">
        <v>27.850050668380199</v>
      </c>
      <c r="K978" s="39">
        <v>29.190024060069199</v>
      </c>
      <c r="L978" s="39">
        <v>31.979233672628819</v>
      </c>
      <c r="M978" s="39">
        <v>26.67416871671805</v>
      </c>
      <c r="N978" s="39">
        <v>27.924041464548729</v>
      </c>
      <c r="O978" s="39">
        <v>28.948932849003491</v>
      </c>
      <c r="P978" s="39">
        <v>35.078924738368272</v>
      </c>
      <c r="Q978" s="39">
        <v>24.053304130884015</v>
      </c>
      <c r="R978" s="39">
        <v>31.077090882480743</v>
      </c>
      <c r="S978" s="40">
        <v>31.922091802837272</v>
      </c>
      <c r="T978" s="8"/>
      <c r="U978" s="50">
        <f t="shared" si="93"/>
        <v>28.880578680809748</v>
      </c>
      <c r="V978" s="49">
        <f t="shared" si="94"/>
        <v>21.887170373758618</v>
      </c>
      <c r="W978" s="49">
        <f t="shared" si="95"/>
        <v>23.255118522118551</v>
      </c>
      <c r="X978" s="49">
        <f t="shared" si="90"/>
        <v>15.735386635258893</v>
      </c>
      <c r="Y978" s="49">
        <f t="shared" si="91"/>
        <v>14.883275854155862</v>
      </c>
      <c r="Z978" s="51">
        <f t="shared" si="92"/>
        <v>-0.95710317245672705</v>
      </c>
      <c r="AA978" s="12"/>
      <c r="AB978" s="12"/>
      <c r="AC978" s="12"/>
    </row>
    <row r="979" spans="1:29" ht="15" thickBot="1" x14ac:dyDescent="0.35">
      <c r="A979" s="7"/>
      <c r="B979" s="41">
        <v>971</v>
      </c>
      <c r="C979" s="38">
        <v>31.814504593336807</v>
      </c>
      <c r="D979" s="39">
        <v>29.190903060678142</v>
      </c>
      <c r="E979" s="39">
        <v>34.601922910183589</v>
      </c>
      <c r="F979" s="39">
        <v>31.461222829203777</v>
      </c>
      <c r="G979" s="39">
        <v>30.781205029032144</v>
      </c>
      <c r="H979" s="39">
        <v>30.409313606200783</v>
      </c>
      <c r="I979" s="39">
        <v>32.230795282843339</v>
      </c>
      <c r="J979" s="39">
        <v>38.902421238736636</v>
      </c>
      <c r="K979" s="39">
        <v>33.799645025518949</v>
      </c>
      <c r="L979" s="39">
        <v>32.661940636790199</v>
      </c>
      <c r="M979" s="39">
        <v>32.951136202826675</v>
      </c>
      <c r="N979" s="39">
        <v>33.445359183075141</v>
      </c>
      <c r="O979" s="39">
        <v>42.257458180241173</v>
      </c>
      <c r="P979" s="39">
        <v>34.122493945443551</v>
      </c>
      <c r="Q979" s="39">
        <v>33.57681515000538</v>
      </c>
      <c r="R979" s="39">
        <v>32.994291924385024</v>
      </c>
      <c r="S979" s="40">
        <v>31.560102969780012</v>
      </c>
      <c r="T979" s="8"/>
      <c r="U979" s="50">
        <f t="shared" si="93"/>
        <v>33.338913633428312</v>
      </c>
      <c r="V979" s="49">
        <f t="shared" si="94"/>
        <v>9.1930549420484731</v>
      </c>
      <c r="W979" s="49">
        <f t="shared" si="95"/>
        <v>9.767620875926502</v>
      </c>
      <c r="X979" s="49">
        <f t="shared" si="90"/>
        <v>13.83215145160851</v>
      </c>
      <c r="Y979" s="49">
        <f t="shared" si="91"/>
        <v>6.2512773605929617</v>
      </c>
      <c r="Z979" s="51">
        <f t="shared" si="92"/>
        <v>4.4048918395173891</v>
      </c>
      <c r="AA979" s="12"/>
      <c r="AB979" s="12"/>
      <c r="AC979" s="12"/>
    </row>
    <row r="980" spans="1:29" ht="15" thickBot="1" x14ac:dyDescent="0.35">
      <c r="A980" s="7"/>
      <c r="B980" s="41">
        <v>972</v>
      </c>
      <c r="C980" s="38">
        <v>30.440733291824447</v>
      </c>
      <c r="D980" s="39">
        <v>28.659413968754226</v>
      </c>
      <c r="E980" s="39">
        <v>30.982482638732158</v>
      </c>
      <c r="F980" s="39">
        <v>23.120468234091753</v>
      </c>
      <c r="G980" s="39">
        <v>29.300288928719045</v>
      </c>
      <c r="H980" s="39">
        <v>26.709152978699148</v>
      </c>
      <c r="I980" s="39">
        <v>36.93561257495417</v>
      </c>
      <c r="J980" s="39">
        <v>27.455499503223599</v>
      </c>
      <c r="K980" s="39">
        <v>25.926608559412223</v>
      </c>
      <c r="L980" s="39">
        <v>16.169030492157283</v>
      </c>
      <c r="M980" s="39">
        <v>27.330665719722809</v>
      </c>
      <c r="N980" s="39">
        <v>27.827641905993332</v>
      </c>
      <c r="O980" s="39">
        <v>37.381724243844431</v>
      </c>
      <c r="P980" s="39">
        <v>29.999793790230786</v>
      </c>
      <c r="Q980" s="39">
        <v>19.777450723708554</v>
      </c>
      <c r="R980" s="39">
        <v>30.639835915531222</v>
      </c>
      <c r="S980" s="40">
        <v>28.619269916114266</v>
      </c>
      <c r="T980" s="8"/>
      <c r="U980" s="50">
        <f t="shared" si="93"/>
        <v>28.075039610924325</v>
      </c>
      <c r="V980" s="49">
        <f t="shared" si="94"/>
        <v>25.542763567072214</v>
      </c>
      <c r="W980" s="49">
        <f t="shared" si="95"/>
        <v>27.139186290014209</v>
      </c>
      <c r="X980" s="49">
        <f t="shared" si="90"/>
        <v>19.888800525276345</v>
      </c>
      <c r="Y980" s="49">
        <f t="shared" si="91"/>
        <v>17.369079225609106</v>
      </c>
      <c r="Z980" s="51">
        <f t="shared" si="92"/>
        <v>-1.52351890218605</v>
      </c>
      <c r="AA980" s="12"/>
      <c r="AB980" s="12"/>
      <c r="AC980" s="12"/>
    </row>
    <row r="981" spans="1:29" ht="15" thickBot="1" x14ac:dyDescent="0.35">
      <c r="A981" s="7"/>
      <c r="B981" s="41">
        <v>973</v>
      </c>
      <c r="C981" s="38">
        <v>30.397263153239727</v>
      </c>
      <c r="D981" s="39">
        <v>26.341794004022404</v>
      </c>
      <c r="E981" s="39">
        <v>20.037849561630125</v>
      </c>
      <c r="F981" s="39">
        <v>35.65048381649418</v>
      </c>
      <c r="G981" s="39">
        <v>27.659897528759412</v>
      </c>
      <c r="H981" s="39">
        <v>28.402430826407031</v>
      </c>
      <c r="I981" s="39">
        <v>26.046760426341773</v>
      </c>
      <c r="J981" s="39">
        <v>31.765172849114872</v>
      </c>
      <c r="K981" s="39">
        <v>37.605657252633108</v>
      </c>
      <c r="L981" s="39">
        <v>33.396294277292803</v>
      </c>
      <c r="M981" s="39">
        <v>29.472073842049344</v>
      </c>
      <c r="N981" s="39">
        <v>22.917052733285185</v>
      </c>
      <c r="O981" s="39">
        <v>36.174692268539225</v>
      </c>
      <c r="P981" s="39">
        <v>30.515312112115705</v>
      </c>
      <c r="Q981" s="39">
        <v>30.325675325513938</v>
      </c>
      <c r="R981" s="39">
        <v>36.089114199452069</v>
      </c>
      <c r="S981" s="40">
        <v>31.414341322306331</v>
      </c>
      <c r="T981" s="8"/>
      <c r="U981" s="50">
        <f t="shared" si="93"/>
        <v>30.247756794070423</v>
      </c>
      <c r="V981" s="49">
        <f t="shared" si="94"/>
        <v>21.637954028573446</v>
      </c>
      <c r="W981" s="49">
        <f t="shared" si="95"/>
        <v>22.990326155359412</v>
      </c>
      <c r="X981" s="49">
        <f t="shared" si="90"/>
        <v>14.755549471155218</v>
      </c>
      <c r="Y981" s="49">
        <f t="shared" si="91"/>
        <v>14.713808739429943</v>
      </c>
      <c r="Z981" s="51">
        <f t="shared" si="92"/>
        <v>0.2130480027189923</v>
      </c>
      <c r="AA981" s="12"/>
      <c r="AB981" s="12"/>
      <c r="AC981" s="12"/>
    </row>
    <row r="982" spans="1:29" ht="15" thickBot="1" x14ac:dyDescent="0.35">
      <c r="A982" s="7"/>
      <c r="B982" s="41">
        <v>974</v>
      </c>
      <c r="C982" s="38">
        <v>34.757408962398792</v>
      </c>
      <c r="D982" s="39">
        <v>28.96420256323669</v>
      </c>
      <c r="E982" s="39">
        <v>27.561329036645478</v>
      </c>
      <c r="F982" s="39">
        <v>29.27357586595263</v>
      </c>
      <c r="G982" s="39">
        <v>31.514667572864891</v>
      </c>
      <c r="H982" s="39">
        <v>30.858103863469207</v>
      </c>
      <c r="I982" s="39">
        <v>30.56933764984143</v>
      </c>
      <c r="J982" s="39">
        <v>31.827979588173889</v>
      </c>
      <c r="K982" s="39">
        <v>29.8128333652087</v>
      </c>
      <c r="L982" s="39">
        <v>29.789604009767363</v>
      </c>
      <c r="M982" s="39">
        <v>34.7003662712264</v>
      </c>
      <c r="N982" s="39">
        <v>27.600891721433822</v>
      </c>
      <c r="O982" s="39">
        <v>24.985246205398308</v>
      </c>
      <c r="P982" s="39">
        <v>27.299388440011128</v>
      </c>
      <c r="Q982" s="39">
        <v>38.635802985963267</v>
      </c>
      <c r="R982" s="39">
        <v>30.097526702616204</v>
      </c>
      <c r="S982" s="40">
        <v>28.803711379200777</v>
      </c>
      <c r="T982" s="8"/>
      <c r="U982" s="50">
        <f t="shared" si="93"/>
        <v>30.414822128435823</v>
      </c>
      <c r="V982" s="49">
        <f t="shared" si="94"/>
        <v>10.019926735716808</v>
      </c>
      <c r="W982" s="49">
        <f t="shared" si="95"/>
        <v>10.646172156699095</v>
      </c>
      <c r="X982" s="49">
        <f t="shared" si="90"/>
        <v>6.9305628110907387</v>
      </c>
      <c r="Y982" s="49">
        <f t="shared" si="91"/>
        <v>6.8135501802874296</v>
      </c>
      <c r="Z982" s="51">
        <f t="shared" si="92"/>
        <v>0.52419108893366007</v>
      </c>
      <c r="AA982" s="12"/>
      <c r="AB982" s="12"/>
      <c r="AC982" s="12"/>
    </row>
    <row r="983" spans="1:29" ht="15" thickBot="1" x14ac:dyDescent="0.35">
      <c r="A983" s="7"/>
      <c r="B983" s="41">
        <v>975</v>
      </c>
      <c r="C983" s="38">
        <v>27.67546817427878</v>
      </c>
      <c r="D983" s="39">
        <v>29.71108404906483</v>
      </c>
      <c r="E983" s="39">
        <v>26.375212806340869</v>
      </c>
      <c r="F983" s="39">
        <v>30.301176201065257</v>
      </c>
      <c r="G983" s="39">
        <v>29.204307805084905</v>
      </c>
      <c r="H983" s="39">
        <v>36.532941793532693</v>
      </c>
      <c r="I983" s="39">
        <v>31.883585951969991</v>
      </c>
      <c r="J983" s="39">
        <v>34.058889532136554</v>
      </c>
      <c r="K983" s="39">
        <v>30.268036616332044</v>
      </c>
      <c r="L983" s="39">
        <v>31.004094511697122</v>
      </c>
      <c r="M983" s="39">
        <v>31.990554835880609</v>
      </c>
      <c r="N983" s="39">
        <v>28.61866534431223</v>
      </c>
      <c r="O983" s="39">
        <v>28.828994380912015</v>
      </c>
      <c r="P983" s="39">
        <v>35.645675817306277</v>
      </c>
      <c r="Q983" s="39">
        <v>29.455902998133279</v>
      </c>
      <c r="R983" s="39">
        <v>39.524641578419491</v>
      </c>
      <c r="S983" s="40">
        <v>29.99390216299112</v>
      </c>
      <c r="T983" s="8"/>
      <c r="U983" s="50">
        <f t="shared" si="93"/>
        <v>31.239596150556363</v>
      </c>
      <c r="V983" s="49">
        <f t="shared" si="94"/>
        <v>11.008217482491046</v>
      </c>
      <c r="W983" s="49">
        <f t="shared" si="95"/>
        <v>11.69623107514667</v>
      </c>
      <c r="X983" s="49">
        <f t="shared" si="90"/>
        <v>8.530474947296538</v>
      </c>
      <c r="Y983" s="49">
        <f t="shared" si="91"/>
        <v>7.4855878880939111</v>
      </c>
      <c r="Z983" s="51">
        <f t="shared" si="92"/>
        <v>1.4944511023015095</v>
      </c>
      <c r="AA983" s="12"/>
      <c r="AB983" s="12"/>
      <c r="AC983" s="12"/>
    </row>
    <row r="984" spans="1:29" ht="15" thickBot="1" x14ac:dyDescent="0.35">
      <c r="A984" s="7"/>
      <c r="B984" s="41">
        <v>976</v>
      </c>
      <c r="C984" s="38">
        <v>32.023518429092967</v>
      </c>
      <c r="D984" s="39">
        <v>35.756857912638672</v>
      </c>
      <c r="E984" s="39">
        <v>37.257267740654704</v>
      </c>
      <c r="F984" s="39">
        <v>28.820531361104234</v>
      </c>
      <c r="G984" s="39">
        <v>34.485924627314645</v>
      </c>
      <c r="H984" s="39">
        <v>32.188695026422003</v>
      </c>
      <c r="I984" s="39">
        <v>37.200722687000962</v>
      </c>
      <c r="J984" s="39">
        <v>27.332643125795805</v>
      </c>
      <c r="K984" s="39">
        <v>30.280903881631318</v>
      </c>
      <c r="L984" s="39">
        <v>26.896727542527739</v>
      </c>
      <c r="M984" s="39">
        <v>28.181885997482144</v>
      </c>
      <c r="N984" s="39">
        <v>31.263963826456031</v>
      </c>
      <c r="O984" s="39">
        <v>29.691472694186345</v>
      </c>
      <c r="P984" s="39">
        <v>33.898745326497014</v>
      </c>
      <c r="Q984" s="39">
        <v>32.145629181561254</v>
      </c>
      <c r="R984" s="39">
        <v>30.321554637266086</v>
      </c>
      <c r="S984" s="40">
        <v>35.992133359064518</v>
      </c>
      <c r="T984" s="8"/>
      <c r="U984" s="50">
        <f t="shared" si="93"/>
        <v>31.984657491570381</v>
      </c>
      <c r="V984" s="49">
        <f t="shared" si="94"/>
        <v>10.513767886880879</v>
      </c>
      <c r="W984" s="49">
        <f t="shared" si="95"/>
        <v>11.170878379811029</v>
      </c>
      <c r="X984" s="49">
        <f t="shared" si="90"/>
        <v>9.8277906070947303</v>
      </c>
      <c r="Y984" s="49">
        <f t="shared" si="91"/>
        <v>7.1493621630789983</v>
      </c>
      <c r="Z984" s="51">
        <f t="shared" si="92"/>
        <v>2.4483097763105994</v>
      </c>
      <c r="AA984" s="12"/>
      <c r="AB984" s="12"/>
      <c r="AC984" s="12"/>
    </row>
    <row r="985" spans="1:29" ht="15" thickBot="1" x14ac:dyDescent="0.35">
      <c r="A985" s="7"/>
      <c r="B985" s="41">
        <v>977</v>
      </c>
      <c r="C985" s="38">
        <v>35.934187523586814</v>
      </c>
      <c r="D985" s="39">
        <v>25.691179676074043</v>
      </c>
      <c r="E985" s="39">
        <v>29.867405764663332</v>
      </c>
      <c r="F985" s="39">
        <v>26.669957644641119</v>
      </c>
      <c r="G985" s="39">
        <v>33.870928104889828</v>
      </c>
      <c r="H985" s="39">
        <v>28.870678095144388</v>
      </c>
      <c r="I985" s="39">
        <v>26.110394570357975</v>
      </c>
      <c r="J985" s="39">
        <v>33.329609111515722</v>
      </c>
      <c r="K985" s="39">
        <v>32.589897219703431</v>
      </c>
      <c r="L985" s="39">
        <v>32.263313895054154</v>
      </c>
      <c r="M985" s="39">
        <v>29.698911967951073</v>
      </c>
      <c r="N985" s="39">
        <v>37.042422691613815</v>
      </c>
      <c r="O985" s="39">
        <v>34.84709917078839</v>
      </c>
      <c r="P985" s="39">
        <v>35.832557881465952</v>
      </c>
      <c r="Q985" s="39">
        <v>30.613954947342368</v>
      </c>
      <c r="R985" s="39">
        <v>31.705053865139707</v>
      </c>
      <c r="S985" s="40">
        <v>28.992067631106281</v>
      </c>
      <c r="T985" s="8"/>
      <c r="U985" s="50">
        <f t="shared" si="93"/>
        <v>31.407624691825784</v>
      </c>
      <c r="V985" s="49">
        <f t="shared" si="94"/>
        <v>11.58869653048254</v>
      </c>
      <c r="W985" s="49">
        <f t="shared" si="95"/>
        <v>12.312990063637699</v>
      </c>
      <c r="X985" s="49">
        <f t="shared" si="90"/>
        <v>9.2276705863936073</v>
      </c>
      <c r="Y985" s="49">
        <f t="shared" si="91"/>
        <v>7.8803136407281276</v>
      </c>
      <c r="Z985" s="51">
        <f t="shared" si="92"/>
        <v>1.6539774058777041</v>
      </c>
      <c r="AA985" s="12"/>
      <c r="AB985" s="12"/>
      <c r="AC985" s="12"/>
    </row>
    <row r="986" spans="1:29" ht="15" thickBot="1" x14ac:dyDescent="0.35">
      <c r="A986" s="7"/>
      <c r="B986" s="41">
        <v>978</v>
      </c>
      <c r="C986" s="38">
        <v>23.69943093189697</v>
      </c>
      <c r="D986" s="39">
        <v>30.232590913141653</v>
      </c>
      <c r="E986" s="39">
        <v>26.294278202707972</v>
      </c>
      <c r="F986" s="39">
        <v>25.126036858467877</v>
      </c>
      <c r="G986" s="39">
        <v>33.829682453721709</v>
      </c>
      <c r="H986" s="39">
        <v>35.639524641994868</v>
      </c>
      <c r="I986" s="39">
        <v>32.393506451489813</v>
      </c>
      <c r="J986" s="39">
        <v>36.322809556486803</v>
      </c>
      <c r="K986" s="39">
        <v>9.5911949160749899</v>
      </c>
      <c r="L986" s="39">
        <v>35.941274828354352</v>
      </c>
      <c r="M986" s="39">
        <v>24.139672542568853</v>
      </c>
      <c r="N986" s="39">
        <v>31.008710724238203</v>
      </c>
      <c r="O986" s="39">
        <v>26.924783977702809</v>
      </c>
      <c r="P986" s="39">
        <v>30.03615876178997</v>
      </c>
      <c r="Q986" s="39">
        <v>29.500111497669298</v>
      </c>
      <c r="R986" s="39">
        <v>29.564257657281669</v>
      </c>
      <c r="S986" s="40">
        <v>38.465881733334385</v>
      </c>
      <c r="T986" s="8"/>
      <c r="U986" s="50">
        <f t="shared" si="93"/>
        <v>29.335876861701301</v>
      </c>
      <c r="V986" s="49">
        <f t="shared" si="94"/>
        <v>42.98040168091385</v>
      </c>
      <c r="W986" s="49">
        <f t="shared" si="95"/>
        <v>45.666676785970935</v>
      </c>
      <c r="X986" s="49">
        <f t="shared" si="90"/>
        <v>29.526593632141385</v>
      </c>
      <c r="Y986" s="49">
        <f t="shared" si="91"/>
        <v>29.226673143021415</v>
      </c>
      <c r="Z986" s="51">
        <f t="shared" si="92"/>
        <v>-0.40520366780845551</v>
      </c>
      <c r="AA986" s="12"/>
      <c r="AB986" s="12"/>
      <c r="AC986" s="12"/>
    </row>
    <row r="987" spans="1:29" ht="15" thickBot="1" x14ac:dyDescent="0.35">
      <c r="A987" s="7"/>
      <c r="B987" s="41">
        <v>979</v>
      </c>
      <c r="C987" s="38">
        <v>28.257036643212512</v>
      </c>
      <c r="D987" s="39">
        <v>24.61093930680757</v>
      </c>
      <c r="E987" s="39">
        <v>40.608059396462508</v>
      </c>
      <c r="F987" s="39">
        <v>37.779303406906216</v>
      </c>
      <c r="G987" s="39">
        <v>34.480018530540548</v>
      </c>
      <c r="H987" s="39">
        <v>38.615765638725676</v>
      </c>
      <c r="I987" s="39">
        <v>30.612702745904436</v>
      </c>
      <c r="J987" s="39">
        <v>29.466302598770032</v>
      </c>
      <c r="K987" s="39">
        <v>37.532126402130388</v>
      </c>
      <c r="L987" s="39">
        <v>23.454846145653043</v>
      </c>
      <c r="M987" s="39">
        <v>28.035646834027762</v>
      </c>
      <c r="N987" s="39">
        <v>23.351079148276984</v>
      </c>
      <c r="O987" s="39">
        <v>28.142436188840282</v>
      </c>
      <c r="P987" s="39">
        <v>29.197332491887778</v>
      </c>
      <c r="Q987" s="39">
        <v>38.12534871071437</v>
      </c>
      <c r="R987" s="39">
        <v>33.848857878567863</v>
      </c>
      <c r="S987" s="40">
        <v>28.755764714039962</v>
      </c>
      <c r="T987" s="8"/>
      <c r="U987" s="50">
        <f t="shared" si="93"/>
        <v>31.463150987145173</v>
      </c>
      <c r="V987" s="49">
        <f t="shared" si="94"/>
        <v>29.283150407397649</v>
      </c>
      <c r="W987" s="49">
        <f t="shared" si="95"/>
        <v>31.113347307860067</v>
      </c>
      <c r="X987" s="49">
        <f t="shared" si="90"/>
        <v>21.368293628635588</v>
      </c>
      <c r="Y987" s="49">
        <f t="shared" si="91"/>
        <v>19.912542277030401</v>
      </c>
      <c r="Z987" s="51">
        <f t="shared" si="92"/>
        <v>1.0815341495710431</v>
      </c>
      <c r="AA987" s="12"/>
      <c r="AB987" s="12"/>
      <c r="AC987" s="12"/>
    </row>
    <row r="988" spans="1:29" ht="15" thickBot="1" x14ac:dyDescent="0.35">
      <c r="A988" s="7"/>
      <c r="B988" s="41">
        <v>980</v>
      </c>
      <c r="C988" s="38">
        <v>19.646993695559701</v>
      </c>
      <c r="D988" s="39">
        <v>37.994378060874865</v>
      </c>
      <c r="E988" s="39">
        <v>35.661202389967457</v>
      </c>
      <c r="F988" s="39">
        <v>36.385323250405818</v>
      </c>
      <c r="G988" s="39">
        <v>27.886144125833646</v>
      </c>
      <c r="H988" s="39">
        <v>32.334921521194048</v>
      </c>
      <c r="I988" s="39">
        <v>29.444346741769913</v>
      </c>
      <c r="J988" s="39">
        <v>27.046184748214507</v>
      </c>
      <c r="K988" s="39">
        <v>24.617726250242168</v>
      </c>
      <c r="L988" s="39">
        <v>31.899835799776803</v>
      </c>
      <c r="M988" s="39">
        <v>26.077509011814961</v>
      </c>
      <c r="N988" s="39">
        <v>35.403478649290037</v>
      </c>
      <c r="O988" s="39">
        <v>29.342347349990789</v>
      </c>
      <c r="P988" s="39">
        <v>32.325503827221588</v>
      </c>
      <c r="Q988" s="39">
        <v>35.586937347285541</v>
      </c>
      <c r="R988" s="39">
        <v>21.648488652099566</v>
      </c>
      <c r="S988" s="40">
        <v>30.315510676141056</v>
      </c>
      <c r="T988" s="8"/>
      <c r="U988" s="50">
        <f t="shared" si="93"/>
        <v>30.21275482927544</v>
      </c>
      <c r="V988" s="49">
        <f t="shared" si="94"/>
        <v>26.244959058813471</v>
      </c>
      <c r="W988" s="49">
        <f t="shared" si="95"/>
        <v>27.885268999989307</v>
      </c>
      <c r="X988" s="49">
        <f t="shared" si="90"/>
        <v>17.877352099811613</v>
      </c>
      <c r="Y988" s="49">
        <f t="shared" si="91"/>
        <v>17.846572159993162</v>
      </c>
      <c r="Z988" s="51">
        <f t="shared" si="92"/>
        <v>0.16611791379165436</v>
      </c>
      <c r="AA988" s="12"/>
      <c r="AB988" s="12"/>
      <c r="AC988" s="12"/>
    </row>
    <row r="989" spans="1:29" ht="15" thickBot="1" x14ac:dyDescent="0.35">
      <c r="A989" s="7"/>
      <c r="B989" s="41">
        <v>981</v>
      </c>
      <c r="C989" s="38">
        <v>31.405436018839584</v>
      </c>
      <c r="D989" s="39">
        <v>29.492298959870446</v>
      </c>
      <c r="E989" s="39">
        <v>26.922382417724979</v>
      </c>
      <c r="F989" s="39">
        <v>24.801986046014051</v>
      </c>
      <c r="G989" s="39">
        <v>31.107503974806832</v>
      </c>
      <c r="H989" s="39">
        <v>33.028504620354752</v>
      </c>
      <c r="I989" s="39">
        <v>25.028495988811148</v>
      </c>
      <c r="J989" s="39">
        <v>31.028542932945616</v>
      </c>
      <c r="K989" s="39">
        <v>38.104046233027674</v>
      </c>
      <c r="L989" s="39">
        <v>25.683130788472894</v>
      </c>
      <c r="M989" s="39">
        <v>23.674213075375793</v>
      </c>
      <c r="N989" s="39">
        <v>37.135914443736411</v>
      </c>
      <c r="O989" s="39">
        <v>33.880774698510592</v>
      </c>
      <c r="P989" s="39">
        <v>28.549368041229414</v>
      </c>
      <c r="Q989" s="39">
        <v>28.767477410281053</v>
      </c>
      <c r="R989" s="39">
        <v>35.37301435906511</v>
      </c>
      <c r="S989" s="40">
        <v>20.929709810610802</v>
      </c>
      <c r="T989" s="8"/>
      <c r="U989" s="50">
        <f t="shared" si="93"/>
        <v>29.700752930569248</v>
      </c>
      <c r="V989" s="49">
        <f t="shared" si="94"/>
        <v>22.261470766921541</v>
      </c>
      <c r="W989" s="49">
        <f t="shared" si="95"/>
        <v>23.652812689854159</v>
      </c>
      <c r="X989" s="49">
        <f t="shared" si="90"/>
        <v>15.19869331132962</v>
      </c>
      <c r="Y989" s="49">
        <f t="shared" si="91"/>
        <v>15.137800121506649</v>
      </c>
      <c r="Z989" s="51">
        <f t="shared" si="92"/>
        <v>-0.25369562065096163</v>
      </c>
      <c r="AA989" s="12"/>
      <c r="AB989" s="12"/>
      <c r="AC989" s="12"/>
    </row>
    <row r="990" spans="1:29" ht="15" thickBot="1" x14ac:dyDescent="0.35">
      <c r="A990" s="7"/>
      <c r="B990" s="41">
        <v>982</v>
      </c>
      <c r="C990" s="38">
        <v>36.646862092103952</v>
      </c>
      <c r="D990" s="39">
        <v>34.15640189343528</v>
      </c>
      <c r="E990" s="39">
        <v>25.748883178346357</v>
      </c>
      <c r="F990" s="39">
        <v>32.697267107072228</v>
      </c>
      <c r="G990" s="39">
        <v>27.486547755803517</v>
      </c>
      <c r="H990" s="39">
        <v>33.830193111703331</v>
      </c>
      <c r="I990" s="39">
        <v>20.030335652506846</v>
      </c>
      <c r="J990" s="39">
        <v>30.308503109201943</v>
      </c>
      <c r="K990" s="39">
        <v>27.106018003581017</v>
      </c>
      <c r="L990" s="39">
        <v>25.969326523076216</v>
      </c>
      <c r="M990" s="39">
        <v>26.303552043783309</v>
      </c>
      <c r="N990" s="39">
        <v>24.556308650483615</v>
      </c>
      <c r="O990" s="39">
        <v>31.824554698256556</v>
      </c>
      <c r="P990" s="39">
        <v>19.045838531230029</v>
      </c>
      <c r="Q990" s="39">
        <v>26.272780849210001</v>
      </c>
      <c r="R990" s="39">
        <v>28.324778240766889</v>
      </c>
      <c r="S990" s="40">
        <v>32.125827785061674</v>
      </c>
      <c r="T990" s="8"/>
      <c r="U990" s="50">
        <f t="shared" si="93"/>
        <v>28.378469366213107</v>
      </c>
      <c r="V990" s="49">
        <f t="shared" si="94"/>
        <v>22.061237838659451</v>
      </c>
      <c r="W990" s="49">
        <f t="shared" si="95"/>
        <v>23.440065203575728</v>
      </c>
      <c r="X990" s="49">
        <f t="shared" si="90"/>
        <v>16.789607615778863</v>
      </c>
      <c r="Y990" s="49">
        <f t="shared" si="91"/>
        <v>15.001641730288426</v>
      </c>
      <c r="Z990" s="51">
        <f t="shared" si="92"/>
        <v>-1.3809253772315524</v>
      </c>
      <c r="AA990" s="12"/>
      <c r="AB990" s="12"/>
      <c r="AC990" s="12"/>
    </row>
    <row r="991" spans="1:29" ht="15" thickBot="1" x14ac:dyDescent="0.35">
      <c r="A991" s="7"/>
      <c r="B991" s="41">
        <v>983</v>
      </c>
      <c r="C991" s="38">
        <v>34.079842969981129</v>
      </c>
      <c r="D991" s="39">
        <v>27.234119526419871</v>
      </c>
      <c r="E991" s="39">
        <v>32.007604033854761</v>
      </c>
      <c r="F991" s="39">
        <v>27.523565368422744</v>
      </c>
      <c r="G991" s="39">
        <v>33.28426083826875</v>
      </c>
      <c r="H991" s="39">
        <v>33.733009440044512</v>
      </c>
      <c r="I991" s="39">
        <v>23.308706940966232</v>
      </c>
      <c r="J991" s="39">
        <v>30.279575340390885</v>
      </c>
      <c r="K991" s="39">
        <v>22.852898269664699</v>
      </c>
      <c r="L991" s="39">
        <v>29.844598357358421</v>
      </c>
      <c r="M991" s="39">
        <v>34.422321533312669</v>
      </c>
      <c r="N991" s="39">
        <v>35.345144825662963</v>
      </c>
      <c r="O991" s="39">
        <v>16.159970939560726</v>
      </c>
      <c r="P991" s="39">
        <v>27.271883691516827</v>
      </c>
      <c r="Q991" s="39">
        <v>28.947865870269709</v>
      </c>
      <c r="R991" s="39">
        <v>28.279323013574942</v>
      </c>
      <c r="S991" s="40">
        <v>33.488996231969708</v>
      </c>
      <c r="T991" s="8"/>
      <c r="U991" s="50">
        <f t="shared" si="93"/>
        <v>29.297863952425853</v>
      </c>
      <c r="V991" s="49">
        <f t="shared" si="94"/>
        <v>24.124314192956927</v>
      </c>
      <c r="W991" s="49">
        <f t="shared" si="95"/>
        <v>25.632083830016768</v>
      </c>
      <c r="X991" s="49">
        <f t="shared" si="90"/>
        <v>16.739770271136685</v>
      </c>
      <c r="Y991" s="49">
        <f t="shared" si="91"/>
        <v>16.404533651210713</v>
      </c>
      <c r="Z991" s="51">
        <f t="shared" si="92"/>
        <v>-0.57181266931331265</v>
      </c>
      <c r="AA991" s="12"/>
      <c r="AB991" s="12"/>
      <c r="AC991" s="12"/>
    </row>
    <row r="992" spans="1:29" ht="15" thickBot="1" x14ac:dyDescent="0.35">
      <c r="A992" s="7"/>
      <c r="B992" s="41">
        <v>984</v>
      </c>
      <c r="C992" s="38">
        <v>32.063902212188502</v>
      </c>
      <c r="D992" s="39">
        <v>28.279290323819669</v>
      </c>
      <c r="E992" s="39">
        <v>29.535799572796282</v>
      </c>
      <c r="F992" s="39">
        <v>39.476994449704215</v>
      </c>
      <c r="G992" s="39">
        <v>28.429034693384658</v>
      </c>
      <c r="H992" s="39">
        <v>30.561758240382524</v>
      </c>
      <c r="I992" s="39">
        <v>20.537581270357528</v>
      </c>
      <c r="J992" s="39">
        <v>30.312075593703522</v>
      </c>
      <c r="K992" s="39">
        <v>26.283482414325416</v>
      </c>
      <c r="L992" s="39">
        <v>37.709176486323656</v>
      </c>
      <c r="M992" s="39">
        <v>32.259366042965155</v>
      </c>
      <c r="N992" s="39">
        <v>24.517410926640977</v>
      </c>
      <c r="O992" s="39">
        <v>30.288808667565029</v>
      </c>
      <c r="P992" s="39">
        <v>26.733877086104638</v>
      </c>
      <c r="Q992" s="39">
        <v>34.855373396300877</v>
      </c>
      <c r="R992" s="39">
        <v>26.661959659790359</v>
      </c>
      <c r="S992" s="40">
        <v>25.847294235592337</v>
      </c>
      <c r="T992" s="8"/>
      <c r="U992" s="50">
        <f t="shared" si="93"/>
        <v>29.667834427761495</v>
      </c>
      <c r="V992" s="49">
        <f t="shared" si="94"/>
        <v>21.112502810890181</v>
      </c>
      <c r="W992" s="49">
        <f t="shared" si="95"/>
        <v>22.432034236570871</v>
      </c>
      <c r="X992" s="49">
        <f t="shared" si="90"/>
        <v>14.43152900922413</v>
      </c>
      <c r="Y992" s="49">
        <f t="shared" si="91"/>
        <v>14.356501911405324</v>
      </c>
      <c r="Z992" s="51">
        <f t="shared" si="92"/>
        <v>-0.28916434943703651</v>
      </c>
      <c r="AA992" s="12"/>
      <c r="AB992" s="12"/>
      <c r="AC992" s="12"/>
    </row>
    <row r="993" spans="1:29" ht="15" thickBot="1" x14ac:dyDescent="0.35">
      <c r="A993" s="7"/>
      <c r="B993" s="41">
        <v>985</v>
      </c>
      <c r="C993" s="38">
        <v>41.516815165713439</v>
      </c>
      <c r="D993" s="39">
        <v>33.866580424811481</v>
      </c>
      <c r="E993" s="39">
        <v>29.629362401465116</v>
      </c>
      <c r="F993" s="39">
        <v>37.174899845600578</v>
      </c>
      <c r="G993" s="39">
        <v>27.442142541727016</v>
      </c>
      <c r="H993" s="39">
        <v>30.774240017427896</v>
      </c>
      <c r="I993" s="39">
        <v>34.380730954831634</v>
      </c>
      <c r="J993" s="39">
        <v>35.04668337217845</v>
      </c>
      <c r="K993" s="39">
        <v>19.545904255690587</v>
      </c>
      <c r="L993" s="39">
        <v>33.717248655367399</v>
      </c>
      <c r="M993" s="39">
        <v>32.952070476110833</v>
      </c>
      <c r="N993" s="39">
        <v>42.491049922142892</v>
      </c>
      <c r="O993" s="39">
        <v>29.479442080271482</v>
      </c>
      <c r="P993" s="39">
        <v>32.477668869915931</v>
      </c>
      <c r="Q993" s="39">
        <v>28.294314127816079</v>
      </c>
      <c r="R993" s="39">
        <v>35.890020847070744</v>
      </c>
      <c r="S993" s="40">
        <v>31.911495778514077</v>
      </c>
      <c r="T993" s="8"/>
      <c r="U993" s="50">
        <f t="shared" si="93"/>
        <v>32.740627631567982</v>
      </c>
      <c r="V993" s="49">
        <f t="shared" si="94"/>
        <v>26.990041839061579</v>
      </c>
      <c r="W993" s="49">
        <f t="shared" si="95"/>
        <v>28.676919454002928</v>
      </c>
      <c r="X993" s="49">
        <f t="shared" si="90"/>
        <v>23.460735524703477</v>
      </c>
      <c r="Y993" s="49">
        <f t="shared" si="91"/>
        <v>18.353228450561872</v>
      </c>
      <c r="Z993" s="51">
        <f t="shared" si="92"/>
        <v>2.1101252993567221</v>
      </c>
      <c r="AA993" s="12"/>
      <c r="AB993" s="12"/>
      <c r="AC993" s="12"/>
    </row>
    <row r="994" spans="1:29" ht="15" thickBot="1" x14ac:dyDescent="0.35">
      <c r="A994" s="7"/>
      <c r="B994" s="41">
        <v>986</v>
      </c>
      <c r="C994" s="38">
        <v>43.669803978333832</v>
      </c>
      <c r="D994" s="39">
        <v>29.447114272409454</v>
      </c>
      <c r="E994" s="39">
        <v>21.953641224362226</v>
      </c>
      <c r="F994" s="39">
        <v>36.657151829145576</v>
      </c>
      <c r="G994" s="39">
        <v>37.364068336002013</v>
      </c>
      <c r="H994" s="39">
        <v>30.635506517831711</v>
      </c>
      <c r="I994" s="39">
        <v>34.3513143653675</v>
      </c>
      <c r="J994" s="39">
        <v>18.296500314394294</v>
      </c>
      <c r="K994" s="39">
        <v>31.834416386833727</v>
      </c>
      <c r="L994" s="39">
        <v>40.712932707321443</v>
      </c>
      <c r="M994" s="39">
        <v>31.138732238008824</v>
      </c>
      <c r="N994" s="39">
        <v>32.860679280943295</v>
      </c>
      <c r="O994" s="39">
        <v>32.40197293973231</v>
      </c>
      <c r="P994" s="39">
        <v>34.677852532307334</v>
      </c>
      <c r="Q994" s="39">
        <v>22.711268273701791</v>
      </c>
      <c r="R994" s="39">
        <v>31.740939197826339</v>
      </c>
      <c r="S994" s="40">
        <v>25.852923794330191</v>
      </c>
      <c r="T994" s="8"/>
      <c r="U994" s="50">
        <f t="shared" si="93"/>
        <v>31.547459893461873</v>
      </c>
      <c r="V994" s="49">
        <f t="shared" si="94"/>
        <v>40.863526855578691</v>
      </c>
      <c r="W994" s="49">
        <f t="shared" si="95"/>
        <v>43.417497284052388</v>
      </c>
      <c r="X994" s="49">
        <f t="shared" si="90"/>
        <v>29.4155481046669</v>
      </c>
      <c r="Y994" s="49">
        <f t="shared" si="91"/>
        <v>27.78719826179351</v>
      </c>
      <c r="Z994" s="51">
        <f t="shared" si="92"/>
        <v>0.96830342885667176</v>
      </c>
      <c r="AA994" s="12"/>
      <c r="AB994" s="12"/>
      <c r="AC994" s="12"/>
    </row>
    <row r="995" spans="1:29" ht="15" thickBot="1" x14ac:dyDescent="0.35">
      <c r="A995" s="7"/>
      <c r="B995" s="41">
        <v>987</v>
      </c>
      <c r="C995" s="38">
        <v>27.413792900706063</v>
      </c>
      <c r="D995" s="39">
        <v>29.659037614086742</v>
      </c>
      <c r="E995" s="39">
        <v>33.185235440030631</v>
      </c>
      <c r="F995" s="39">
        <v>40.039596661498436</v>
      </c>
      <c r="G995" s="39">
        <v>34.808039305340301</v>
      </c>
      <c r="H995" s="39">
        <v>31.158637235664333</v>
      </c>
      <c r="I995" s="39">
        <v>39.251555612189662</v>
      </c>
      <c r="J995" s="39">
        <v>24.193973005016986</v>
      </c>
      <c r="K995" s="39">
        <v>31.924158897481551</v>
      </c>
      <c r="L995" s="39">
        <v>35.450118610553503</v>
      </c>
      <c r="M995" s="39">
        <v>27.184944649880499</v>
      </c>
      <c r="N995" s="39">
        <v>22.351072558761601</v>
      </c>
      <c r="O995" s="39">
        <v>36.766100263591227</v>
      </c>
      <c r="P995" s="39">
        <v>27.080606580570418</v>
      </c>
      <c r="Q995" s="39">
        <v>27.525554401701026</v>
      </c>
      <c r="R995" s="39">
        <v>32.131908858985</v>
      </c>
      <c r="S995" s="40">
        <v>38.262838462944629</v>
      </c>
      <c r="T995" s="8"/>
      <c r="U995" s="50">
        <f t="shared" si="93"/>
        <v>31.669833591706038</v>
      </c>
      <c r="V995" s="49">
        <f t="shared" si="94"/>
        <v>26.305012005362755</v>
      </c>
      <c r="W995" s="49">
        <f t="shared" si="95"/>
        <v>27.949075255698062</v>
      </c>
      <c r="X995" s="49">
        <f t="shared" si="90"/>
        <v>19.783482235959944</v>
      </c>
      <c r="Y995" s="49">
        <f t="shared" si="91"/>
        <v>17.887408163646672</v>
      </c>
      <c r="Z995" s="51">
        <f t="shared" si="92"/>
        <v>1.3023086722012149</v>
      </c>
      <c r="AA995" s="12"/>
      <c r="AB995" s="12"/>
      <c r="AC995" s="12"/>
    </row>
    <row r="996" spans="1:29" ht="15" thickBot="1" x14ac:dyDescent="0.35">
      <c r="A996" s="7"/>
      <c r="B996" s="41">
        <v>988</v>
      </c>
      <c r="C996" s="38">
        <v>31.903641666059237</v>
      </c>
      <c r="D996" s="39">
        <v>30.237772661678495</v>
      </c>
      <c r="E996" s="39">
        <v>32.689423073650211</v>
      </c>
      <c r="F996" s="39">
        <v>26.506781426673438</v>
      </c>
      <c r="G996" s="39">
        <v>27.887064923720185</v>
      </c>
      <c r="H996" s="39">
        <v>31.363095648080176</v>
      </c>
      <c r="I996" s="39">
        <v>25.878040315580158</v>
      </c>
      <c r="J996" s="39">
        <v>29.898878731978773</v>
      </c>
      <c r="K996" s="39">
        <v>32.347909129236342</v>
      </c>
      <c r="L996" s="39">
        <v>36.031611447578911</v>
      </c>
      <c r="M996" s="39">
        <v>31.984034712495024</v>
      </c>
      <c r="N996" s="39">
        <v>30.064786472445341</v>
      </c>
      <c r="O996" s="39">
        <v>32.518198349341418</v>
      </c>
      <c r="P996" s="39">
        <v>32.353952462034229</v>
      </c>
      <c r="Q996" s="39">
        <v>25.922147724720823</v>
      </c>
      <c r="R996" s="39">
        <v>30.19976785755162</v>
      </c>
      <c r="S996" s="40">
        <v>26.233559136717403</v>
      </c>
      <c r="T996" s="8"/>
      <c r="U996" s="50">
        <f t="shared" si="93"/>
        <v>30.236509749384815</v>
      </c>
      <c r="V996" s="49">
        <f t="shared" si="94"/>
        <v>7.8858363542402454</v>
      </c>
      <c r="W996" s="49">
        <f t="shared" si="95"/>
        <v>8.3787011263802604</v>
      </c>
      <c r="X996" s="49">
        <f t="shared" si="90"/>
        <v>5.4004057867401309</v>
      </c>
      <c r="Y996" s="49">
        <f t="shared" si="91"/>
        <v>5.3623687208833664</v>
      </c>
      <c r="Z996" s="51">
        <f t="shared" si="92"/>
        <v>0.33688770320529371</v>
      </c>
      <c r="AA996" s="12"/>
      <c r="AB996" s="12"/>
      <c r="AC996" s="12"/>
    </row>
    <row r="997" spans="1:29" ht="15" thickBot="1" x14ac:dyDescent="0.35">
      <c r="A997" s="7"/>
      <c r="B997" s="41">
        <v>989</v>
      </c>
      <c r="C997" s="38">
        <v>19.490536648384136</v>
      </c>
      <c r="D997" s="39">
        <v>32.139241482650945</v>
      </c>
      <c r="E997" s="39">
        <v>26.242736379613191</v>
      </c>
      <c r="F997" s="39">
        <v>31.550433727445228</v>
      </c>
      <c r="G997" s="39">
        <v>27.672399611923463</v>
      </c>
      <c r="H997" s="39">
        <v>25.144043840730284</v>
      </c>
      <c r="I997" s="39">
        <v>28.197572299040125</v>
      </c>
      <c r="J997" s="39">
        <v>30.809803920327916</v>
      </c>
      <c r="K997" s="39">
        <v>25.898280035818217</v>
      </c>
      <c r="L997" s="39">
        <v>24.454730443295329</v>
      </c>
      <c r="M997" s="39">
        <v>25.884898725686227</v>
      </c>
      <c r="N997" s="39">
        <v>36.026711457266586</v>
      </c>
      <c r="O997" s="39">
        <v>27.314007816576478</v>
      </c>
      <c r="P997" s="39">
        <v>28.963710583307559</v>
      </c>
      <c r="Q997" s="39">
        <v>30.049680070563184</v>
      </c>
      <c r="R997" s="39">
        <v>28.269177384413833</v>
      </c>
      <c r="S997" s="40">
        <v>40.242252696860078</v>
      </c>
      <c r="T997" s="8"/>
      <c r="U997" s="50">
        <f t="shared" si="93"/>
        <v>28.726483360229572</v>
      </c>
      <c r="V997" s="49">
        <f t="shared" si="94"/>
        <v>20.817475734418942</v>
      </c>
      <c r="W997" s="49">
        <f t="shared" si="95"/>
        <v>22.118567967820127</v>
      </c>
      <c r="X997" s="49">
        <f t="shared" si="90"/>
        <v>15.258737849009895</v>
      </c>
      <c r="Y997" s="49">
        <f t="shared" si="91"/>
        <v>14.155883499404881</v>
      </c>
      <c r="Z997" s="51">
        <f t="shared" si="92"/>
        <v>-1.1164790586751652</v>
      </c>
      <c r="AA997" s="12"/>
      <c r="AB997" s="12"/>
      <c r="AC997" s="12"/>
    </row>
    <row r="998" spans="1:29" ht="15" thickBot="1" x14ac:dyDescent="0.35">
      <c r="A998" s="7"/>
      <c r="B998" s="41">
        <v>990</v>
      </c>
      <c r="C998" s="38">
        <v>33.162202526795475</v>
      </c>
      <c r="D998" s="39">
        <v>21.445837760773578</v>
      </c>
      <c r="E998" s="39">
        <v>23.333023009638083</v>
      </c>
      <c r="F998" s="39">
        <v>18.45682795591739</v>
      </c>
      <c r="G998" s="39">
        <v>30.141545004361273</v>
      </c>
      <c r="H998" s="39">
        <v>15.385618139444375</v>
      </c>
      <c r="I998" s="39">
        <v>24.526600524193359</v>
      </c>
      <c r="J998" s="39">
        <v>29.758008632290757</v>
      </c>
      <c r="K998" s="39">
        <v>30.411242217895069</v>
      </c>
      <c r="L998" s="39">
        <v>35.423916611206877</v>
      </c>
      <c r="M998" s="39">
        <v>30.526935952291026</v>
      </c>
      <c r="N998" s="39">
        <v>32.299203450603969</v>
      </c>
      <c r="O998" s="39">
        <v>33.656340700268643</v>
      </c>
      <c r="P998" s="39">
        <v>33.801163167424797</v>
      </c>
      <c r="Q998" s="39">
        <v>31.548875789911008</v>
      </c>
      <c r="R998" s="39">
        <v>30.667175740043259</v>
      </c>
      <c r="S998" s="40">
        <v>25.667059814780643</v>
      </c>
      <c r="T998" s="8"/>
      <c r="U998" s="50">
        <f t="shared" si="93"/>
        <v>28.247739823402327</v>
      </c>
      <c r="V998" s="49">
        <f t="shared" si="94"/>
        <v>31.580857326825949</v>
      </c>
      <c r="W998" s="49">
        <f t="shared" si="95"/>
        <v>33.55466090975267</v>
      </c>
      <c r="X998" s="49">
        <f t="shared" si="90"/>
        <v>23.562865676254805</v>
      </c>
      <c r="Y998" s="49">
        <f t="shared" si="91"/>
        <v>21.474982982241645</v>
      </c>
      <c r="Z998" s="51">
        <f t="shared" si="92"/>
        <v>-1.2472302179679648</v>
      </c>
      <c r="AA998" s="12"/>
      <c r="AB998" s="12"/>
      <c r="AC998" s="12"/>
    </row>
    <row r="999" spans="1:29" ht="15" thickBot="1" x14ac:dyDescent="0.35">
      <c r="A999" s="7"/>
      <c r="B999" s="41">
        <v>991</v>
      </c>
      <c r="C999" s="38">
        <v>29.168904081744881</v>
      </c>
      <c r="D999" s="39">
        <v>38.331812481464183</v>
      </c>
      <c r="E999" s="39">
        <v>23.428971029739316</v>
      </c>
      <c r="F999" s="39">
        <v>30.586633784121297</v>
      </c>
      <c r="G999" s="39">
        <v>32.08842444232603</v>
      </c>
      <c r="H999" s="39">
        <v>36.886370502141951</v>
      </c>
      <c r="I999" s="39">
        <v>32.953214217238632</v>
      </c>
      <c r="J999" s="39">
        <v>26.783076065050032</v>
      </c>
      <c r="K999" s="39">
        <v>40.468317580878214</v>
      </c>
      <c r="L999" s="39">
        <v>33.913886332117784</v>
      </c>
      <c r="M999" s="39">
        <v>32.826500646248938</v>
      </c>
      <c r="N999" s="39">
        <v>28.413922263758362</v>
      </c>
      <c r="O999" s="39">
        <v>31.447597531827583</v>
      </c>
      <c r="P999" s="39">
        <v>32.443639374441119</v>
      </c>
      <c r="Q999" s="39">
        <v>28.853520241510729</v>
      </c>
      <c r="R999" s="39">
        <v>23.602922457325178</v>
      </c>
      <c r="S999" s="40">
        <v>36.013233512564803</v>
      </c>
      <c r="T999" s="8"/>
      <c r="U999" s="50">
        <f t="shared" si="93"/>
        <v>31.65946744379406</v>
      </c>
      <c r="V999" s="49">
        <f t="shared" si="94"/>
        <v>21.14957389867946</v>
      </c>
      <c r="W999" s="49">
        <f t="shared" si="95"/>
        <v>22.471422267346952</v>
      </c>
      <c r="X999" s="49">
        <f t="shared" si="90"/>
        <v>16.254316145070579</v>
      </c>
      <c r="Y999" s="49">
        <f t="shared" si="91"/>
        <v>14.381710251102033</v>
      </c>
      <c r="Z999" s="51">
        <f t="shared" si="92"/>
        <v>1.4433708061454351</v>
      </c>
      <c r="AA999" s="12"/>
      <c r="AB999" s="12"/>
      <c r="AC999" s="12"/>
    </row>
    <row r="1000" spans="1:29" ht="15" thickBot="1" x14ac:dyDescent="0.35">
      <c r="A1000" s="7"/>
      <c r="B1000" s="41">
        <v>992</v>
      </c>
      <c r="C1000" s="38">
        <v>41.761681341256747</v>
      </c>
      <c r="D1000" s="39">
        <v>29.198238383779696</v>
      </c>
      <c r="E1000" s="39">
        <v>32.858679612939909</v>
      </c>
      <c r="F1000" s="39">
        <v>23.807915622045329</v>
      </c>
      <c r="G1000" s="39">
        <v>30.324741831187481</v>
      </c>
      <c r="H1000" s="39">
        <v>23.059554184980044</v>
      </c>
      <c r="I1000" s="39">
        <v>29.53370390711218</v>
      </c>
      <c r="J1000" s="39">
        <v>26.966486696128619</v>
      </c>
      <c r="K1000" s="39">
        <v>30.071408699999541</v>
      </c>
      <c r="L1000" s="39">
        <v>35.767209522143148</v>
      </c>
      <c r="M1000" s="39">
        <v>39.056986510502682</v>
      </c>
      <c r="N1000" s="39">
        <v>23.234030362095062</v>
      </c>
      <c r="O1000" s="39">
        <v>25.019916706465576</v>
      </c>
      <c r="P1000" s="39">
        <v>34.283588148033445</v>
      </c>
      <c r="Q1000" s="39">
        <v>30.640690695834635</v>
      </c>
      <c r="R1000" s="39">
        <v>23.677926223608527</v>
      </c>
      <c r="S1000" s="40">
        <v>34.156203045175538</v>
      </c>
      <c r="T1000" s="8"/>
      <c r="U1000" s="50">
        <f t="shared" si="93"/>
        <v>30.201115381958129</v>
      </c>
      <c r="V1000" s="49">
        <f t="shared" si="94"/>
        <v>29.669284660147806</v>
      </c>
      <c r="W1000" s="49">
        <f t="shared" si="95"/>
        <v>31.523614951407012</v>
      </c>
      <c r="X1000" s="49">
        <f t="shared" si="90"/>
        <v>20.202617798765466</v>
      </c>
      <c r="Y1000" s="49">
        <f t="shared" si="91"/>
        <v>20.175113568900507</v>
      </c>
      <c r="Z1000" s="51">
        <f t="shared" si="92"/>
        <v>0.14769022147089758</v>
      </c>
      <c r="AA1000" s="12"/>
      <c r="AB1000" s="12"/>
      <c r="AC1000" s="12"/>
    </row>
    <row r="1001" spans="1:29" ht="15" thickBot="1" x14ac:dyDescent="0.35">
      <c r="A1001" s="7"/>
      <c r="B1001" s="41">
        <v>993</v>
      </c>
      <c r="C1001" s="38">
        <v>24.931594742301321</v>
      </c>
      <c r="D1001" s="39">
        <v>40.678652345829256</v>
      </c>
      <c r="E1001" s="39">
        <v>24.198256910754861</v>
      </c>
      <c r="F1001" s="39">
        <v>25.355728607343359</v>
      </c>
      <c r="G1001" s="39">
        <v>28.498740996245758</v>
      </c>
      <c r="H1001" s="39">
        <v>34.210225360714844</v>
      </c>
      <c r="I1001" s="39">
        <v>30.907631152279404</v>
      </c>
      <c r="J1001" s="39">
        <v>29.784143306801838</v>
      </c>
      <c r="K1001" s="39">
        <v>44.388483560729078</v>
      </c>
      <c r="L1001" s="39">
        <v>23.190310586170586</v>
      </c>
      <c r="M1001" s="39">
        <v>29.836814262732624</v>
      </c>
      <c r="N1001" s="39">
        <v>35.238140086265382</v>
      </c>
      <c r="O1001" s="39">
        <v>32.463502322739117</v>
      </c>
      <c r="P1001" s="39">
        <v>39.88460862514826</v>
      </c>
      <c r="Q1001" s="39">
        <v>27.297421648610932</v>
      </c>
      <c r="R1001" s="39">
        <v>36.254603905629416</v>
      </c>
      <c r="S1001" s="40">
        <v>34.908495450458517</v>
      </c>
      <c r="T1001" s="8"/>
      <c r="U1001" s="50">
        <f t="shared" si="93"/>
        <v>31.883961992397325</v>
      </c>
      <c r="V1001" s="49">
        <f t="shared" si="94"/>
        <v>35.918847268867822</v>
      </c>
      <c r="W1001" s="49">
        <f t="shared" si="95"/>
        <v>38.163775223172024</v>
      </c>
      <c r="X1001" s="49">
        <f t="shared" si="90"/>
        <v>26.838348839212408</v>
      </c>
      <c r="Y1001" s="49">
        <f t="shared" si="91"/>
        <v>24.424816142830117</v>
      </c>
      <c r="Z1001" s="51">
        <f t="shared" si="92"/>
        <v>1.2573926952432068</v>
      </c>
      <c r="AA1001" s="12"/>
      <c r="AB1001" s="12"/>
      <c r="AC1001" s="12"/>
    </row>
    <row r="1002" spans="1:29" ht="15" thickBot="1" x14ac:dyDescent="0.35">
      <c r="A1002" s="7"/>
      <c r="B1002" s="41">
        <v>994</v>
      </c>
      <c r="C1002" s="38">
        <v>25.6944076499292</v>
      </c>
      <c r="D1002" s="39">
        <v>26.948383409322744</v>
      </c>
      <c r="E1002" s="39">
        <v>27.217529705483649</v>
      </c>
      <c r="F1002" s="39">
        <v>22.637943227982483</v>
      </c>
      <c r="G1002" s="39">
        <v>29.074569838613399</v>
      </c>
      <c r="H1002" s="39">
        <v>34.894376576291087</v>
      </c>
      <c r="I1002" s="39">
        <v>28.545333822484452</v>
      </c>
      <c r="J1002" s="39">
        <v>31.651003232662827</v>
      </c>
      <c r="K1002" s="39">
        <v>31.845940785162814</v>
      </c>
      <c r="L1002" s="39">
        <v>27.984400961829124</v>
      </c>
      <c r="M1002" s="39">
        <v>22.826044297789888</v>
      </c>
      <c r="N1002" s="39">
        <v>34.152640310771822</v>
      </c>
      <c r="O1002" s="39">
        <v>32.105045464065483</v>
      </c>
      <c r="P1002" s="39">
        <v>25.246095422137948</v>
      </c>
      <c r="Q1002" s="39">
        <v>46.155344915282988</v>
      </c>
      <c r="R1002" s="39">
        <v>31.217085051174774</v>
      </c>
      <c r="S1002" s="40">
        <v>35.121062982552793</v>
      </c>
      <c r="T1002" s="8"/>
      <c r="U1002" s="50">
        <f t="shared" si="93"/>
        <v>30.195129861972791</v>
      </c>
      <c r="V1002" s="49">
        <f t="shared" si="94"/>
        <v>30.041835747033019</v>
      </c>
      <c r="W1002" s="49">
        <f t="shared" si="95"/>
        <v>31.919450481222611</v>
      </c>
      <c r="X1002" s="49">
        <f t="shared" si="90"/>
        <v>20.454339758845215</v>
      </c>
      <c r="Y1002" s="49">
        <f t="shared" si="91"/>
        <v>20.428448307982453</v>
      </c>
      <c r="Z1002" s="51">
        <f t="shared" si="92"/>
        <v>0.14240344474468331</v>
      </c>
      <c r="AA1002" s="12"/>
      <c r="AB1002" s="12"/>
      <c r="AC1002" s="12"/>
    </row>
    <row r="1003" spans="1:29" ht="15" thickBot="1" x14ac:dyDescent="0.35">
      <c r="A1003" s="7"/>
      <c r="B1003" s="41">
        <v>995</v>
      </c>
      <c r="C1003" s="38">
        <v>25.78270365099241</v>
      </c>
      <c r="D1003" s="39">
        <v>31.013213088642793</v>
      </c>
      <c r="E1003" s="39">
        <v>23.799743016147449</v>
      </c>
      <c r="F1003" s="39">
        <v>34.393161712728066</v>
      </c>
      <c r="G1003" s="39">
        <v>32.790619566613096</v>
      </c>
      <c r="H1003" s="39">
        <v>27.665240015293595</v>
      </c>
      <c r="I1003" s="39">
        <v>30.165623933569083</v>
      </c>
      <c r="J1003" s="39">
        <v>29.896587166381938</v>
      </c>
      <c r="K1003" s="39">
        <v>31.713903451465281</v>
      </c>
      <c r="L1003" s="39">
        <v>28.848210474064629</v>
      </c>
      <c r="M1003" s="39">
        <v>29.882523643650121</v>
      </c>
      <c r="N1003" s="39">
        <v>28.964013389649065</v>
      </c>
      <c r="O1003" s="39">
        <v>22.464090372822845</v>
      </c>
      <c r="P1003" s="39">
        <v>29.146344914740435</v>
      </c>
      <c r="Q1003" s="39">
        <v>28.4118558600934</v>
      </c>
      <c r="R1003" s="39">
        <v>21.591713694946478</v>
      </c>
      <c r="S1003" s="40">
        <v>23.916482416480861</v>
      </c>
      <c r="T1003" s="8"/>
      <c r="U1003" s="50">
        <f t="shared" si="93"/>
        <v>28.261531198134204</v>
      </c>
      <c r="V1003" s="49">
        <f t="shared" si="94"/>
        <v>12.444344672890844</v>
      </c>
      <c r="W1003" s="49">
        <f t="shared" si="95"/>
        <v>13.222116214946482</v>
      </c>
      <c r="X1003" s="49">
        <f t="shared" si="90"/>
        <v>10.51730054460697</v>
      </c>
      <c r="Y1003" s="49">
        <f t="shared" si="91"/>
        <v>8.4621543775657742</v>
      </c>
      <c r="Z1003" s="51">
        <f t="shared" si="92"/>
        <v>-1.9712462357287928</v>
      </c>
      <c r="AA1003" s="12"/>
      <c r="AB1003" s="12"/>
      <c r="AC1003" s="12"/>
    </row>
    <row r="1004" spans="1:29" ht="15" thickBot="1" x14ac:dyDescent="0.35">
      <c r="A1004" s="7"/>
      <c r="B1004" s="41">
        <v>996</v>
      </c>
      <c r="C1004" s="38">
        <v>30.37874958338719</v>
      </c>
      <c r="D1004" s="39">
        <v>29.943890968583602</v>
      </c>
      <c r="E1004" s="39">
        <v>24.340947357795542</v>
      </c>
      <c r="F1004" s="39">
        <v>26.169248916240054</v>
      </c>
      <c r="G1004" s="39">
        <v>34.434242244481787</v>
      </c>
      <c r="H1004" s="39">
        <v>27.57530991434276</v>
      </c>
      <c r="I1004" s="39">
        <v>33.905753682984624</v>
      </c>
      <c r="J1004" s="39">
        <v>37.421274810643467</v>
      </c>
      <c r="K1004" s="39">
        <v>31.587275205168734</v>
      </c>
      <c r="L1004" s="39">
        <v>36.93810416710874</v>
      </c>
      <c r="M1004" s="39">
        <v>36.26218506707098</v>
      </c>
      <c r="N1004" s="39">
        <v>23.696010091600414</v>
      </c>
      <c r="O1004" s="39">
        <v>26.722816821776778</v>
      </c>
      <c r="P1004" s="39">
        <v>27.859347365875468</v>
      </c>
      <c r="Q1004" s="39">
        <v>35.774914310300929</v>
      </c>
      <c r="R1004" s="39">
        <v>30.161768077184618</v>
      </c>
      <c r="S1004" s="40">
        <v>33.026969264774266</v>
      </c>
      <c r="T1004" s="8"/>
      <c r="U1004" s="50">
        <f t="shared" si="93"/>
        <v>30.952871049959995</v>
      </c>
      <c r="V1004" s="49">
        <f t="shared" si="94"/>
        <v>18.515015649820345</v>
      </c>
      <c r="W1004" s="49">
        <f t="shared" si="95"/>
        <v>19.672204127934037</v>
      </c>
      <c r="X1004" s="49">
        <f t="shared" si="90"/>
        <v>13.207625643616964</v>
      </c>
      <c r="Y1004" s="49">
        <f t="shared" si="91"/>
        <v>12.590210641877833</v>
      </c>
      <c r="Z1004" s="51">
        <f t="shared" si="92"/>
        <v>0.88579266979704763</v>
      </c>
      <c r="AA1004" s="12"/>
      <c r="AB1004" s="12"/>
      <c r="AC1004" s="12"/>
    </row>
    <row r="1005" spans="1:29" ht="15" thickBot="1" x14ac:dyDescent="0.35">
      <c r="A1005" s="7"/>
      <c r="B1005" s="41">
        <v>997</v>
      </c>
      <c r="C1005" s="38">
        <v>34.66744555708781</v>
      </c>
      <c r="D1005" s="39">
        <v>31.837230391187759</v>
      </c>
      <c r="E1005" s="39">
        <v>25.070278641318104</v>
      </c>
      <c r="F1005" s="39">
        <v>35.304272942955819</v>
      </c>
      <c r="G1005" s="39">
        <v>33.801299427010434</v>
      </c>
      <c r="H1005" s="39">
        <v>15.690503973575769</v>
      </c>
      <c r="I1005" s="39">
        <v>37.095494193098169</v>
      </c>
      <c r="J1005" s="39">
        <v>20.992744979564883</v>
      </c>
      <c r="K1005" s="39">
        <v>23.560707834080056</v>
      </c>
      <c r="L1005" s="39">
        <v>29.670297560707755</v>
      </c>
      <c r="M1005" s="39">
        <v>26.855272826739284</v>
      </c>
      <c r="N1005" s="39">
        <v>34.042668588942291</v>
      </c>
      <c r="O1005" s="39">
        <v>30.129132580680853</v>
      </c>
      <c r="P1005" s="39">
        <v>30.588985907439575</v>
      </c>
      <c r="Q1005" s="39">
        <v>32.963909102263663</v>
      </c>
      <c r="R1005" s="39">
        <v>31.481252976369621</v>
      </c>
      <c r="S1005" s="40">
        <v>32.049190198463677</v>
      </c>
      <c r="T1005" s="8"/>
      <c r="U1005" s="50">
        <f t="shared" si="93"/>
        <v>29.752981628322676</v>
      </c>
      <c r="V1005" s="49">
        <f t="shared" si="94"/>
        <v>30.035067549178873</v>
      </c>
      <c r="W1005" s="49">
        <f t="shared" si="95"/>
        <v>31.91225927100254</v>
      </c>
      <c r="X1005" s="49">
        <f t="shared" si="90"/>
        <v>20.465338225084931</v>
      </c>
      <c r="Y1005" s="49">
        <f t="shared" si="91"/>
        <v>20.423845933441633</v>
      </c>
      <c r="Z1005" s="51">
        <f t="shared" si="92"/>
        <v>-0.18029137021473465</v>
      </c>
      <c r="AA1005" s="12"/>
      <c r="AB1005" s="12"/>
      <c r="AC1005" s="12"/>
    </row>
    <row r="1006" spans="1:29" ht="15" thickBot="1" x14ac:dyDescent="0.35">
      <c r="A1006" s="7"/>
      <c r="B1006" s="41">
        <v>998</v>
      </c>
      <c r="C1006" s="38">
        <v>32.847242473773953</v>
      </c>
      <c r="D1006" s="39">
        <v>20.384323738147657</v>
      </c>
      <c r="E1006" s="39">
        <v>24.667908355531452</v>
      </c>
      <c r="F1006" s="39">
        <v>31.834195359731734</v>
      </c>
      <c r="G1006" s="39">
        <v>31.545263276192916</v>
      </c>
      <c r="H1006" s="39">
        <v>25.435355458964132</v>
      </c>
      <c r="I1006" s="39">
        <v>26.287379507343282</v>
      </c>
      <c r="J1006" s="39">
        <v>33.917139807889576</v>
      </c>
      <c r="K1006" s="39">
        <v>32.345839484882106</v>
      </c>
      <c r="L1006" s="39">
        <v>33.477289700632952</v>
      </c>
      <c r="M1006" s="39">
        <v>31.25272064827756</v>
      </c>
      <c r="N1006" s="39">
        <v>23.139479093617506</v>
      </c>
      <c r="O1006" s="39">
        <v>33.656743569348237</v>
      </c>
      <c r="P1006" s="39">
        <v>28.9754404174098</v>
      </c>
      <c r="Q1006" s="39">
        <v>27.277957368204291</v>
      </c>
      <c r="R1006" s="39">
        <v>41.343249171734222</v>
      </c>
      <c r="S1006" s="40">
        <v>34.271228375483105</v>
      </c>
      <c r="T1006" s="8"/>
      <c r="U1006" s="50">
        <f t="shared" si="93"/>
        <v>30.156397400421444</v>
      </c>
      <c r="V1006" s="49">
        <f t="shared" si="94"/>
        <v>24.663134878042886</v>
      </c>
      <c r="W1006" s="49">
        <f t="shared" si="95"/>
        <v>26.204580807920479</v>
      </c>
      <c r="X1006" s="49">
        <f t="shared" si="90"/>
        <v>16.78756461693305</v>
      </c>
      <c r="Y1006" s="49">
        <f t="shared" si="91"/>
        <v>16.770931717069164</v>
      </c>
      <c r="Z1006" s="51">
        <f t="shared" si="92"/>
        <v>0.125969493293</v>
      </c>
      <c r="AA1006" s="12"/>
      <c r="AB1006" s="12"/>
      <c r="AC1006" s="12"/>
    </row>
    <row r="1007" spans="1:29" ht="15" thickBot="1" x14ac:dyDescent="0.35">
      <c r="A1007" s="7"/>
      <c r="B1007" s="41">
        <v>999</v>
      </c>
      <c r="C1007" s="38">
        <v>29.290355654949625</v>
      </c>
      <c r="D1007" s="39">
        <v>33.211778922729358</v>
      </c>
      <c r="E1007" s="39">
        <v>32.879717352733678</v>
      </c>
      <c r="F1007" s="39">
        <v>32.529564201678831</v>
      </c>
      <c r="G1007" s="39">
        <v>25.601037985840417</v>
      </c>
      <c r="H1007" s="39">
        <v>31.042431912780042</v>
      </c>
      <c r="I1007" s="39">
        <v>25.332634109285706</v>
      </c>
      <c r="J1007" s="39">
        <v>30.267235128094569</v>
      </c>
      <c r="K1007" s="39">
        <v>27.864552240282709</v>
      </c>
      <c r="L1007" s="39">
        <v>37.229251151524792</v>
      </c>
      <c r="M1007" s="39">
        <v>35.052216907055687</v>
      </c>
      <c r="N1007" s="39">
        <v>34.669212822900576</v>
      </c>
      <c r="O1007" s="39">
        <v>34.175566117670947</v>
      </c>
      <c r="P1007" s="39">
        <v>21.288661959420992</v>
      </c>
      <c r="Q1007" s="39">
        <v>27.674121767311775</v>
      </c>
      <c r="R1007" s="39">
        <v>22.494664334235562</v>
      </c>
      <c r="S1007" s="40">
        <v>36.2007770306978</v>
      </c>
      <c r="T1007" s="8"/>
      <c r="U1007" s="50">
        <f t="shared" si="93"/>
        <v>30.400222329364304</v>
      </c>
      <c r="V1007" s="49">
        <f t="shared" si="94"/>
        <v>21.33774333148224</v>
      </c>
      <c r="W1007" s="49">
        <f t="shared" si="95"/>
        <v>22.671352289699826</v>
      </c>
      <c r="X1007" s="49">
        <f t="shared" si="90"/>
        <v>14.618586446194977</v>
      </c>
      <c r="Y1007" s="49">
        <f t="shared" si="91"/>
        <v>14.509665465407922</v>
      </c>
      <c r="Z1007" s="51">
        <f t="shared" si="92"/>
        <v>0.34656688532066537</v>
      </c>
      <c r="AA1007" s="12"/>
      <c r="AB1007" s="12"/>
      <c r="AC1007" s="12"/>
    </row>
    <row r="1008" spans="1:29" ht="15" thickBot="1" x14ac:dyDescent="0.35">
      <c r="A1008" s="7"/>
      <c r="B1008" s="41">
        <v>1000</v>
      </c>
      <c r="C1008" s="38">
        <v>29.566363964649721</v>
      </c>
      <c r="D1008" s="39">
        <v>31.419178186153736</v>
      </c>
      <c r="E1008" s="39">
        <v>31.737846224202631</v>
      </c>
      <c r="F1008" s="39">
        <v>33.59989173982575</v>
      </c>
      <c r="G1008" s="39">
        <v>31.86252702652591</v>
      </c>
      <c r="H1008" s="39">
        <v>28.910339330705689</v>
      </c>
      <c r="I1008" s="39">
        <v>21.768841254297577</v>
      </c>
      <c r="J1008" s="39">
        <v>32.87335653699845</v>
      </c>
      <c r="K1008" s="39">
        <v>33.75296806231119</v>
      </c>
      <c r="L1008" s="39">
        <v>35.483309260126269</v>
      </c>
      <c r="M1008" s="39">
        <v>32.427870786950919</v>
      </c>
      <c r="N1008" s="39">
        <v>27.390202646297439</v>
      </c>
      <c r="O1008" s="39">
        <v>30.381807610961669</v>
      </c>
      <c r="P1008" s="39">
        <v>34.382099186017577</v>
      </c>
      <c r="Q1008" s="39">
        <v>36.048324598147488</v>
      </c>
      <c r="R1008" s="39">
        <v>31.558734588269648</v>
      </c>
      <c r="S1008" s="40">
        <v>31.304819455867495</v>
      </c>
      <c r="T1008" s="8"/>
      <c r="U1008" s="50">
        <f t="shared" si="93"/>
        <v>31.439322379900531</v>
      </c>
      <c r="V1008" s="49">
        <f t="shared" si="94"/>
        <v>10.620469496307079</v>
      </c>
      <c r="W1008" s="49">
        <f t="shared" si="95"/>
        <v>11.284248839826205</v>
      </c>
      <c r="X1008" s="49">
        <f t="shared" si="90"/>
        <v>8.630640518520682</v>
      </c>
      <c r="Y1008" s="49">
        <f t="shared" si="91"/>
        <v>7.2219192574888131</v>
      </c>
      <c r="Z1008" s="51">
        <f t="shared" si="92"/>
        <v>1.7666324833886589</v>
      </c>
      <c r="AA1008" s="12"/>
      <c r="AB1008" s="12"/>
      <c r="AC1008" s="12"/>
    </row>
    <row r="1009" spans="1:26" ht="15" thickBot="1" x14ac:dyDescent="0.35">
      <c r="A1009" s="7"/>
      <c r="B1009" s="41">
        <v>1001</v>
      </c>
      <c r="C1009" s="38">
        <v>27.653433296170515</v>
      </c>
      <c r="D1009" s="39">
        <v>25.761265999965246</v>
      </c>
      <c r="E1009" s="39">
        <v>30.400164064056654</v>
      </c>
      <c r="F1009" s="39">
        <v>35.358757069387885</v>
      </c>
      <c r="G1009" s="39">
        <v>27.577164558303458</v>
      </c>
      <c r="H1009" s="39">
        <v>30.65239726937962</v>
      </c>
      <c r="I1009" s="39">
        <v>29.059932990550394</v>
      </c>
      <c r="J1009" s="39">
        <v>26.0690818733596</v>
      </c>
      <c r="K1009" s="39">
        <v>32.6665899560954</v>
      </c>
      <c r="L1009" s="39">
        <v>26.835894508928785</v>
      </c>
      <c r="M1009" s="39">
        <v>30.44974022987568</v>
      </c>
      <c r="N1009" s="39">
        <v>28.940408011966571</v>
      </c>
      <c r="O1009" s="39">
        <v>27.623646297528467</v>
      </c>
      <c r="P1009" s="39">
        <v>28.621688556382118</v>
      </c>
      <c r="Q1009" s="39">
        <v>34.779877343468435</v>
      </c>
      <c r="R1009" s="39">
        <v>24.727754039664191</v>
      </c>
      <c r="S1009" s="40">
        <v>24.753831493914198</v>
      </c>
      <c r="U1009" s="50">
        <f t="shared" si="93"/>
        <v>28.937154562293955</v>
      </c>
      <c r="V1009" s="49">
        <f t="shared" si="94"/>
        <v>9.4080891133544675</v>
      </c>
      <c r="W1009" s="49">
        <f t="shared" si="95"/>
        <v>9.9960946829392014</v>
      </c>
      <c r="X1009" s="49">
        <f t="shared" si="90"/>
        <v>7.1656560857089264</v>
      </c>
      <c r="Y1009" s="49">
        <f t="shared" si="91"/>
        <v>6.3975005970810379</v>
      </c>
      <c r="Z1009" s="51">
        <f t="shared" si="92"/>
        <v>-1.3860515817442247</v>
      </c>
    </row>
    <row r="1010" spans="1:26" ht="15" thickBot="1" x14ac:dyDescent="0.35">
      <c r="A1010" s="7"/>
      <c r="B1010" s="41">
        <v>1002</v>
      </c>
      <c r="C1010" s="38">
        <v>28.928330350796436</v>
      </c>
      <c r="D1010" s="39">
        <v>30.776515833838438</v>
      </c>
      <c r="E1010" s="39">
        <v>32.730322361964497</v>
      </c>
      <c r="F1010" s="39">
        <v>35.047887728304048</v>
      </c>
      <c r="G1010" s="39">
        <v>24.627808575609926</v>
      </c>
      <c r="H1010" s="39">
        <v>29.392040160036409</v>
      </c>
      <c r="I1010" s="39">
        <v>30.515376097897729</v>
      </c>
      <c r="J1010" s="39">
        <v>37.615872329162272</v>
      </c>
      <c r="K1010" s="39">
        <v>31.352267071448271</v>
      </c>
      <c r="L1010" s="39">
        <v>26.921388873028111</v>
      </c>
      <c r="M1010" s="39">
        <v>38.28238703310403</v>
      </c>
      <c r="N1010" s="39">
        <v>31.543156383144442</v>
      </c>
      <c r="O1010" s="39">
        <v>32.977950139045944</v>
      </c>
      <c r="P1010" s="39">
        <v>34.555014914674757</v>
      </c>
      <c r="Q1010" s="39">
        <v>30.579318622881544</v>
      </c>
      <c r="R1010" s="39">
        <v>23.99146032374043</v>
      </c>
      <c r="S1010" s="40">
        <v>25.263557812514371</v>
      </c>
      <c r="U1010" s="50">
        <f t="shared" si="93"/>
        <v>30.888273800658332</v>
      </c>
      <c r="V1010" s="49">
        <f t="shared" si="94"/>
        <v>16.443828126726789</v>
      </c>
      <c r="W1010" s="49">
        <f t="shared" si="95"/>
        <v>17.471567384647187</v>
      </c>
      <c r="X1010" s="49">
        <f t="shared" si="90"/>
        <v>11.718343760730875</v>
      </c>
      <c r="Y1010" s="49">
        <f t="shared" si="91"/>
        <v>11.181803126174216</v>
      </c>
      <c r="Z1010" s="51">
        <f t="shared" si="92"/>
        <v>0.87620429935665411</v>
      </c>
    </row>
    <row r="1011" spans="1:26" ht="15" thickBot="1" x14ac:dyDescent="0.35">
      <c r="A1011" s="7"/>
      <c r="B1011" s="41">
        <v>1003</v>
      </c>
      <c r="C1011" s="38">
        <v>23.894483976870671</v>
      </c>
      <c r="D1011" s="39">
        <v>41.571763825432761</v>
      </c>
      <c r="E1011" s="39">
        <v>28.24040278078451</v>
      </c>
      <c r="F1011" s="39">
        <v>25.8699655945424</v>
      </c>
      <c r="G1011" s="39">
        <v>34.009349204676198</v>
      </c>
      <c r="H1011" s="39">
        <v>28.006870263480831</v>
      </c>
      <c r="I1011" s="39">
        <v>32.67521158782035</v>
      </c>
      <c r="J1011" s="39">
        <v>28.876188435535756</v>
      </c>
      <c r="K1011" s="39">
        <v>32.002877854873866</v>
      </c>
      <c r="L1011" s="39">
        <v>34.682757751809476</v>
      </c>
      <c r="M1011" s="39">
        <v>27.387277744959558</v>
      </c>
      <c r="N1011" s="39">
        <v>33.975040424151338</v>
      </c>
      <c r="O1011" s="39">
        <v>20.794432608390661</v>
      </c>
      <c r="P1011" s="39">
        <v>26.382197158600537</v>
      </c>
      <c r="Q1011" s="39">
        <v>37.997814209762552</v>
      </c>
      <c r="R1011" s="39">
        <v>25.484956493855645</v>
      </c>
      <c r="S1011" s="40">
        <v>35.431615769122544</v>
      </c>
      <c r="U1011" s="50">
        <f t="shared" si="93"/>
        <v>30.428423863804095</v>
      </c>
      <c r="V1011" s="49">
        <f t="shared" si="94"/>
        <v>28.05496118396519</v>
      </c>
      <c r="W1011" s="49">
        <f t="shared" si="95"/>
        <v>29.808396257963068</v>
      </c>
      <c r="X1011" s="49">
        <f t="shared" si="90"/>
        <v>19.202185569908671</v>
      </c>
      <c r="Y1011" s="49">
        <f t="shared" si="91"/>
        <v>19.07737360509633</v>
      </c>
      <c r="Z1011" s="51">
        <f t="shared" si="92"/>
        <v>0.32354061664048145</v>
      </c>
    </row>
    <row r="1012" spans="1:26" ht="15" thickBot="1" x14ac:dyDescent="0.35">
      <c r="A1012" s="7"/>
      <c r="B1012" s="41">
        <v>1004</v>
      </c>
      <c r="C1012" s="38">
        <v>28.155685124614926</v>
      </c>
      <c r="D1012" s="39">
        <v>24.45137402489847</v>
      </c>
      <c r="E1012" s="39">
        <v>27.194559950907699</v>
      </c>
      <c r="F1012" s="39">
        <v>23.438198574470889</v>
      </c>
      <c r="G1012" s="39">
        <v>26.266797487406738</v>
      </c>
      <c r="H1012" s="39">
        <v>36.001375390219593</v>
      </c>
      <c r="I1012" s="39">
        <v>27.529629502093027</v>
      </c>
      <c r="J1012" s="39">
        <v>26.848440749997661</v>
      </c>
      <c r="K1012" s="39">
        <v>24.840679207408279</v>
      </c>
      <c r="L1012" s="39">
        <v>33.113744781660571</v>
      </c>
      <c r="M1012" s="39">
        <v>23.232340207616271</v>
      </c>
      <c r="N1012" s="39">
        <v>24.819243779617047</v>
      </c>
      <c r="O1012" s="39">
        <v>27.699965964588088</v>
      </c>
      <c r="P1012" s="39">
        <v>25.170068181153411</v>
      </c>
      <c r="Q1012" s="39">
        <v>33.627780739239014</v>
      </c>
      <c r="R1012" s="39">
        <v>33.990012233423819</v>
      </c>
      <c r="S1012" s="40">
        <v>37.521108821064551</v>
      </c>
      <c r="U1012" s="50">
        <f t="shared" si="93"/>
        <v>28.46476498355177</v>
      </c>
      <c r="V1012" s="49">
        <f t="shared" si="94"/>
        <v>19.66227469747265</v>
      </c>
      <c r="W1012" s="49">
        <f t="shared" si="95"/>
        <v>20.891166866064736</v>
      </c>
      <c r="X1012" s="49">
        <f t="shared" si="90"/>
        <v>14.973070452177096</v>
      </c>
      <c r="Y1012" s="49">
        <f t="shared" si="91"/>
        <v>13.370346794281401</v>
      </c>
      <c r="Z1012" s="51">
        <f t="shared" si="92"/>
        <v>-1.3848986093338638</v>
      </c>
    </row>
    <row r="1013" spans="1:26" ht="15" thickBot="1" x14ac:dyDescent="0.35">
      <c r="A1013" s="7"/>
      <c r="B1013" s="41">
        <v>1005</v>
      </c>
      <c r="C1013" s="38">
        <v>33.427840629099897</v>
      </c>
      <c r="D1013" s="39">
        <v>28.013473732659794</v>
      </c>
      <c r="E1013" s="39">
        <v>29.189797708465608</v>
      </c>
      <c r="F1013" s="39">
        <v>30.407862912310595</v>
      </c>
      <c r="G1013" s="39">
        <v>31.661822124208452</v>
      </c>
      <c r="H1013" s="39">
        <v>28.733916447850593</v>
      </c>
      <c r="I1013" s="39">
        <v>24.344141599074977</v>
      </c>
      <c r="J1013" s="39">
        <v>30.876362470303029</v>
      </c>
      <c r="K1013" s="39">
        <v>29.38482410343844</v>
      </c>
      <c r="L1013" s="39">
        <v>33.068292986356063</v>
      </c>
      <c r="M1013" s="39">
        <v>35.590386898016931</v>
      </c>
      <c r="N1013" s="39">
        <v>32.343124773495411</v>
      </c>
      <c r="O1013" s="39">
        <v>24.741136992743897</v>
      </c>
      <c r="P1013" s="39">
        <v>26.463789171186768</v>
      </c>
      <c r="Q1013" s="39">
        <v>20.191306056929776</v>
      </c>
      <c r="R1013" s="39">
        <v>25.497439652278473</v>
      </c>
      <c r="S1013" s="40">
        <v>31.79263459993556</v>
      </c>
      <c r="U1013" s="50">
        <f t="shared" si="93"/>
        <v>29.160479579903193</v>
      </c>
      <c r="V1013" s="49">
        <f t="shared" si="94"/>
        <v>14.59129598112229</v>
      </c>
      <c r="W1013" s="49">
        <f t="shared" si="95"/>
        <v>15.503251979942434</v>
      </c>
      <c r="X1013" s="49">
        <f t="shared" si="90"/>
        <v>10.401341551479733</v>
      </c>
      <c r="Y1013" s="49">
        <f t="shared" si="91"/>
        <v>9.9220812671631577</v>
      </c>
      <c r="Z1013" s="51">
        <f t="shared" si="92"/>
        <v>-0.87911223009971495</v>
      </c>
    </row>
    <row r="1014" spans="1:26" ht="15" thickBot="1" x14ac:dyDescent="0.35">
      <c r="A1014" s="7"/>
      <c r="B1014" s="41">
        <v>1006</v>
      </c>
      <c r="C1014" s="38">
        <v>30.246336911902386</v>
      </c>
      <c r="D1014" s="39">
        <v>31.387210912280313</v>
      </c>
      <c r="E1014" s="39">
        <v>26.834808649920827</v>
      </c>
      <c r="F1014" s="39">
        <v>24.609469763752973</v>
      </c>
      <c r="G1014" s="39">
        <v>31.593978967143141</v>
      </c>
      <c r="H1014" s="39">
        <v>31.686506398382367</v>
      </c>
      <c r="I1014" s="39">
        <v>31.771383983010015</v>
      </c>
      <c r="J1014" s="39">
        <v>26.071266809650929</v>
      </c>
      <c r="K1014" s="39">
        <v>29.530413537491228</v>
      </c>
      <c r="L1014" s="39">
        <v>30.063437392710398</v>
      </c>
      <c r="M1014" s="39">
        <v>36.658102655970325</v>
      </c>
      <c r="N1014" s="39">
        <v>27.496877003499215</v>
      </c>
      <c r="O1014" s="39">
        <v>30.565718600742528</v>
      </c>
      <c r="P1014" s="39">
        <v>37.915496531001857</v>
      </c>
      <c r="Q1014" s="39">
        <v>30.893854236349199</v>
      </c>
      <c r="R1014" s="39">
        <v>29.890062069535269</v>
      </c>
      <c r="S1014" s="40">
        <v>27.444089902405167</v>
      </c>
      <c r="U1014" s="50">
        <f t="shared" si="93"/>
        <v>30.274059666220477</v>
      </c>
      <c r="V1014" s="49">
        <f t="shared" si="94"/>
        <v>10.875388915589317</v>
      </c>
      <c r="W1014" s="49">
        <f t="shared" si="95"/>
        <v>11.555100722813677</v>
      </c>
      <c r="X1014" s="49">
        <f t="shared" si="90"/>
        <v>7.4463383790417765</v>
      </c>
      <c r="Y1014" s="49">
        <f t="shared" si="91"/>
        <v>7.3952644626007364</v>
      </c>
      <c r="Z1014" s="51">
        <f t="shared" si="92"/>
        <v>0.3324166109100537</v>
      </c>
    </row>
    <row r="1015" spans="1:26" ht="15" thickBot="1" x14ac:dyDescent="0.35">
      <c r="A1015" s="7"/>
      <c r="B1015" s="41">
        <v>1007</v>
      </c>
      <c r="C1015" s="38">
        <v>33.144269031595122</v>
      </c>
      <c r="D1015" s="39">
        <v>21.431396920186238</v>
      </c>
      <c r="E1015" s="39">
        <v>21.016287371729504</v>
      </c>
      <c r="F1015" s="39">
        <v>21.25340527356262</v>
      </c>
      <c r="G1015" s="39">
        <v>23.378323610959029</v>
      </c>
      <c r="H1015" s="39">
        <v>31.910297917460596</v>
      </c>
      <c r="I1015" s="39">
        <v>36.879706487158657</v>
      </c>
      <c r="J1015" s="39">
        <v>33.819547073263216</v>
      </c>
      <c r="K1015" s="39">
        <v>34.572041343356169</v>
      </c>
      <c r="L1015" s="39">
        <v>33.311188512788561</v>
      </c>
      <c r="M1015" s="39">
        <v>37.443674074368161</v>
      </c>
      <c r="N1015" s="39">
        <v>27.685322419885157</v>
      </c>
      <c r="O1015" s="39">
        <v>23.429345522454462</v>
      </c>
      <c r="P1015" s="39">
        <v>34.526445903611247</v>
      </c>
      <c r="Q1015" s="39">
        <v>38.628856250697922</v>
      </c>
      <c r="R1015" s="39">
        <v>28.193284299919</v>
      </c>
      <c r="S1015" s="40">
        <v>18.007558902330327</v>
      </c>
      <c r="U1015" s="50">
        <f t="shared" si="93"/>
        <v>29.331232406783887</v>
      </c>
      <c r="V1015" s="49">
        <f t="shared" si="94"/>
        <v>42.362651166498658</v>
      </c>
      <c r="W1015" s="49">
        <f t="shared" si="95"/>
        <v>45.010316864404786</v>
      </c>
      <c r="X1015" s="49">
        <f t="shared" si="90"/>
        <v>29.110732856959807</v>
      </c>
      <c r="Y1015" s="49">
        <f t="shared" si="91"/>
        <v>28.806602793219085</v>
      </c>
      <c r="Z1015" s="51">
        <f t="shared" si="92"/>
        <v>-0.41100172597161372</v>
      </c>
    </row>
    <row r="1016" spans="1:26" ht="15" thickBot="1" x14ac:dyDescent="0.35">
      <c r="A1016" s="7"/>
      <c r="B1016" s="41">
        <v>1008</v>
      </c>
      <c r="C1016" s="38">
        <v>33.082521362015299</v>
      </c>
      <c r="D1016" s="39">
        <v>34.794179970161544</v>
      </c>
      <c r="E1016" s="39">
        <v>32.422162360587421</v>
      </c>
      <c r="F1016" s="39">
        <v>30.498531273881035</v>
      </c>
      <c r="G1016" s="39">
        <v>19.963873295347803</v>
      </c>
      <c r="H1016" s="39">
        <v>33.010435048582444</v>
      </c>
      <c r="I1016" s="39">
        <v>29.317005427883004</v>
      </c>
      <c r="J1016" s="39">
        <v>26.892891224303291</v>
      </c>
      <c r="K1016" s="39">
        <v>32.299427728519618</v>
      </c>
      <c r="L1016" s="39">
        <v>25.785929238533022</v>
      </c>
      <c r="M1016" s="39">
        <v>26.455556616518916</v>
      </c>
      <c r="N1016" s="39">
        <v>28.107905220453638</v>
      </c>
      <c r="O1016" s="39">
        <v>33.865573848730286</v>
      </c>
      <c r="P1016" s="39">
        <v>26.529326803780574</v>
      </c>
      <c r="Q1016" s="39">
        <v>28.61632561285948</v>
      </c>
      <c r="R1016" s="39">
        <v>33.091501176484201</v>
      </c>
      <c r="S1016" s="40">
        <v>24.811681880299854</v>
      </c>
      <c r="U1016" s="50">
        <f t="shared" si="93"/>
        <v>29.384989887584787</v>
      </c>
      <c r="V1016" s="49">
        <f t="shared" si="94"/>
        <v>15.096841566544489</v>
      </c>
      <c r="W1016" s="49">
        <f t="shared" si="95"/>
        <v>16.040394164453573</v>
      </c>
      <c r="X1016" s="49">
        <f t="shared" si="90"/>
        <v>10.523053723343656</v>
      </c>
      <c r="Y1016" s="49">
        <f t="shared" si="91"/>
        <v>10.265852265250253</v>
      </c>
      <c r="Z1016" s="51">
        <f t="shared" si="92"/>
        <v>-0.63313919460507329</v>
      </c>
    </row>
    <row r="1017" spans="1:26" ht="15" thickBot="1" x14ac:dyDescent="0.35">
      <c r="A1017" s="7"/>
      <c r="B1017" s="41">
        <v>1009</v>
      </c>
      <c r="C1017" s="38">
        <v>33.025041013321726</v>
      </c>
      <c r="D1017" s="39">
        <v>36.453223602259072</v>
      </c>
      <c r="E1017" s="39">
        <v>30.423592855550893</v>
      </c>
      <c r="F1017" s="39">
        <v>26.715180479804634</v>
      </c>
      <c r="G1017" s="39">
        <v>32.892591873866223</v>
      </c>
      <c r="H1017" s="39">
        <v>23.597699269765432</v>
      </c>
      <c r="I1017" s="39">
        <v>28.515494067133385</v>
      </c>
      <c r="J1017" s="39">
        <v>43.655054669194996</v>
      </c>
      <c r="K1017" s="39">
        <v>24.42879785057815</v>
      </c>
      <c r="L1017" s="39">
        <v>27.277152911502231</v>
      </c>
      <c r="M1017" s="39">
        <v>17.983529574027227</v>
      </c>
      <c r="N1017" s="39">
        <v>29.268531109399319</v>
      </c>
      <c r="O1017" s="39">
        <v>31.612967024343241</v>
      </c>
      <c r="P1017" s="39">
        <v>29.513262057737329</v>
      </c>
      <c r="Q1017" s="39">
        <v>26.559133454823073</v>
      </c>
      <c r="R1017" s="39">
        <v>24.910957056669382</v>
      </c>
      <c r="S1017" s="40">
        <v>33.1983222532293</v>
      </c>
      <c r="U1017" s="50">
        <f t="shared" si="93"/>
        <v>29.413560654306213</v>
      </c>
      <c r="V1017" s="49">
        <f t="shared" si="94"/>
        <v>31.066313404922219</v>
      </c>
      <c r="W1017" s="49">
        <f t="shared" si="95"/>
        <v>33.007957992729871</v>
      </c>
      <c r="X1017" s="49">
        <f t="shared" si="90"/>
        <v>21.358952667547978</v>
      </c>
      <c r="Y1017" s="49">
        <f t="shared" si="91"/>
        <v>21.125093115347109</v>
      </c>
      <c r="Z1017" s="51">
        <f t="shared" si="92"/>
        <v>-0.42086056341273059</v>
      </c>
    </row>
    <row r="1018" spans="1:26" ht="15" thickBot="1" x14ac:dyDescent="0.35">
      <c r="A1018" s="7"/>
      <c r="B1018" s="41">
        <v>1010</v>
      </c>
      <c r="C1018" s="38">
        <v>23.08056357625707</v>
      </c>
      <c r="D1018" s="39">
        <v>27.391628886200028</v>
      </c>
      <c r="E1018" s="39">
        <v>40.187145730180561</v>
      </c>
      <c r="F1018" s="39">
        <v>29.909320131869599</v>
      </c>
      <c r="G1018" s="39">
        <v>30.505671299442433</v>
      </c>
      <c r="H1018" s="39">
        <v>32.66373190344995</v>
      </c>
      <c r="I1018" s="39">
        <v>31.05232995089651</v>
      </c>
      <c r="J1018" s="39">
        <v>27.206232093629396</v>
      </c>
      <c r="K1018" s="39">
        <v>32.233567471545257</v>
      </c>
      <c r="L1018" s="39">
        <v>33.762285822628236</v>
      </c>
      <c r="M1018" s="39">
        <v>29.560242638144842</v>
      </c>
      <c r="N1018" s="39">
        <v>30.687620285071802</v>
      </c>
      <c r="O1018" s="39">
        <v>30.880167083200696</v>
      </c>
      <c r="P1018" s="39">
        <v>26.592270528261658</v>
      </c>
      <c r="Q1018" s="39">
        <v>27.134453940344645</v>
      </c>
      <c r="R1018" s="39">
        <v>33.882270375451455</v>
      </c>
      <c r="S1018" s="40">
        <v>36.856391937995944</v>
      </c>
      <c r="U1018" s="50">
        <f t="shared" si="93"/>
        <v>30.799170214974719</v>
      </c>
      <c r="V1018" s="49">
        <f t="shared" si="94"/>
        <v>15.668544521025192</v>
      </c>
      <c r="W1018" s="49">
        <f t="shared" si="95"/>
        <v>16.647828553589306</v>
      </c>
      <c r="X1018" s="49">
        <f t="shared" si="90"/>
        <v>11.088907936399218</v>
      </c>
      <c r="Y1018" s="49">
        <f t="shared" si="91"/>
        <v>10.654610274297131</v>
      </c>
      <c r="Z1018" s="51">
        <f t="shared" si="92"/>
        <v>0.8075788801788728</v>
      </c>
    </row>
    <row r="1019" spans="1:26" ht="15" thickBot="1" x14ac:dyDescent="0.35">
      <c r="A1019" s="7"/>
      <c r="B1019" s="41">
        <v>1011</v>
      </c>
      <c r="C1019" s="38">
        <v>39.557045162212837</v>
      </c>
      <c r="D1019" s="39">
        <v>29.50990801770336</v>
      </c>
      <c r="E1019" s="39">
        <v>21.31875694634374</v>
      </c>
      <c r="F1019" s="39">
        <v>35.02683543066928</v>
      </c>
      <c r="G1019" s="39">
        <v>28.467934177654467</v>
      </c>
      <c r="H1019" s="39">
        <v>22.969232064230567</v>
      </c>
      <c r="I1019" s="39">
        <v>32.01464797020131</v>
      </c>
      <c r="J1019" s="39">
        <v>22.15697537518253</v>
      </c>
      <c r="K1019" s="39">
        <v>36.791698536867933</v>
      </c>
      <c r="L1019" s="39">
        <v>22.409032809210387</v>
      </c>
      <c r="M1019" s="39">
        <v>36.921680492503135</v>
      </c>
      <c r="N1019" s="39">
        <v>27.347722024107828</v>
      </c>
      <c r="O1019" s="39">
        <v>29.258084596771933</v>
      </c>
      <c r="P1019" s="39">
        <v>20.505041603160588</v>
      </c>
      <c r="Q1019" s="39">
        <v>25.227893538582489</v>
      </c>
      <c r="R1019" s="39">
        <v>35.247439744753841</v>
      </c>
      <c r="S1019" s="40">
        <v>27.307927317091639</v>
      </c>
      <c r="U1019" s="50">
        <f t="shared" si="93"/>
        <v>28.943403282779283</v>
      </c>
      <c r="V1019" s="49">
        <f t="shared" si="94"/>
        <v>35.149242604430924</v>
      </c>
      <c r="W1019" s="49">
        <f t="shared" si="95"/>
        <v>37.346070267207892</v>
      </c>
      <c r="X1019" s="49">
        <f t="shared" si="90"/>
        <v>24.660634674545239</v>
      </c>
      <c r="Y1019" s="49">
        <f t="shared" si="91"/>
        <v>23.90148497101303</v>
      </c>
      <c r="Z1019" s="51">
        <f t="shared" si="92"/>
        <v>-0.7128715170385167</v>
      </c>
    </row>
    <row r="1020" spans="1:26" ht="15" thickBot="1" x14ac:dyDescent="0.35">
      <c r="A1020" s="7"/>
      <c r="B1020" s="41">
        <v>1012</v>
      </c>
      <c r="C1020" s="38">
        <v>27.836085434484271</v>
      </c>
      <c r="D1020" s="39">
        <v>19.751353008125783</v>
      </c>
      <c r="E1020" s="39">
        <v>33.210620483360884</v>
      </c>
      <c r="F1020" s="39">
        <v>30.920500736524012</v>
      </c>
      <c r="G1020" s="39">
        <v>31.462034837483483</v>
      </c>
      <c r="H1020" s="39">
        <v>32.083349748588624</v>
      </c>
      <c r="I1020" s="39">
        <v>28.159406467401485</v>
      </c>
      <c r="J1020" s="39">
        <v>30.041741009114869</v>
      </c>
      <c r="K1020" s="39">
        <v>32.995840127139289</v>
      </c>
      <c r="L1020" s="39">
        <v>30.703135651650019</v>
      </c>
      <c r="M1020" s="39">
        <v>25.760413508490952</v>
      </c>
      <c r="N1020" s="39">
        <v>34.256133501938379</v>
      </c>
      <c r="O1020" s="39">
        <v>27.185275516464589</v>
      </c>
      <c r="P1020" s="39">
        <v>35.642737466947317</v>
      </c>
      <c r="Q1020" s="39">
        <v>36.889109406631626</v>
      </c>
      <c r="R1020" s="39">
        <v>32.722170622553172</v>
      </c>
      <c r="S1020" s="40">
        <v>27.901531386473529</v>
      </c>
      <c r="U1020" s="50">
        <f t="shared" si="93"/>
        <v>30.442437583139547</v>
      </c>
      <c r="V1020" s="49">
        <f t="shared" si="94"/>
        <v>16.000432014629279</v>
      </c>
      <c r="W1020" s="49">
        <f t="shared" si="95"/>
        <v>17.000459015543584</v>
      </c>
      <c r="X1020" s="49">
        <f t="shared" si="90"/>
        <v>11.013404460130646</v>
      </c>
      <c r="Y1020" s="49">
        <f t="shared" si="91"/>
        <v>10.88029376994791</v>
      </c>
      <c r="Z1020" s="51">
        <f t="shared" si="92"/>
        <v>0.44243161015086474</v>
      </c>
    </row>
    <row r="1021" spans="1:26" ht="15" thickBot="1" x14ac:dyDescent="0.35">
      <c r="A1021" s="7"/>
      <c r="B1021" s="41">
        <v>1013</v>
      </c>
      <c r="C1021" s="38">
        <v>30.927061240727554</v>
      </c>
      <c r="D1021" s="39">
        <v>28.82125726815574</v>
      </c>
      <c r="E1021" s="39">
        <v>29.736637357536068</v>
      </c>
      <c r="F1021" s="39">
        <v>26.307341007825904</v>
      </c>
      <c r="G1021" s="39">
        <v>33.227971070837931</v>
      </c>
      <c r="H1021" s="39">
        <v>30.269979055271094</v>
      </c>
      <c r="I1021" s="39">
        <v>38.366225975118532</v>
      </c>
      <c r="J1021" s="39">
        <v>32.949125754437908</v>
      </c>
      <c r="K1021" s="39">
        <v>25.005204337188964</v>
      </c>
      <c r="L1021" s="39">
        <v>29.890101812789272</v>
      </c>
      <c r="M1021" s="39">
        <v>27.169797837533125</v>
      </c>
      <c r="N1021" s="39">
        <v>28.243778156398466</v>
      </c>
      <c r="O1021" s="39">
        <v>24.430034344675491</v>
      </c>
      <c r="P1021" s="39">
        <v>28.709089216111952</v>
      </c>
      <c r="Q1021" s="39">
        <v>33.797678074812993</v>
      </c>
      <c r="R1021" s="39">
        <v>35.160243211902639</v>
      </c>
      <c r="S1021" s="40">
        <v>34.619283882329562</v>
      </c>
      <c r="U1021" s="50">
        <f t="shared" si="93"/>
        <v>30.448871153156073</v>
      </c>
      <c r="V1021" s="49">
        <f t="shared" si="94"/>
        <v>13.69683081531276</v>
      </c>
      <c r="W1021" s="49">
        <f t="shared" si="95"/>
        <v>14.552882741269741</v>
      </c>
      <c r="X1021" s="49">
        <f t="shared" si="90"/>
        <v>9.4508549666648847</v>
      </c>
      <c r="Y1021" s="49">
        <f t="shared" si="91"/>
        <v>9.3138449544126765</v>
      </c>
      <c r="Z1021" s="51">
        <f t="shared" si="92"/>
        <v>0.4851450916792972</v>
      </c>
    </row>
    <row r="1022" spans="1:26" ht="15" thickBot="1" x14ac:dyDescent="0.35">
      <c r="A1022" s="7"/>
      <c r="B1022" s="41">
        <v>1014</v>
      </c>
      <c r="C1022" s="38">
        <v>37.200435854638343</v>
      </c>
      <c r="D1022" s="39">
        <v>33.443813198306657</v>
      </c>
      <c r="E1022" s="39">
        <v>27.515182350857277</v>
      </c>
      <c r="F1022" s="39">
        <v>33.584103563318351</v>
      </c>
      <c r="G1022" s="39">
        <v>37.86818157187021</v>
      </c>
      <c r="H1022" s="39">
        <v>28.81347932731925</v>
      </c>
      <c r="I1022" s="39">
        <v>29.527286647057455</v>
      </c>
      <c r="J1022" s="39">
        <v>29.983275922203735</v>
      </c>
      <c r="K1022" s="39">
        <v>27.141417836287435</v>
      </c>
      <c r="L1022" s="39">
        <v>33.167235537808168</v>
      </c>
      <c r="M1022" s="39">
        <v>34.581056231643402</v>
      </c>
      <c r="N1022" s="39">
        <v>30.497941195981543</v>
      </c>
      <c r="O1022" s="39">
        <v>32.737082393704185</v>
      </c>
      <c r="P1022" s="39">
        <v>30.000499939330332</v>
      </c>
      <c r="Q1022" s="39">
        <v>38.098199796859099</v>
      </c>
      <c r="R1022" s="39">
        <v>29.829350320704311</v>
      </c>
      <c r="S1022" s="40">
        <v>31.006515257544553</v>
      </c>
      <c r="U1022" s="50">
        <f t="shared" si="93"/>
        <v>32.058532761496132</v>
      </c>
      <c r="V1022" s="49">
        <f t="shared" si="94"/>
        <v>11.045833586572764</v>
      </c>
      <c r="W1022" s="49">
        <f t="shared" si="95"/>
        <v>11.736198185733429</v>
      </c>
      <c r="X1022" s="49">
        <f t="shared" si="90"/>
        <v>10.392705687373288</v>
      </c>
      <c r="Y1022" s="49">
        <f t="shared" si="91"/>
        <v>7.5111668388694799</v>
      </c>
      <c r="Z1022" s="51">
        <f t="shared" si="92"/>
        <v>2.4775277439190169</v>
      </c>
    </row>
    <row r="1023" spans="1:26" ht="15" thickBot="1" x14ac:dyDescent="0.35">
      <c r="A1023" s="7"/>
      <c r="B1023" s="41">
        <v>1015</v>
      </c>
      <c r="C1023" s="38">
        <v>31.614936305545193</v>
      </c>
      <c r="D1023" s="39">
        <v>33.96472542811491</v>
      </c>
      <c r="E1023" s="39">
        <v>37.275786040040302</v>
      </c>
      <c r="F1023" s="39">
        <v>35.656156376394954</v>
      </c>
      <c r="G1023" s="39">
        <v>25.721930190669028</v>
      </c>
      <c r="H1023" s="39">
        <v>26.167032153898734</v>
      </c>
      <c r="I1023" s="39">
        <v>34.402422635139352</v>
      </c>
      <c r="J1023" s="39">
        <v>31.600006927440209</v>
      </c>
      <c r="K1023" s="39">
        <v>33.000623108506666</v>
      </c>
      <c r="L1023" s="39">
        <v>40.422305521812198</v>
      </c>
      <c r="M1023" s="39">
        <v>26.938230528835852</v>
      </c>
      <c r="N1023" s="39">
        <v>37.246822956853578</v>
      </c>
      <c r="O1023" s="39">
        <v>29.181200030910603</v>
      </c>
      <c r="P1023" s="39">
        <v>35.350121237841222</v>
      </c>
      <c r="Q1023" s="39">
        <v>38.863468167748621</v>
      </c>
      <c r="R1023" s="39">
        <v>34.636516720896893</v>
      </c>
      <c r="S1023" s="40">
        <v>36.347034193745287</v>
      </c>
      <c r="U1023" s="50">
        <f t="shared" si="93"/>
        <v>33.434665795552561</v>
      </c>
      <c r="V1023" s="49">
        <f t="shared" si="94"/>
        <v>18.047047410286385</v>
      </c>
      <c r="W1023" s="49">
        <f t="shared" si="95"/>
        <v>19.174987873429245</v>
      </c>
      <c r="X1023" s="49">
        <f t="shared" si="90"/>
        <v>20.293904045448915</v>
      </c>
      <c r="Y1023" s="49">
        <f t="shared" si="91"/>
        <v>12.271992238994741</v>
      </c>
      <c r="Z1023" s="51">
        <f t="shared" si="92"/>
        <v>3.2340102858318467</v>
      </c>
    </row>
    <row r="1024" spans="1:26" ht="15" thickBot="1" x14ac:dyDescent="0.35">
      <c r="A1024" s="7"/>
      <c r="B1024" s="41">
        <v>1016</v>
      </c>
      <c r="C1024" s="38">
        <v>29.566999996966654</v>
      </c>
      <c r="D1024" s="39">
        <v>22.838074886689409</v>
      </c>
      <c r="E1024" s="39">
        <v>35.609169007978707</v>
      </c>
      <c r="F1024" s="39">
        <v>39.121268466274792</v>
      </c>
      <c r="G1024" s="39">
        <v>19.666840155878923</v>
      </c>
      <c r="H1024" s="39">
        <v>27.124726198143154</v>
      </c>
      <c r="I1024" s="39">
        <v>30.526752000460181</v>
      </c>
      <c r="J1024" s="39">
        <v>33.175759862552169</v>
      </c>
      <c r="K1024" s="39">
        <v>37.86624132606034</v>
      </c>
      <c r="L1024" s="39">
        <v>17.719848864060133</v>
      </c>
      <c r="M1024" s="39">
        <v>33.519429283880442</v>
      </c>
      <c r="N1024" s="39">
        <v>29.352840650575061</v>
      </c>
      <c r="O1024" s="39">
        <v>27.797772537935025</v>
      </c>
      <c r="P1024" s="39">
        <v>28.225361122002582</v>
      </c>
      <c r="Q1024" s="39">
        <v>26.311261583932112</v>
      </c>
      <c r="R1024" s="39">
        <v>37.493318582627467</v>
      </c>
      <c r="S1024" s="40">
        <v>29.727951075209688</v>
      </c>
      <c r="U1024" s="50">
        <f t="shared" si="93"/>
        <v>29.743742094189809</v>
      </c>
      <c r="V1024" s="49">
        <f t="shared" si="94"/>
        <v>34.926103778128578</v>
      </c>
      <c r="W1024" s="49">
        <f t="shared" si="95"/>
        <v>37.108985264261605</v>
      </c>
      <c r="X1024" s="49">
        <f t="shared" si="90"/>
        <v>23.794404886844649</v>
      </c>
      <c r="Y1024" s="49">
        <f t="shared" si="91"/>
        <v>23.749750569127432</v>
      </c>
      <c r="Z1024" s="51">
        <f t="shared" si="92"/>
        <v>-0.17344516344550331</v>
      </c>
    </row>
    <row r="1025" spans="1:26" ht="15" thickBot="1" x14ac:dyDescent="0.35">
      <c r="A1025" s="7"/>
      <c r="B1025" s="41">
        <v>1017</v>
      </c>
      <c r="C1025" s="38">
        <v>33.15176013747449</v>
      </c>
      <c r="D1025" s="39">
        <v>30.246834871869932</v>
      </c>
      <c r="E1025" s="39">
        <v>32.298001901363492</v>
      </c>
      <c r="F1025" s="39">
        <v>23.858597339486362</v>
      </c>
      <c r="G1025" s="39">
        <v>30.277328685180617</v>
      </c>
      <c r="H1025" s="39">
        <v>26.407284080449095</v>
      </c>
      <c r="I1025" s="39">
        <v>24.53649274902271</v>
      </c>
      <c r="J1025" s="39">
        <v>18.134575072746145</v>
      </c>
      <c r="K1025" s="39">
        <v>33.596690634450113</v>
      </c>
      <c r="L1025" s="39">
        <v>19.261567944285325</v>
      </c>
      <c r="M1025" s="39">
        <v>26.617006308879063</v>
      </c>
      <c r="N1025" s="39">
        <v>16.375899311287419</v>
      </c>
      <c r="O1025" s="39">
        <v>30.579897863341632</v>
      </c>
      <c r="P1025" s="39">
        <v>33.322183314396888</v>
      </c>
      <c r="Q1025" s="39">
        <v>27.721404545696313</v>
      </c>
      <c r="R1025" s="39">
        <v>20.04258926541165</v>
      </c>
      <c r="S1025" s="40">
        <v>31.840169631514151</v>
      </c>
      <c r="U1025" s="50">
        <f t="shared" si="93"/>
        <v>26.956957862167965</v>
      </c>
      <c r="V1025" s="49">
        <f t="shared" si="94"/>
        <v>30.800318303004502</v>
      </c>
      <c r="W1025" s="49">
        <f t="shared" si="95"/>
        <v>32.725338196942289</v>
      </c>
      <c r="X1025" s="49">
        <f t="shared" si="90"/>
        <v>27.241088153825636</v>
      </c>
      <c r="Y1025" s="49">
        <f t="shared" si="91"/>
        <v>20.944216446043061</v>
      </c>
      <c r="Z1025" s="51">
        <f t="shared" si="92"/>
        <v>-2.193261196913209</v>
      </c>
    </row>
    <row r="1026" spans="1:26" ht="15" thickBot="1" x14ac:dyDescent="0.35">
      <c r="A1026" s="7"/>
      <c r="B1026" s="41">
        <v>1018</v>
      </c>
      <c r="C1026" s="38">
        <v>36.272320933436063</v>
      </c>
      <c r="D1026" s="39">
        <v>36.747180726046054</v>
      </c>
      <c r="E1026" s="39">
        <v>34.81999303785755</v>
      </c>
      <c r="F1026" s="39">
        <v>27.058111328033593</v>
      </c>
      <c r="G1026" s="39">
        <v>17.987389847936583</v>
      </c>
      <c r="H1026" s="39">
        <v>25.946261285338508</v>
      </c>
      <c r="I1026" s="39">
        <v>32.664145626169649</v>
      </c>
      <c r="J1026" s="39">
        <v>30.873759727519616</v>
      </c>
      <c r="K1026" s="39">
        <v>32.1985266158323</v>
      </c>
      <c r="L1026" s="39">
        <v>34.458068630239637</v>
      </c>
      <c r="M1026" s="39">
        <v>37.108733735057065</v>
      </c>
      <c r="N1026" s="39">
        <v>29.929035089038155</v>
      </c>
      <c r="O1026" s="39">
        <v>36.642098495979049</v>
      </c>
      <c r="P1026" s="39">
        <v>28.855429062813016</v>
      </c>
      <c r="Q1026" s="39">
        <v>22.274933547694523</v>
      </c>
      <c r="R1026" s="39">
        <v>29.442476881675606</v>
      </c>
      <c r="S1026" s="40">
        <v>28.348324625191257</v>
      </c>
      <c r="U1026" s="50">
        <f t="shared" si="93"/>
        <v>30.683928776226956</v>
      </c>
      <c r="V1026" s="49">
        <f t="shared" si="94"/>
        <v>27.105199343609264</v>
      </c>
      <c r="W1026" s="49">
        <f t="shared" si="95"/>
        <v>28.799274302584763</v>
      </c>
      <c r="X1026" s="49">
        <f t="shared" si="90"/>
        <v>18.749611381901239</v>
      </c>
      <c r="Y1026" s="49">
        <f t="shared" si="91"/>
        <v>18.4315355536543</v>
      </c>
      <c r="Z1026" s="51">
        <f t="shared" si="92"/>
        <v>0.52546593351205462</v>
      </c>
    </row>
    <row r="1027" spans="1:26" ht="15" thickBot="1" x14ac:dyDescent="0.35">
      <c r="A1027" s="7"/>
      <c r="B1027" s="41">
        <v>1019</v>
      </c>
      <c r="C1027" s="38">
        <v>28.06044731101623</v>
      </c>
      <c r="D1027" s="39">
        <v>25.26873263776594</v>
      </c>
      <c r="E1027" s="39">
        <v>30.494097401644552</v>
      </c>
      <c r="F1027" s="39">
        <v>33.828554625283218</v>
      </c>
      <c r="G1027" s="39">
        <v>23.07091191042344</v>
      </c>
      <c r="H1027" s="39">
        <v>27.373214090474338</v>
      </c>
      <c r="I1027" s="39">
        <v>16.969574011282152</v>
      </c>
      <c r="J1027" s="39">
        <v>27.359188351908163</v>
      </c>
      <c r="K1027" s="39">
        <v>42.301351868242406</v>
      </c>
      <c r="L1027" s="39">
        <v>36.576286710758652</v>
      </c>
      <c r="M1027" s="39">
        <v>33.137159744734326</v>
      </c>
      <c r="N1027" s="39">
        <v>30.478254838272168</v>
      </c>
      <c r="O1027" s="39">
        <v>25.426026157374711</v>
      </c>
      <c r="P1027" s="39">
        <v>32.184429534902179</v>
      </c>
      <c r="Q1027" s="39">
        <v>31.224937497334917</v>
      </c>
      <c r="R1027" s="39">
        <v>33.646064498720385</v>
      </c>
      <c r="S1027" s="40">
        <v>30.348872701175182</v>
      </c>
      <c r="U1027" s="50">
        <f t="shared" si="93"/>
        <v>29.867535523018407</v>
      </c>
      <c r="V1027" s="49">
        <f t="shared" si="94"/>
        <v>30.451695217317329</v>
      </c>
      <c r="W1027" s="49">
        <f t="shared" si="95"/>
        <v>32.354926168399743</v>
      </c>
      <c r="X1027" s="49">
        <f t="shared" si="90"/>
        <v>20.719084597385969</v>
      </c>
      <c r="Y1027" s="49">
        <f t="shared" si="91"/>
        <v>20.707152747775787</v>
      </c>
      <c r="Z1027" s="51">
        <f t="shared" si="92"/>
        <v>-9.6018227185912963E-2</v>
      </c>
    </row>
    <row r="1028" spans="1:26" ht="15" thickBot="1" x14ac:dyDescent="0.35">
      <c r="A1028" s="7"/>
      <c r="B1028" s="41">
        <v>1020</v>
      </c>
      <c r="C1028" s="38">
        <v>35.06946833881269</v>
      </c>
      <c r="D1028" s="39">
        <v>36.739166009161572</v>
      </c>
      <c r="E1028" s="39">
        <v>34.592219897567304</v>
      </c>
      <c r="F1028" s="39">
        <v>37.665281487095747</v>
      </c>
      <c r="G1028" s="39">
        <v>32.883128084569705</v>
      </c>
      <c r="H1028" s="39">
        <v>36.691454218936983</v>
      </c>
      <c r="I1028" s="39">
        <v>34.983049765716487</v>
      </c>
      <c r="J1028" s="39">
        <v>31.911121678655242</v>
      </c>
      <c r="K1028" s="39">
        <v>31.441090904601779</v>
      </c>
      <c r="L1028" s="39">
        <v>39.100099299779359</v>
      </c>
      <c r="M1028" s="39">
        <v>35.74363708717383</v>
      </c>
      <c r="N1028" s="39">
        <v>34.345969912016685</v>
      </c>
      <c r="O1028" s="39">
        <v>30.482358520791962</v>
      </c>
      <c r="P1028" s="39">
        <v>34.858952673027133</v>
      </c>
      <c r="Q1028" s="39">
        <v>32.66581758665135</v>
      </c>
      <c r="R1028" s="39">
        <v>32.396719257008961</v>
      </c>
      <c r="S1028" s="40">
        <v>25.674734760629967</v>
      </c>
      <c r="U1028" s="50">
        <f t="shared" si="93"/>
        <v>33.955545263658628</v>
      </c>
      <c r="V1028" s="49">
        <f t="shared" si="94"/>
        <v>9.3359133316529306</v>
      </c>
      <c r="W1028" s="49">
        <f t="shared" si="95"/>
        <v>9.9194079148812389</v>
      </c>
      <c r="X1028" s="49">
        <f t="shared" si="90"/>
        <v>16.987931131863512</v>
      </c>
      <c r="Y1028" s="49">
        <f t="shared" si="91"/>
        <v>6.3484210655239925</v>
      </c>
      <c r="Z1028" s="51">
        <f t="shared" si="92"/>
        <v>5.1783087866815549</v>
      </c>
    </row>
    <row r="1029" spans="1:26" ht="15" thickBot="1" x14ac:dyDescent="0.35">
      <c r="A1029" s="7"/>
      <c r="B1029" s="41">
        <v>1021</v>
      </c>
      <c r="C1029" s="38">
        <v>30.259606378561433</v>
      </c>
      <c r="D1029" s="39">
        <v>33.064336528532927</v>
      </c>
      <c r="E1029" s="39">
        <v>24.71602079368882</v>
      </c>
      <c r="F1029" s="39">
        <v>25.591703387235949</v>
      </c>
      <c r="G1029" s="39">
        <v>26.275076247898689</v>
      </c>
      <c r="H1029" s="39">
        <v>29.362423501519579</v>
      </c>
      <c r="I1029" s="39">
        <v>33.85271287525093</v>
      </c>
      <c r="J1029" s="39">
        <v>30.651864561838835</v>
      </c>
      <c r="K1029" s="39">
        <v>28.887327003235495</v>
      </c>
      <c r="L1029" s="39">
        <v>37.777780484751183</v>
      </c>
      <c r="M1029" s="39">
        <v>33.135850589907974</v>
      </c>
      <c r="N1029" s="39">
        <v>30.984096753678507</v>
      </c>
      <c r="O1029" s="39">
        <v>26.234804544861724</v>
      </c>
      <c r="P1029" s="39">
        <v>24.048969836567963</v>
      </c>
      <c r="Q1029" s="39">
        <v>27.239246496387118</v>
      </c>
      <c r="R1029" s="39">
        <v>25.488238423792236</v>
      </c>
      <c r="S1029" s="40">
        <v>36.649591296389751</v>
      </c>
      <c r="U1029" s="50">
        <f t="shared" si="93"/>
        <v>29.659979394358771</v>
      </c>
      <c r="V1029" s="49">
        <f t="shared" si="94"/>
        <v>16.395041472180548</v>
      </c>
      <c r="W1029" s="49">
        <f t="shared" si="95"/>
        <v>17.419731564191807</v>
      </c>
      <c r="X1029" s="49">
        <f t="shared" si="90"/>
        <v>11.227245729419897</v>
      </c>
      <c r="Y1029" s="49">
        <f t="shared" si="91"/>
        <v>11.148628201082772</v>
      </c>
      <c r="Z1029" s="51">
        <f t="shared" si="92"/>
        <v>-0.33589919893808212</v>
      </c>
    </row>
    <row r="1030" spans="1:26" ht="15" thickBot="1" x14ac:dyDescent="0.35">
      <c r="A1030" s="7"/>
      <c r="B1030" s="41">
        <v>1022</v>
      </c>
      <c r="C1030" s="38">
        <v>25.971783054495571</v>
      </c>
      <c r="D1030" s="39">
        <v>21.473271772408491</v>
      </c>
      <c r="E1030" s="39">
        <v>30.46624453043292</v>
      </c>
      <c r="F1030" s="39">
        <v>34.96350895413245</v>
      </c>
      <c r="G1030" s="39">
        <v>27.452667077389016</v>
      </c>
      <c r="H1030" s="39">
        <v>32.511459001625255</v>
      </c>
      <c r="I1030" s="39">
        <v>35.21089108390801</v>
      </c>
      <c r="J1030" s="39">
        <v>37.657072620490581</v>
      </c>
      <c r="K1030" s="39">
        <v>33.11220640640213</v>
      </c>
      <c r="L1030" s="39">
        <v>18.384441727870239</v>
      </c>
      <c r="M1030" s="39">
        <v>23.466600686956426</v>
      </c>
      <c r="N1030" s="39">
        <v>29.731854312567961</v>
      </c>
      <c r="O1030" s="39">
        <v>30.715969507469076</v>
      </c>
      <c r="P1030" s="39">
        <v>30.264398521420702</v>
      </c>
      <c r="Q1030" s="39">
        <v>35.595941522148372</v>
      </c>
      <c r="R1030" s="39">
        <v>32.530221504441343</v>
      </c>
      <c r="S1030" s="40">
        <v>37.969593414039643</v>
      </c>
      <c r="U1030" s="50">
        <f t="shared" si="93"/>
        <v>30.439889746952833</v>
      </c>
      <c r="V1030" s="49">
        <f t="shared" si="94"/>
        <v>29.30906532398545</v>
      </c>
      <c r="W1030" s="49">
        <f t="shared" si="95"/>
        <v>31.140881906734421</v>
      </c>
      <c r="X1030" s="49">
        <f t="shared" si="90"/>
        <v>20.061746453152288</v>
      </c>
      <c r="Y1030" s="49">
        <f t="shared" si="91"/>
        <v>19.930164420310106</v>
      </c>
      <c r="Z1030" s="51">
        <f t="shared" si="92"/>
        <v>0.32501458202076916</v>
      </c>
    </row>
    <row r="1031" spans="1:26" ht="15" thickBot="1" x14ac:dyDescent="0.35">
      <c r="A1031" s="7"/>
      <c r="B1031" s="41">
        <v>1023</v>
      </c>
      <c r="C1031" s="38">
        <v>34.143524912486036</v>
      </c>
      <c r="D1031" s="39">
        <v>26.170976600362497</v>
      </c>
      <c r="E1031" s="39">
        <v>37.273195963185756</v>
      </c>
      <c r="F1031" s="39">
        <v>27.074776813365968</v>
      </c>
      <c r="G1031" s="39">
        <v>31.456622399467619</v>
      </c>
      <c r="H1031" s="39">
        <v>20.252450966514132</v>
      </c>
      <c r="I1031" s="39">
        <v>40.196216146416894</v>
      </c>
      <c r="J1031" s="39">
        <v>30.260271150295893</v>
      </c>
      <c r="K1031" s="39">
        <v>32.555686082280154</v>
      </c>
      <c r="L1031" s="39">
        <v>33.281705079564361</v>
      </c>
      <c r="M1031" s="39">
        <v>24.256147155040669</v>
      </c>
      <c r="N1031" s="39">
        <v>32.12309484838535</v>
      </c>
      <c r="O1031" s="39">
        <v>28.064082584820326</v>
      </c>
      <c r="P1031" s="39">
        <v>24.216384423553706</v>
      </c>
      <c r="Q1031" s="39">
        <v>37.878131998049426</v>
      </c>
      <c r="R1031" s="39">
        <v>43.917019335321349</v>
      </c>
      <c r="S1031" s="40">
        <v>33.070497551536945</v>
      </c>
      <c r="U1031" s="50">
        <f t="shared" si="93"/>
        <v>31.540634353567469</v>
      </c>
      <c r="V1031" s="49">
        <f t="shared" si="94"/>
        <v>35.957527154722456</v>
      </c>
      <c r="W1031" s="49">
        <f t="shared" si="95"/>
        <v>38.204872601892475</v>
      </c>
      <c r="X1031" s="49">
        <f t="shared" si="90"/>
        <v>26.06513532895783</v>
      </c>
      <c r="Y1031" s="49">
        <f t="shared" si="91"/>
        <v>24.45111846521127</v>
      </c>
      <c r="Z1031" s="51">
        <f t="shared" si="92"/>
        <v>1.0276959864694664</v>
      </c>
    </row>
    <row r="1032" spans="1:26" ht="15" thickBot="1" x14ac:dyDescent="0.35">
      <c r="A1032" s="7"/>
      <c r="B1032" s="41">
        <v>1024</v>
      </c>
      <c r="C1032" s="38">
        <v>36.432594049277995</v>
      </c>
      <c r="D1032" s="39">
        <v>35.469506722556893</v>
      </c>
      <c r="E1032" s="39">
        <v>31.367210976419116</v>
      </c>
      <c r="F1032" s="39">
        <v>31.512308776864099</v>
      </c>
      <c r="G1032" s="39">
        <v>33.782959760005653</v>
      </c>
      <c r="H1032" s="39">
        <v>28.098716174714113</v>
      </c>
      <c r="I1032" s="39">
        <v>34.965291435835503</v>
      </c>
      <c r="J1032" s="39">
        <v>24.707381714528982</v>
      </c>
      <c r="K1032" s="39">
        <v>35.249158310479345</v>
      </c>
      <c r="L1032" s="39">
        <v>40.679340575021527</v>
      </c>
      <c r="M1032" s="39">
        <v>35.341095370589045</v>
      </c>
      <c r="N1032" s="39">
        <v>26.932324037186596</v>
      </c>
      <c r="O1032" s="39">
        <v>31.117798088572442</v>
      </c>
      <c r="P1032" s="39">
        <v>30.734397334667335</v>
      </c>
      <c r="Q1032" s="39">
        <v>25.044659586803046</v>
      </c>
      <c r="R1032" s="39">
        <v>30.34677366032928</v>
      </c>
      <c r="S1032" s="40">
        <v>41.26372027298499</v>
      </c>
      <c r="U1032" s="50">
        <f t="shared" si="93"/>
        <v>32.532072755696227</v>
      </c>
      <c r="V1032" s="49">
        <f t="shared" si="94"/>
        <v>21.76022381919346</v>
      </c>
      <c r="W1032" s="49">
        <f t="shared" si="95"/>
        <v>23.120237807893091</v>
      </c>
      <c r="X1032" s="49">
        <f t="shared" si="90"/>
        <v>19.156699056345818</v>
      </c>
      <c r="Y1032" s="49">
        <f t="shared" si="91"/>
        <v>14.796952197051553</v>
      </c>
      <c r="Z1032" s="51">
        <f t="shared" si="92"/>
        <v>2.1712233090340867</v>
      </c>
    </row>
    <row r="1033" spans="1:26" ht="15" thickBot="1" x14ac:dyDescent="0.35">
      <c r="A1033" s="7"/>
      <c r="B1033" s="41">
        <v>1025</v>
      </c>
      <c r="C1033" s="38">
        <v>27.465004046817459</v>
      </c>
      <c r="D1033" s="39">
        <v>27.920945605156639</v>
      </c>
      <c r="E1033" s="39">
        <v>27.35135626268622</v>
      </c>
      <c r="F1033" s="39">
        <v>35.328550160848401</v>
      </c>
      <c r="G1033" s="39">
        <v>37.69192993048631</v>
      </c>
      <c r="H1033" s="39">
        <v>36.487142525395491</v>
      </c>
      <c r="I1033" s="39">
        <v>28.269130298099469</v>
      </c>
      <c r="J1033" s="39">
        <v>33.812748628047906</v>
      </c>
      <c r="K1033" s="39">
        <v>32.174811056135702</v>
      </c>
      <c r="L1033" s="39">
        <v>23.604406427966484</v>
      </c>
      <c r="M1033" s="39">
        <v>36.920899905765793</v>
      </c>
      <c r="N1033" s="39">
        <v>31.157894389400386</v>
      </c>
      <c r="O1033" s="39">
        <v>30.602311550612317</v>
      </c>
      <c r="P1033" s="39">
        <v>29.026002644979361</v>
      </c>
      <c r="Q1033" s="39">
        <v>36.484638959338099</v>
      </c>
      <c r="R1033" s="39">
        <v>36.139255533794525</v>
      </c>
      <c r="S1033" s="40">
        <v>25.830039533744248</v>
      </c>
      <c r="U1033" s="50">
        <f t="shared" si="93"/>
        <v>31.54512161525146</v>
      </c>
      <c r="V1033" s="49">
        <f t="shared" si="94"/>
        <v>18.686317713157788</v>
      </c>
      <c r="W1033" s="49">
        <f t="shared" si="95"/>
        <v>19.854212570230175</v>
      </c>
      <c r="X1033" s="49">
        <f t="shared" si="90"/>
        <v>14.330128592971166</v>
      </c>
      <c r="Y1033" s="49">
        <f t="shared" si="91"/>
        <v>12.706696044947297</v>
      </c>
      <c r="Z1033" s="51">
        <f t="shared" si="92"/>
        <v>1.429752271087537</v>
      </c>
    </row>
    <row r="1034" spans="1:26" ht="15" thickBot="1" x14ac:dyDescent="0.35">
      <c r="A1034" s="7"/>
      <c r="B1034" s="41">
        <v>1026</v>
      </c>
      <c r="C1034" s="38">
        <v>34.858967907882871</v>
      </c>
      <c r="D1034" s="39">
        <v>28.1890847693798</v>
      </c>
      <c r="E1034" s="39">
        <v>31.095809982005211</v>
      </c>
      <c r="F1034" s="39">
        <v>40.017475411459031</v>
      </c>
      <c r="G1034" s="39">
        <v>28.04842873930604</v>
      </c>
      <c r="H1034" s="39">
        <v>26.834585613739232</v>
      </c>
      <c r="I1034" s="39">
        <v>23.499700134627524</v>
      </c>
      <c r="J1034" s="39">
        <v>29.348215161359455</v>
      </c>
      <c r="K1034" s="39">
        <v>32.83086981939374</v>
      </c>
      <c r="L1034" s="39">
        <v>33.751498140824623</v>
      </c>
      <c r="M1034" s="39">
        <v>33.546153130794551</v>
      </c>
      <c r="N1034" s="39">
        <v>26.739372536918228</v>
      </c>
      <c r="O1034" s="39">
        <v>29.589574896980221</v>
      </c>
      <c r="P1034" s="39">
        <v>24.771350853790448</v>
      </c>
      <c r="Q1034" s="39">
        <v>29.584922259135329</v>
      </c>
      <c r="R1034" s="39">
        <v>40.697838285768853</v>
      </c>
      <c r="S1034" s="40">
        <v>28.93927842192279</v>
      </c>
      <c r="U1034" s="50">
        <f t="shared" si="93"/>
        <v>30.726066239134585</v>
      </c>
      <c r="V1034" s="49">
        <f t="shared" si="94"/>
        <v>21.442806453807208</v>
      </c>
      <c r="W1034" s="49">
        <f t="shared" si="95"/>
        <v>22.782981857170171</v>
      </c>
      <c r="X1034" s="49">
        <f t="shared" ref="X1034:X1097" si="96">((C1034-$D$2)^2+(D1034-$D$2)^2+(E1034-$D$2)^2+(F1034-$D$2)^2+(G1034-$D$2)^2+(H1034-$D$2)^2+(I1034-$D$2)^2+(J1034-$D$2)^2+(K1034-$D$2)^2+(L1034-$D$2)^2+(M1034-$D$2)^2+(N1034-$D$2)^2+(O1034-$D$2)^2+(P1034-$D$2)^2+(Q1034-$D$2)^2+(R1034-$D$2)^2+(S1034-$D$2)^2)/($D$3^2)</f>
        <v>14.939585473444533</v>
      </c>
      <c r="Y1034" s="49">
        <f t="shared" ref="Y1034:Y1097" si="97">($D$5*V1034)/($D$3^2)</f>
        <v>14.5811083885889</v>
      </c>
      <c r="Z1034" s="51">
        <f t="shared" ref="Z1034:Z1097" si="98">((U1034-$D$2)/(SQRT(V1034)))*SQRT($D$5-1)</f>
        <v>0.62718465159386783</v>
      </c>
    </row>
    <row r="1035" spans="1:26" ht="15" thickBot="1" x14ac:dyDescent="0.35">
      <c r="A1035" s="7"/>
      <c r="B1035" s="41">
        <v>1027</v>
      </c>
      <c r="C1035" s="38">
        <v>33.380526232230125</v>
      </c>
      <c r="D1035" s="39">
        <v>36.16555050443263</v>
      </c>
      <c r="E1035" s="39">
        <v>31.548484064333053</v>
      </c>
      <c r="F1035" s="39">
        <v>37.853904364185162</v>
      </c>
      <c r="G1035" s="39">
        <v>33.262376406771011</v>
      </c>
      <c r="H1035" s="39">
        <v>35.052990062204941</v>
      </c>
      <c r="I1035" s="39">
        <v>25.755634798986655</v>
      </c>
      <c r="J1035" s="39">
        <v>25.872731237729685</v>
      </c>
      <c r="K1035" s="39">
        <v>36.783717308150798</v>
      </c>
      <c r="L1035" s="39">
        <v>29.322415764969993</v>
      </c>
      <c r="M1035" s="39">
        <v>20.807327160940282</v>
      </c>
      <c r="N1035" s="39">
        <v>22.774594079526675</v>
      </c>
      <c r="O1035" s="39">
        <v>28.093893198209425</v>
      </c>
      <c r="P1035" s="39">
        <v>34.911858814313398</v>
      </c>
      <c r="Q1035" s="39">
        <v>14.021091202675393</v>
      </c>
      <c r="R1035" s="39">
        <v>33.991289618989718</v>
      </c>
      <c r="S1035" s="40">
        <v>26.76385754127821</v>
      </c>
      <c r="U1035" s="50">
        <f t="shared" ref="U1035:U1098" si="99">AVERAGE(C1035:S1035)</f>
        <v>29.786014256466302</v>
      </c>
      <c r="V1035" s="49">
        <f t="shared" ref="V1035:V1098" si="100">_xlfn.VAR.P(C1035:S1035)</f>
        <v>39.80280904081188</v>
      </c>
      <c r="W1035" s="49">
        <f t="shared" ref="W1035:W1098" si="101">_xlfn.VAR.S(C1035:S1035)</f>
        <v>42.290484605862616</v>
      </c>
      <c r="X1035" s="49">
        <f t="shared" si="96"/>
        <v>27.097047278688297</v>
      </c>
      <c r="Y1035" s="49">
        <f t="shared" si="97"/>
        <v>27.065910147752078</v>
      </c>
      <c r="Z1035" s="51">
        <f t="shared" si="98"/>
        <v>-0.13567129484969795</v>
      </c>
    </row>
    <row r="1036" spans="1:26" ht="15" thickBot="1" x14ac:dyDescent="0.35">
      <c r="A1036" s="7"/>
      <c r="B1036" s="41">
        <v>1028</v>
      </c>
      <c r="C1036" s="38">
        <v>31.04317032173595</v>
      </c>
      <c r="D1036" s="39">
        <v>32.980431023908814</v>
      </c>
      <c r="E1036" s="39">
        <v>29.446733461314132</v>
      </c>
      <c r="F1036" s="39">
        <v>37.796059471742893</v>
      </c>
      <c r="G1036" s="39">
        <v>21.952656336192135</v>
      </c>
      <c r="H1036" s="39">
        <v>27.528643942473231</v>
      </c>
      <c r="I1036" s="39">
        <v>26.401193609559243</v>
      </c>
      <c r="J1036" s="39">
        <v>31.62223419103999</v>
      </c>
      <c r="K1036" s="39">
        <v>30.989822000900695</v>
      </c>
      <c r="L1036" s="39">
        <v>39.165267706347237</v>
      </c>
      <c r="M1036" s="39">
        <v>28.896786230165802</v>
      </c>
      <c r="N1036" s="39">
        <v>29.904301606690026</v>
      </c>
      <c r="O1036" s="39">
        <v>23.818931304097305</v>
      </c>
      <c r="P1036" s="39">
        <v>35.809345744928862</v>
      </c>
      <c r="Q1036" s="39">
        <v>27.008531589505704</v>
      </c>
      <c r="R1036" s="39">
        <v>26.651296813212507</v>
      </c>
      <c r="S1036" s="40">
        <v>19.094503741072948</v>
      </c>
      <c r="U1036" s="50">
        <f t="shared" si="99"/>
        <v>29.418229946758089</v>
      </c>
      <c r="V1036" s="49">
        <f t="shared" si="100"/>
        <v>26.412189737111362</v>
      </c>
      <c r="W1036" s="49">
        <f t="shared" si="101"/>
        <v>28.062951595680829</v>
      </c>
      <c r="X1036" s="49">
        <f t="shared" si="96"/>
        <v>18.190439369733255</v>
      </c>
      <c r="Y1036" s="49">
        <f t="shared" si="97"/>
        <v>17.960289021235727</v>
      </c>
      <c r="Z1036" s="51">
        <f t="shared" si="98"/>
        <v>-0.45280284737011356</v>
      </c>
    </row>
    <row r="1037" spans="1:26" ht="15" thickBot="1" x14ac:dyDescent="0.35">
      <c r="A1037" s="7"/>
      <c r="B1037" s="41">
        <v>1029</v>
      </c>
      <c r="C1037" s="38">
        <v>30.484320779711311</v>
      </c>
      <c r="D1037" s="39">
        <v>31.792825713209986</v>
      </c>
      <c r="E1037" s="39">
        <v>32.527066162329128</v>
      </c>
      <c r="F1037" s="39">
        <v>35.484665522986631</v>
      </c>
      <c r="G1037" s="39">
        <v>33.45417389417193</v>
      </c>
      <c r="H1037" s="39">
        <v>37.946511149234524</v>
      </c>
      <c r="I1037" s="39">
        <v>34.647067942155495</v>
      </c>
      <c r="J1037" s="39">
        <v>27.002707945447458</v>
      </c>
      <c r="K1037" s="39">
        <v>30.911192821844079</v>
      </c>
      <c r="L1037" s="39">
        <v>29.118751060129664</v>
      </c>
      <c r="M1037" s="39">
        <v>33.1841688711242</v>
      </c>
      <c r="N1037" s="39">
        <v>34.676281177678881</v>
      </c>
      <c r="O1037" s="39">
        <v>35.4483202276976</v>
      </c>
      <c r="P1037" s="39">
        <v>32.557913058081013</v>
      </c>
      <c r="Q1037" s="39">
        <v>28.393007675334101</v>
      </c>
      <c r="R1037" s="39">
        <v>39.830046095318977</v>
      </c>
      <c r="S1037" s="40">
        <v>31.783659698989453</v>
      </c>
      <c r="U1037" s="50">
        <f t="shared" si="99"/>
        <v>32.896628223261438</v>
      </c>
      <c r="V1037" s="49">
        <f t="shared" si="100"/>
        <v>10.304130872066347</v>
      </c>
      <c r="W1037" s="49">
        <f t="shared" si="101"/>
        <v>10.948139051570493</v>
      </c>
      <c r="X1037" s="49">
        <f t="shared" si="96"/>
        <v>12.71231843638552</v>
      </c>
      <c r="Y1037" s="49">
        <f t="shared" si="97"/>
        <v>7.0068089930051158</v>
      </c>
      <c r="Z1037" s="51">
        <f t="shared" si="98"/>
        <v>3.6095001669582274</v>
      </c>
    </row>
    <row r="1038" spans="1:26" ht="15" thickBot="1" x14ac:dyDescent="0.35">
      <c r="A1038" s="7"/>
      <c r="B1038" s="41">
        <v>1030</v>
      </c>
      <c r="C1038" s="38">
        <v>33.441570437083982</v>
      </c>
      <c r="D1038" s="39">
        <v>21.152153756425715</v>
      </c>
      <c r="E1038" s="39">
        <v>27.835681437207665</v>
      </c>
      <c r="F1038" s="39">
        <v>32.790979303524544</v>
      </c>
      <c r="G1038" s="39">
        <v>28.123590501611478</v>
      </c>
      <c r="H1038" s="39">
        <v>29.481406232622501</v>
      </c>
      <c r="I1038" s="39">
        <v>28.358443014917523</v>
      </c>
      <c r="J1038" s="39">
        <v>23.185333722539088</v>
      </c>
      <c r="K1038" s="39">
        <v>41.530533251475752</v>
      </c>
      <c r="L1038" s="39">
        <v>31.967815550828064</v>
      </c>
      <c r="M1038" s="39">
        <v>23.828776450743554</v>
      </c>
      <c r="N1038" s="39">
        <v>37.625325087784184</v>
      </c>
      <c r="O1038" s="39">
        <v>36.440230214667828</v>
      </c>
      <c r="P1038" s="39">
        <v>22.458408482135816</v>
      </c>
      <c r="Q1038" s="39">
        <v>20.880375579390396</v>
      </c>
      <c r="R1038" s="39">
        <v>34.553450788513835</v>
      </c>
      <c r="S1038" s="40">
        <v>29.617948176068911</v>
      </c>
      <c r="U1038" s="50">
        <f t="shared" si="99"/>
        <v>29.604236587502403</v>
      </c>
      <c r="V1038" s="49">
        <f t="shared" si="100"/>
        <v>34.606991405710602</v>
      </c>
      <c r="W1038" s="49">
        <f t="shared" si="101"/>
        <v>36.769928368567548</v>
      </c>
      <c r="X1038" s="49">
        <f t="shared" si="96"/>
        <v>23.639261657379883</v>
      </c>
      <c r="Y1038" s="49">
        <f t="shared" si="97"/>
        <v>23.532754155883207</v>
      </c>
      <c r="Z1038" s="51">
        <f t="shared" si="98"/>
        <v>-0.26910000813035184</v>
      </c>
    </row>
    <row r="1039" spans="1:26" ht="15" thickBot="1" x14ac:dyDescent="0.35">
      <c r="A1039" s="7"/>
      <c r="B1039" s="41">
        <v>1031</v>
      </c>
      <c r="C1039" s="38">
        <v>34.964819859355352</v>
      </c>
      <c r="D1039" s="39">
        <v>16.740437886998588</v>
      </c>
      <c r="E1039" s="39">
        <v>35.003417620312412</v>
      </c>
      <c r="F1039" s="39">
        <v>34.123375809844461</v>
      </c>
      <c r="G1039" s="39">
        <v>34.492360113562107</v>
      </c>
      <c r="H1039" s="39">
        <v>35.857227188597768</v>
      </c>
      <c r="I1039" s="39">
        <v>23.227363825794285</v>
      </c>
      <c r="J1039" s="39">
        <v>26.63249344918092</v>
      </c>
      <c r="K1039" s="39">
        <v>33.335508573581592</v>
      </c>
      <c r="L1039" s="39">
        <v>34.121006163464394</v>
      </c>
      <c r="M1039" s="39">
        <v>27.869266919445582</v>
      </c>
      <c r="N1039" s="39">
        <v>31.182704068183309</v>
      </c>
      <c r="O1039" s="39">
        <v>29.140083160660144</v>
      </c>
      <c r="P1039" s="39">
        <v>23.638993657025154</v>
      </c>
      <c r="Q1039" s="39">
        <v>29.529714496751421</v>
      </c>
      <c r="R1039" s="39">
        <v>27.308897381302192</v>
      </c>
      <c r="S1039" s="40">
        <v>25.136909585383926</v>
      </c>
      <c r="U1039" s="50">
        <f t="shared" si="99"/>
        <v>29.547328221143736</v>
      </c>
      <c r="V1039" s="49">
        <f t="shared" si="100"/>
        <v>26.88689890100488</v>
      </c>
      <c r="W1039" s="49">
        <f t="shared" si="101"/>
        <v>28.567330082317767</v>
      </c>
      <c r="X1039" s="49">
        <f t="shared" si="96"/>
        <v>18.422431235456649</v>
      </c>
      <c r="Y1039" s="49">
        <f t="shared" si="97"/>
        <v>18.28309125268332</v>
      </c>
      <c r="Z1039" s="51">
        <f t="shared" si="98"/>
        <v>-0.34919905049302419</v>
      </c>
    </row>
    <row r="1040" spans="1:26" ht="15" thickBot="1" x14ac:dyDescent="0.35">
      <c r="A1040" s="7"/>
      <c r="B1040" s="41">
        <v>1032</v>
      </c>
      <c r="C1040" s="38">
        <v>40.776947934797931</v>
      </c>
      <c r="D1040" s="39">
        <v>27.485466759182387</v>
      </c>
      <c r="E1040" s="39">
        <v>35.041436534910915</v>
      </c>
      <c r="F1040" s="39">
        <v>29.513640008782598</v>
      </c>
      <c r="G1040" s="39">
        <v>40.506398878321832</v>
      </c>
      <c r="H1040" s="39">
        <v>26.810427891675594</v>
      </c>
      <c r="I1040" s="39">
        <v>30.317433809143903</v>
      </c>
      <c r="J1040" s="39">
        <v>30.774258170518159</v>
      </c>
      <c r="K1040" s="39">
        <v>19.534649332315446</v>
      </c>
      <c r="L1040" s="39">
        <v>26.928694421703181</v>
      </c>
      <c r="M1040" s="39">
        <v>27.806874670573734</v>
      </c>
      <c r="N1040" s="39">
        <v>24.319128963811067</v>
      </c>
      <c r="O1040" s="39">
        <v>32.135772463778117</v>
      </c>
      <c r="P1040" s="39">
        <v>25.54459266061232</v>
      </c>
      <c r="Q1040" s="39">
        <v>29.462901468287171</v>
      </c>
      <c r="R1040" s="39">
        <v>25.88465260351725</v>
      </c>
      <c r="S1040" s="40">
        <v>31.373758249467471</v>
      </c>
      <c r="U1040" s="50">
        <f t="shared" si="99"/>
        <v>29.659825577729354</v>
      </c>
      <c r="V1040" s="49">
        <f t="shared" si="100"/>
        <v>27.468908801972425</v>
      </c>
      <c r="W1040" s="49">
        <f t="shared" si="101"/>
        <v>29.185715602095797</v>
      </c>
      <c r="X1040" s="49">
        <f t="shared" si="96"/>
        <v>18.757546658886824</v>
      </c>
      <c r="Y1040" s="49">
        <f t="shared" si="97"/>
        <v>18.678857985341249</v>
      </c>
      <c r="Z1040" s="51">
        <f t="shared" si="98"/>
        <v>-0.25962167257425456</v>
      </c>
    </row>
    <row r="1041" spans="1:26" ht="15" thickBot="1" x14ac:dyDescent="0.35">
      <c r="A1041" s="7"/>
      <c r="B1041" s="41">
        <v>1033</v>
      </c>
      <c r="C1041" s="38">
        <v>26.708841413601327</v>
      </c>
      <c r="D1041" s="39">
        <v>31.253038118093336</v>
      </c>
      <c r="E1041" s="39">
        <v>33.813410916024736</v>
      </c>
      <c r="F1041" s="39">
        <v>30.883603660732106</v>
      </c>
      <c r="G1041" s="39">
        <v>34.720169142499429</v>
      </c>
      <c r="H1041" s="39">
        <v>19.926623167030783</v>
      </c>
      <c r="I1041" s="39">
        <v>24.932349165890855</v>
      </c>
      <c r="J1041" s="39">
        <v>37.110970956591729</v>
      </c>
      <c r="K1041" s="39">
        <v>24.364175502723228</v>
      </c>
      <c r="L1041" s="39">
        <v>26.608984826173533</v>
      </c>
      <c r="M1041" s="39">
        <v>33.751238549866194</v>
      </c>
      <c r="N1041" s="39">
        <v>32.580126694590433</v>
      </c>
      <c r="O1041" s="39">
        <v>34.247565438171591</v>
      </c>
      <c r="P1041" s="39">
        <v>32.790550179669708</v>
      </c>
      <c r="Q1041" s="39">
        <v>34.993042662885912</v>
      </c>
      <c r="R1041" s="39">
        <v>34.584017327525672</v>
      </c>
      <c r="S1041" s="40">
        <v>28.528983419871754</v>
      </c>
      <c r="U1041" s="50">
        <f t="shared" si="99"/>
        <v>30.693981831878961</v>
      </c>
      <c r="V1041" s="49">
        <f t="shared" si="100"/>
        <v>21.027301352569804</v>
      </c>
      <c r="W1041" s="49">
        <f t="shared" si="101"/>
        <v>22.341507687105491</v>
      </c>
      <c r="X1041" s="49">
        <f t="shared" si="96"/>
        <v>14.626060252172685</v>
      </c>
      <c r="Y1041" s="49">
        <f t="shared" si="97"/>
        <v>14.298564919747466</v>
      </c>
      <c r="Z1041" s="51">
        <f t="shared" si="98"/>
        <v>0.60536362681902522</v>
      </c>
    </row>
    <row r="1042" spans="1:26" ht="15" thickBot="1" x14ac:dyDescent="0.35">
      <c r="A1042" s="7"/>
      <c r="B1042" s="41">
        <v>1034</v>
      </c>
      <c r="C1042" s="38">
        <v>27.578267966930127</v>
      </c>
      <c r="D1042" s="39">
        <v>32.167920918009528</v>
      </c>
      <c r="E1042" s="39">
        <v>21.350406308745406</v>
      </c>
      <c r="F1042" s="39">
        <v>26.839379708527019</v>
      </c>
      <c r="G1042" s="39">
        <v>29.72876820469773</v>
      </c>
      <c r="H1042" s="39">
        <v>31.580403111639146</v>
      </c>
      <c r="I1042" s="39">
        <v>25.984445747218242</v>
      </c>
      <c r="J1042" s="39">
        <v>30.142405343578321</v>
      </c>
      <c r="K1042" s="39">
        <v>30.840076090523787</v>
      </c>
      <c r="L1042" s="39">
        <v>27.750251031339694</v>
      </c>
      <c r="M1042" s="39">
        <v>25.525806848674883</v>
      </c>
      <c r="N1042" s="39">
        <v>32.2430509296751</v>
      </c>
      <c r="O1042" s="39">
        <v>25.785664956194434</v>
      </c>
      <c r="P1042" s="39">
        <v>32.59405351000354</v>
      </c>
      <c r="Q1042" s="39">
        <v>32.959407452696951</v>
      </c>
      <c r="R1042" s="39">
        <v>28.421625749969973</v>
      </c>
      <c r="S1042" s="40">
        <v>36.060682939272702</v>
      </c>
      <c r="U1042" s="50">
        <f t="shared" si="99"/>
        <v>29.267800989276271</v>
      </c>
      <c r="V1042" s="49">
        <f t="shared" si="100"/>
        <v>12.25056718019821</v>
      </c>
      <c r="W1042" s="49">
        <f t="shared" si="101"/>
        <v>13.016227628960678</v>
      </c>
      <c r="X1042" s="49">
        <f t="shared" si="96"/>
        <v>8.6949441486220955</v>
      </c>
      <c r="Y1042" s="49">
        <f t="shared" si="97"/>
        <v>8.3303856825347822</v>
      </c>
      <c r="Z1042" s="51">
        <f t="shared" si="98"/>
        <v>-0.83677949799985119</v>
      </c>
    </row>
    <row r="1043" spans="1:26" ht="15" thickBot="1" x14ac:dyDescent="0.35">
      <c r="A1043" s="7"/>
      <c r="B1043" s="41">
        <v>1035</v>
      </c>
      <c r="C1043" s="38">
        <v>21.183605761642948</v>
      </c>
      <c r="D1043" s="39">
        <v>31.504050362048385</v>
      </c>
      <c r="E1043" s="39">
        <v>36.637186138853792</v>
      </c>
      <c r="F1043" s="39">
        <v>28.570213336796346</v>
      </c>
      <c r="G1043" s="39">
        <v>33.822311452824415</v>
      </c>
      <c r="H1043" s="39">
        <v>38.833648138752238</v>
      </c>
      <c r="I1043" s="39">
        <v>33.199610663586448</v>
      </c>
      <c r="J1043" s="39">
        <v>33.581094275552523</v>
      </c>
      <c r="K1043" s="39">
        <v>22.68873927601577</v>
      </c>
      <c r="L1043" s="39">
        <v>34.270402229976561</v>
      </c>
      <c r="M1043" s="39">
        <v>20.975663028983053</v>
      </c>
      <c r="N1043" s="39">
        <v>22.797225748936476</v>
      </c>
      <c r="O1043" s="39">
        <v>29.482727225184082</v>
      </c>
      <c r="P1043" s="39">
        <v>35.415687840503836</v>
      </c>
      <c r="Q1043" s="39">
        <v>32.27844668527878</v>
      </c>
      <c r="R1043" s="39">
        <v>28.561685950973857</v>
      </c>
      <c r="S1043" s="40">
        <v>34.314095726789972</v>
      </c>
      <c r="U1043" s="50">
        <f t="shared" si="99"/>
        <v>30.477434931923501</v>
      </c>
      <c r="V1043" s="49">
        <f t="shared" si="100"/>
        <v>29.317401250545984</v>
      </c>
      <c r="W1043" s="49">
        <f t="shared" si="101"/>
        <v>31.14973882870504</v>
      </c>
      <c r="X1043" s="49">
        <f t="shared" si="96"/>
        <v>20.090834848041379</v>
      </c>
      <c r="Y1043" s="49">
        <f t="shared" si="97"/>
        <v>19.93583285037127</v>
      </c>
      <c r="Z1043" s="51">
        <f t="shared" si="98"/>
        <v>0.3527048626219918</v>
      </c>
    </row>
    <row r="1044" spans="1:26" ht="15" thickBot="1" x14ac:dyDescent="0.35">
      <c r="A1044" s="7"/>
      <c r="B1044" s="41">
        <v>1036</v>
      </c>
      <c r="C1044" s="38">
        <v>31.560063593870378</v>
      </c>
      <c r="D1044" s="39">
        <v>29.249033335494921</v>
      </c>
      <c r="E1044" s="39">
        <v>30.802136316312094</v>
      </c>
      <c r="F1044" s="39">
        <v>30.263577978272362</v>
      </c>
      <c r="G1044" s="39">
        <v>36.163492952481491</v>
      </c>
      <c r="H1044" s="39">
        <v>31.339178315386096</v>
      </c>
      <c r="I1044" s="39">
        <v>27.928449678242423</v>
      </c>
      <c r="J1044" s="39">
        <v>34.262174762271549</v>
      </c>
      <c r="K1044" s="39">
        <v>30.380986573614472</v>
      </c>
      <c r="L1044" s="39">
        <v>34.145000560445681</v>
      </c>
      <c r="M1044" s="39">
        <v>36.077426043497233</v>
      </c>
      <c r="N1044" s="39">
        <v>30.802831305392896</v>
      </c>
      <c r="O1044" s="39">
        <v>31.378513072724576</v>
      </c>
      <c r="P1044" s="39">
        <v>30.527694187372504</v>
      </c>
      <c r="Q1044" s="39">
        <v>27.22006941074893</v>
      </c>
      <c r="R1044" s="39">
        <v>34.859214461998043</v>
      </c>
      <c r="S1044" s="40">
        <v>33.949405050367652</v>
      </c>
      <c r="U1044" s="50">
        <f t="shared" si="99"/>
        <v>31.818191035205487</v>
      </c>
      <c r="V1044" s="49">
        <f t="shared" si="100"/>
        <v>6.6925642151597273</v>
      </c>
      <c r="W1044" s="49">
        <f t="shared" si="101"/>
        <v>7.1108494786072098</v>
      </c>
      <c r="X1044" s="49">
        <f t="shared" si="96"/>
        <v>6.7989003418497056</v>
      </c>
      <c r="Y1044" s="49">
        <f t="shared" si="97"/>
        <v>4.5509436663086147</v>
      </c>
      <c r="Z1044" s="51">
        <f t="shared" si="98"/>
        <v>2.8112743489169771</v>
      </c>
    </row>
    <row r="1045" spans="1:26" ht="15" thickBot="1" x14ac:dyDescent="0.35">
      <c r="A1045" s="7"/>
      <c r="B1045" s="41">
        <v>1037</v>
      </c>
      <c r="C1045" s="38">
        <v>29.046386372175753</v>
      </c>
      <c r="D1045" s="39">
        <v>31.8489151834757</v>
      </c>
      <c r="E1045" s="39">
        <v>36.243043329565339</v>
      </c>
      <c r="F1045" s="39">
        <v>31.247084360446692</v>
      </c>
      <c r="G1045" s="39">
        <v>33.159130857895697</v>
      </c>
      <c r="H1045" s="39">
        <v>36.299394299750745</v>
      </c>
      <c r="I1045" s="39">
        <v>22.598613406819972</v>
      </c>
      <c r="J1045" s="39">
        <v>29.477957071581891</v>
      </c>
      <c r="K1045" s="39">
        <v>27.519369165408229</v>
      </c>
      <c r="L1045" s="39">
        <v>32.786246547388309</v>
      </c>
      <c r="M1045" s="39">
        <v>28.340906703451534</v>
      </c>
      <c r="N1045" s="39">
        <v>28.567560423783611</v>
      </c>
      <c r="O1045" s="39">
        <v>23.965224885327515</v>
      </c>
      <c r="P1045" s="39">
        <v>32.43800778662991</v>
      </c>
      <c r="Q1045" s="39">
        <v>28.666297149376621</v>
      </c>
      <c r="R1045" s="39">
        <v>25.416445665377921</v>
      </c>
      <c r="S1045" s="40">
        <v>31.354897662313725</v>
      </c>
      <c r="U1045" s="50">
        <f t="shared" si="99"/>
        <v>29.939734168868775</v>
      </c>
      <c r="V1045" s="49">
        <f t="shared" si="100"/>
        <v>13.836441629128586</v>
      </c>
      <c r="W1045" s="49">
        <f t="shared" si="101"/>
        <v>14.70121923094905</v>
      </c>
      <c r="X1045" s="49">
        <f t="shared" si="96"/>
        <v>9.4112500476806638</v>
      </c>
      <c r="Y1045" s="49">
        <f t="shared" si="97"/>
        <v>9.4087803078074383</v>
      </c>
      <c r="Z1045" s="51">
        <f t="shared" si="98"/>
        <v>-6.4806554739884559E-2</v>
      </c>
    </row>
    <row r="1046" spans="1:26" ht="15" thickBot="1" x14ac:dyDescent="0.35">
      <c r="A1046" s="7"/>
      <c r="B1046" s="41">
        <v>1038</v>
      </c>
      <c r="C1046" s="38">
        <v>27.142238473485644</v>
      </c>
      <c r="D1046" s="39">
        <v>36.096955283258922</v>
      </c>
      <c r="E1046" s="39">
        <v>34.64976521644401</v>
      </c>
      <c r="F1046" s="39">
        <v>30.489541660855078</v>
      </c>
      <c r="G1046" s="39">
        <v>31.849035961632133</v>
      </c>
      <c r="H1046" s="39">
        <v>28.655946035796102</v>
      </c>
      <c r="I1046" s="39">
        <v>33.145700154862752</v>
      </c>
      <c r="J1046" s="39">
        <v>36.40598691769253</v>
      </c>
      <c r="K1046" s="39">
        <v>36.067627748429494</v>
      </c>
      <c r="L1046" s="39">
        <v>35.868619685400596</v>
      </c>
      <c r="M1046" s="39">
        <v>38.057587640635305</v>
      </c>
      <c r="N1046" s="39">
        <v>24.445343207951243</v>
      </c>
      <c r="O1046" s="39">
        <v>29.787352148594341</v>
      </c>
      <c r="P1046" s="39">
        <v>33.469147767303738</v>
      </c>
      <c r="Q1046" s="39">
        <v>36.303627335808081</v>
      </c>
      <c r="R1046" s="39">
        <v>32.502193045139322</v>
      </c>
      <c r="S1046" s="40">
        <v>42.215381591660069</v>
      </c>
      <c r="U1046" s="50">
        <f t="shared" si="99"/>
        <v>33.361885286761719</v>
      </c>
      <c r="V1046" s="49">
        <f t="shared" si="100"/>
        <v>17.973334362038337</v>
      </c>
      <c r="W1046" s="49">
        <f t="shared" si="101"/>
        <v>19.096667759665706</v>
      </c>
      <c r="X1046" s="49">
        <f t="shared" si="96"/>
        <v>19.907412789500466</v>
      </c>
      <c r="Y1046" s="49">
        <f t="shared" si="97"/>
        <v>12.221867366186068</v>
      </c>
      <c r="Z1046" s="51">
        <f t="shared" si="98"/>
        <v>3.1719662298979459</v>
      </c>
    </row>
    <row r="1047" spans="1:26" ht="15" thickBot="1" x14ac:dyDescent="0.35">
      <c r="A1047" s="7"/>
      <c r="B1047" s="41">
        <v>1039</v>
      </c>
      <c r="C1047" s="38">
        <v>31.578147220860416</v>
      </c>
      <c r="D1047" s="39">
        <v>38.045041675757794</v>
      </c>
      <c r="E1047" s="39">
        <v>29.517622145752817</v>
      </c>
      <c r="F1047" s="39">
        <v>31.717963889248136</v>
      </c>
      <c r="G1047" s="39">
        <v>18.714398623616788</v>
      </c>
      <c r="H1047" s="39">
        <v>33.438332753523078</v>
      </c>
      <c r="I1047" s="39">
        <v>24.986410552224619</v>
      </c>
      <c r="J1047" s="39">
        <v>28.923911869464938</v>
      </c>
      <c r="K1047" s="39">
        <v>31.955590543071096</v>
      </c>
      <c r="L1047" s="39">
        <v>25.165258596779964</v>
      </c>
      <c r="M1047" s="39">
        <v>31.814016504815783</v>
      </c>
      <c r="N1047" s="39">
        <v>31.453815223663049</v>
      </c>
      <c r="O1047" s="39">
        <v>34.443306309962665</v>
      </c>
      <c r="P1047" s="39">
        <v>15.872258175684413</v>
      </c>
      <c r="Q1047" s="39">
        <v>31.240508531733546</v>
      </c>
      <c r="R1047" s="39">
        <v>28.189075522133148</v>
      </c>
      <c r="S1047" s="40">
        <v>28.993613775871562</v>
      </c>
      <c r="U1047" s="50">
        <f t="shared" si="99"/>
        <v>29.179368936127279</v>
      </c>
      <c r="V1047" s="49">
        <f t="shared" si="100"/>
        <v>28.36472838792487</v>
      </c>
      <c r="W1047" s="49">
        <f t="shared" si="101"/>
        <v>30.137523912170082</v>
      </c>
      <c r="X1047" s="49">
        <f t="shared" si="96"/>
        <v>19.745951337023897</v>
      </c>
      <c r="Y1047" s="49">
        <f t="shared" si="97"/>
        <v>19.28801530378891</v>
      </c>
      <c r="Z1047" s="51">
        <f t="shared" si="98"/>
        <v>-0.61633755227400311</v>
      </c>
    </row>
    <row r="1048" spans="1:26" ht="15" thickBot="1" x14ac:dyDescent="0.35">
      <c r="A1048" s="7"/>
      <c r="B1048" s="41">
        <v>1040</v>
      </c>
      <c r="C1048" s="38">
        <v>30.892673998114081</v>
      </c>
      <c r="D1048" s="39">
        <v>33.226325377878858</v>
      </c>
      <c r="E1048" s="39">
        <v>30.243836528617539</v>
      </c>
      <c r="F1048" s="39">
        <v>22.36300341769627</v>
      </c>
      <c r="G1048" s="39">
        <v>31.381084924868606</v>
      </c>
      <c r="H1048" s="39">
        <v>33.098474849643864</v>
      </c>
      <c r="I1048" s="39">
        <v>28.596107669323988</v>
      </c>
      <c r="J1048" s="39">
        <v>34.549399254088513</v>
      </c>
      <c r="K1048" s="39">
        <v>32.887616968278223</v>
      </c>
      <c r="L1048" s="39">
        <v>29.4703814297668</v>
      </c>
      <c r="M1048" s="39">
        <v>27.607437278647598</v>
      </c>
      <c r="N1048" s="39">
        <v>38.856336580324331</v>
      </c>
      <c r="O1048" s="39">
        <v>21.071648354613352</v>
      </c>
      <c r="P1048" s="39">
        <v>36.77721385495154</v>
      </c>
      <c r="Q1048" s="39">
        <v>29.755985855598549</v>
      </c>
      <c r="R1048" s="39">
        <v>25.861515575141077</v>
      </c>
      <c r="S1048" s="40">
        <v>29.916376475044267</v>
      </c>
      <c r="U1048" s="50">
        <f t="shared" si="99"/>
        <v>30.385612846623385</v>
      </c>
      <c r="V1048" s="49">
        <f t="shared" si="100"/>
        <v>19.8149889695956</v>
      </c>
      <c r="W1048" s="49">
        <f t="shared" si="101"/>
        <v>21.053425780195312</v>
      </c>
      <c r="X1048" s="49">
        <f t="shared" si="96"/>
        <v>13.575306641212315</v>
      </c>
      <c r="Y1048" s="49">
        <f t="shared" si="97"/>
        <v>13.474192499325008</v>
      </c>
      <c r="Z1048" s="51">
        <f t="shared" si="98"/>
        <v>0.34650903878416683</v>
      </c>
    </row>
    <row r="1049" spans="1:26" ht="15" thickBot="1" x14ac:dyDescent="0.35">
      <c r="A1049" s="7"/>
      <c r="B1049" s="41">
        <v>1041</v>
      </c>
      <c r="C1049" s="38">
        <v>24.844143522612711</v>
      </c>
      <c r="D1049" s="39">
        <v>30.840532683496086</v>
      </c>
      <c r="E1049" s="39">
        <v>26.338762013074447</v>
      </c>
      <c r="F1049" s="39">
        <v>30.664599569182169</v>
      </c>
      <c r="G1049" s="39">
        <v>29.409239469150545</v>
      </c>
      <c r="H1049" s="39">
        <v>24.464102339838558</v>
      </c>
      <c r="I1049" s="39">
        <v>32.432293378033741</v>
      </c>
      <c r="J1049" s="39">
        <v>34.130590449760405</v>
      </c>
      <c r="K1049" s="39">
        <v>21.861458408286154</v>
      </c>
      <c r="L1049" s="39">
        <v>25.789115374262849</v>
      </c>
      <c r="M1049" s="39">
        <v>32.509069177286356</v>
      </c>
      <c r="N1049" s="39">
        <v>22.799136341527863</v>
      </c>
      <c r="O1049" s="39">
        <v>33.502920975001693</v>
      </c>
      <c r="P1049" s="39">
        <v>40.893592033168403</v>
      </c>
      <c r="Q1049" s="39">
        <v>19.226324216420927</v>
      </c>
      <c r="R1049" s="39">
        <v>29.4109141798214</v>
      </c>
      <c r="S1049" s="40">
        <v>31.736068217298946</v>
      </c>
      <c r="U1049" s="50">
        <f t="shared" si="99"/>
        <v>28.873697785189606</v>
      </c>
      <c r="V1049" s="49">
        <f t="shared" si="100"/>
        <v>27.413667942498808</v>
      </c>
      <c r="W1049" s="49">
        <f t="shared" si="101"/>
        <v>29.127022188905016</v>
      </c>
      <c r="X1049" s="49">
        <f t="shared" si="96"/>
        <v>19.503912742678377</v>
      </c>
      <c r="Y1049" s="49">
        <f t="shared" si="97"/>
        <v>18.641294200899189</v>
      </c>
      <c r="Z1049" s="51">
        <f t="shared" si="98"/>
        <v>-0.86046132608302817</v>
      </c>
    </row>
    <row r="1050" spans="1:26" ht="15" thickBot="1" x14ac:dyDescent="0.35">
      <c r="A1050" s="7"/>
      <c r="B1050" s="41">
        <v>1042</v>
      </c>
      <c r="C1050" s="38">
        <v>39.869313893993692</v>
      </c>
      <c r="D1050" s="39">
        <v>31.134291555053405</v>
      </c>
      <c r="E1050" s="39">
        <v>23.169433693226928</v>
      </c>
      <c r="F1050" s="39">
        <v>34.222773110021912</v>
      </c>
      <c r="G1050" s="39">
        <v>25.342709215000305</v>
      </c>
      <c r="H1050" s="39">
        <v>37.464886433955428</v>
      </c>
      <c r="I1050" s="39">
        <v>35.962487870140613</v>
      </c>
      <c r="J1050" s="39">
        <v>13.30348655331478</v>
      </c>
      <c r="K1050" s="39">
        <v>26.140036901228633</v>
      </c>
      <c r="L1050" s="39">
        <v>30.984337206929201</v>
      </c>
      <c r="M1050" s="39">
        <v>27.674992116434215</v>
      </c>
      <c r="N1050" s="39">
        <v>34.523499540453678</v>
      </c>
      <c r="O1050" s="39">
        <v>28.99683709403125</v>
      </c>
      <c r="P1050" s="39">
        <v>26.931488278872393</v>
      </c>
      <c r="Q1050" s="39">
        <v>18.157165215457312</v>
      </c>
      <c r="R1050" s="39">
        <v>30.845178855951954</v>
      </c>
      <c r="S1050" s="40">
        <v>26.929494658358976</v>
      </c>
      <c r="U1050" s="50">
        <f t="shared" si="99"/>
        <v>28.920730128966156</v>
      </c>
      <c r="V1050" s="49">
        <f t="shared" si="100"/>
        <v>43.392308509062694</v>
      </c>
      <c r="W1050" s="49">
        <f t="shared" si="101"/>
        <v>46.104327790879097</v>
      </c>
      <c r="X1050" s="49">
        <f t="shared" si="96"/>
        <v>30.298849735237066</v>
      </c>
      <c r="Y1050" s="49">
        <f t="shared" si="97"/>
        <v>29.506769786162632</v>
      </c>
      <c r="Z1050" s="51">
        <f t="shared" si="98"/>
        <v>-0.65536563825208038</v>
      </c>
    </row>
    <row r="1051" spans="1:26" ht="15" thickBot="1" x14ac:dyDescent="0.35">
      <c r="A1051" s="7"/>
      <c r="B1051" s="41">
        <v>1043</v>
      </c>
      <c r="C1051" s="38">
        <v>31.143978429864834</v>
      </c>
      <c r="D1051" s="39">
        <v>30.228016383057561</v>
      </c>
      <c r="E1051" s="39">
        <v>30.788595253727443</v>
      </c>
      <c r="F1051" s="39">
        <v>35.717606143919419</v>
      </c>
      <c r="G1051" s="39">
        <v>34.224775038001198</v>
      </c>
      <c r="H1051" s="39">
        <v>25.82516085047137</v>
      </c>
      <c r="I1051" s="39">
        <v>35.616882965652238</v>
      </c>
      <c r="J1051" s="39">
        <v>24.346444609767872</v>
      </c>
      <c r="K1051" s="39">
        <v>23.913565549702181</v>
      </c>
      <c r="L1051" s="39">
        <v>28.885638127728296</v>
      </c>
      <c r="M1051" s="39">
        <v>28.197882572358871</v>
      </c>
      <c r="N1051" s="39">
        <v>31.218626340436387</v>
      </c>
      <c r="O1051" s="39">
        <v>28.831099147028127</v>
      </c>
      <c r="P1051" s="39">
        <v>26.216413934262587</v>
      </c>
      <c r="Q1051" s="39">
        <v>36.38581826011221</v>
      </c>
      <c r="R1051" s="39">
        <v>34.051835179176315</v>
      </c>
      <c r="S1051" s="40">
        <v>29.286940964563605</v>
      </c>
      <c r="U1051" s="50">
        <f t="shared" si="99"/>
        <v>30.287016455872376</v>
      </c>
      <c r="V1051" s="49">
        <f t="shared" si="100"/>
        <v>14.61580759033083</v>
      </c>
      <c r="W1051" s="49">
        <f t="shared" si="101"/>
        <v>15.529295564726567</v>
      </c>
      <c r="X1051" s="49">
        <f t="shared" si="96"/>
        <v>9.9947665046650762</v>
      </c>
      <c r="Y1051" s="49">
        <f t="shared" si="97"/>
        <v>9.9387491614249637</v>
      </c>
      <c r="Z1051" s="51">
        <f t="shared" si="98"/>
        <v>0.30030003316672044</v>
      </c>
    </row>
    <row r="1052" spans="1:26" ht="15" thickBot="1" x14ac:dyDescent="0.35">
      <c r="A1052" s="7"/>
      <c r="B1052" s="41">
        <v>1044</v>
      </c>
      <c r="C1052" s="38">
        <v>28.575453941470357</v>
      </c>
      <c r="D1052" s="39">
        <v>37.962296945243942</v>
      </c>
      <c r="E1052" s="39">
        <v>22.440216192137079</v>
      </c>
      <c r="F1052" s="39">
        <v>17.474112169149528</v>
      </c>
      <c r="G1052" s="39">
        <v>34.574246795073805</v>
      </c>
      <c r="H1052" s="39">
        <v>31.2357824873399</v>
      </c>
      <c r="I1052" s="39">
        <v>37.284325596462786</v>
      </c>
      <c r="J1052" s="39">
        <v>43.384377930524849</v>
      </c>
      <c r="K1052" s="39">
        <v>30.23364007512879</v>
      </c>
      <c r="L1052" s="39">
        <v>33.94752660585123</v>
      </c>
      <c r="M1052" s="39">
        <v>23.018998618301204</v>
      </c>
      <c r="N1052" s="39">
        <v>31.135162603891896</v>
      </c>
      <c r="O1052" s="39">
        <v>26.453624321339035</v>
      </c>
      <c r="P1052" s="39">
        <v>25.765375334677607</v>
      </c>
      <c r="Q1052" s="39">
        <v>35.833232341811929</v>
      </c>
      <c r="R1052" s="39">
        <v>29.801636382853186</v>
      </c>
      <c r="S1052" s="40">
        <v>25.053713090301102</v>
      </c>
      <c r="U1052" s="50">
        <f t="shared" si="99"/>
        <v>30.245513025385783</v>
      </c>
      <c r="V1052" s="49">
        <f t="shared" si="100"/>
        <v>40.459171717259572</v>
      </c>
      <c r="W1052" s="49">
        <f t="shared" si="101"/>
        <v>42.987869949588344</v>
      </c>
      <c r="X1052" s="49">
        <f t="shared" si="96"/>
        <v>27.553224886767872</v>
      </c>
      <c r="Y1052" s="49">
        <f t="shared" si="97"/>
        <v>27.512236767736507</v>
      </c>
      <c r="Z1052" s="51">
        <f t="shared" si="98"/>
        <v>0.15439244168352304</v>
      </c>
    </row>
    <row r="1053" spans="1:26" ht="15" thickBot="1" x14ac:dyDescent="0.35">
      <c r="A1053" s="7"/>
      <c r="B1053" s="41">
        <v>1045</v>
      </c>
      <c r="C1053" s="38">
        <v>32.343264448381632</v>
      </c>
      <c r="D1053" s="39">
        <v>30.227508348269119</v>
      </c>
      <c r="E1053" s="39">
        <v>35.508031765764358</v>
      </c>
      <c r="F1053" s="39">
        <v>27.231352999861912</v>
      </c>
      <c r="G1053" s="39">
        <v>26.468416193385384</v>
      </c>
      <c r="H1053" s="39">
        <v>20.041155785896699</v>
      </c>
      <c r="I1053" s="39">
        <v>26.039584936584717</v>
      </c>
      <c r="J1053" s="39">
        <v>23.934305200025602</v>
      </c>
      <c r="K1053" s="39">
        <v>17.006264101719168</v>
      </c>
      <c r="L1053" s="39">
        <v>24.96132879646823</v>
      </c>
      <c r="M1053" s="39">
        <v>37.821596996552707</v>
      </c>
      <c r="N1053" s="39">
        <v>32.117319344773826</v>
      </c>
      <c r="O1053" s="39">
        <v>35.428808726713541</v>
      </c>
      <c r="P1053" s="39">
        <v>24.607356509604209</v>
      </c>
      <c r="Q1053" s="39">
        <v>24.897305783546173</v>
      </c>
      <c r="R1053" s="39">
        <v>26.840186370153379</v>
      </c>
      <c r="S1053" s="40">
        <v>25.180937747178923</v>
      </c>
      <c r="U1053" s="50">
        <f t="shared" si="99"/>
        <v>27.685572003228213</v>
      </c>
      <c r="V1053" s="49">
        <f t="shared" si="100"/>
        <v>29.076264926148408</v>
      </c>
      <c r="W1053" s="49">
        <f t="shared" si="101"/>
        <v>30.893531484032678</v>
      </c>
      <c r="X1053" s="49">
        <f t="shared" si="96"/>
        <v>23.414332477305074</v>
      </c>
      <c r="Y1053" s="49">
        <f t="shared" si="97"/>
        <v>19.771860149780917</v>
      </c>
      <c r="Z1053" s="51">
        <f t="shared" si="98"/>
        <v>-1.7168579224818146</v>
      </c>
    </row>
    <row r="1054" spans="1:26" ht="15" thickBot="1" x14ac:dyDescent="0.35">
      <c r="A1054" s="7"/>
      <c r="B1054" s="41">
        <v>1046</v>
      </c>
      <c r="C1054" s="38">
        <v>29.291484403275078</v>
      </c>
      <c r="D1054" s="39">
        <v>40.975462057405011</v>
      </c>
      <c r="E1054" s="39">
        <v>30.910761197049595</v>
      </c>
      <c r="F1054" s="39">
        <v>36.58629147569301</v>
      </c>
      <c r="G1054" s="39">
        <v>29.358528247333268</v>
      </c>
      <c r="H1054" s="39">
        <v>28.746108787476182</v>
      </c>
      <c r="I1054" s="39">
        <v>26.929076440925101</v>
      </c>
      <c r="J1054" s="39">
        <v>32.354518557019844</v>
      </c>
      <c r="K1054" s="39">
        <v>31.984387238430834</v>
      </c>
      <c r="L1054" s="39">
        <v>26.469052331361286</v>
      </c>
      <c r="M1054" s="39">
        <v>35.980687648335923</v>
      </c>
      <c r="N1054" s="39">
        <v>30.76719782540464</v>
      </c>
      <c r="O1054" s="39">
        <v>28.642032279246138</v>
      </c>
      <c r="P1054" s="39">
        <v>25.928046491476884</v>
      </c>
      <c r="Q1054" s="39">
        <v>31.616238114700806</v>
      </c>
      <c r="R1054" s="39">
        <v>24.868354763256516</v>
      </c>
      <c r="S1054" s="40">
        <v>28.798380889005209</v>
      </c>
      <c r="U1054" s="50">
        <f t="shared" si="99"/>
        <v>30.600388749846783</v>
      </c>
      <c r="V1054" s="49">
        <f t="shared" si="100"/>
        <v>16.328175789222023</v>
      </c>
      <c r="W1054" s="49">
        <f t="shared" si="101"/>
        <v>17.348686776048339</v>
      </c>
      <c r="X1054" s="49">
        <f t="shared" si="96"/>
        <v>11.34827685931174</v>
      </c>
      <c r="Y1054" s="49">
        <f t="shared" si="97"/>
        <v>11.103159536670976</v>
      </c>
      <c r="Z1054" s="51">
        <f t="shared" si="98"/>
        <v>0.5943245954850358</v>
      </c>
    </row>
    <row r="1055" spans="1:26" ht="15" thickBot="1" x14ac:dyDescent="0.35">
      <c r="A1055" s="7"/>
      <c r="B1055" s="41">
        <v>1047</v>
      </c>
      <c r="C1055" s="38">
        <v>22.246526596895031</v>
      </c>
      <c r="D1055" s="39">
        <v>31.524904806816568</v>
      </c>
      <c r="E1055" s="39">
        <v>27.050024670604355</v>
      </c>
      <c r="F1055" s="39">
        <v>34.752698077011502</v>
      </c>
      <c r="G1055" s="39">
        <v>29.8920264913056</v>
      </c>
      <c r="H1055" s="39">
        <v>25.216382887011665</v>
      </c>
      <c r="I1055" s="39">
        <v>31.588716572114137</v>
      </c>
      <c r="J1055" s="39">
        <v>34.053113062697463</v>
      </c>
      <c r="K1055" s="39">
        <v>30.913454569116059</v>
      </c>
      <c r="L1055" s="39">
        <v>38.357535111914778</v>
      </c>
      <c r="M1055" s="39">
        <v>28.122919462543155</v>
      </c>
      <c r="N1055" s="39">
        <v>32.807659678778407</v>
      </c>
      <c r="O1055" s="39">
        <v>28.304896113290589</v>
      </c>
      <c r="P1055" s="39">
        <v>39.396886444716216</v>
      </c>
      <c r="Q1055" s="39">
        <v>23.477317359241766</v>
      </c>
      <c r="R1055" s="39">
        <v>29.331094531158911</v>
      </c>
      <c r="S1055" s="40">
        <v>26.338934181535791</v>
      </c>
      <c r="U1055" s="50">
        <f t="shared" si="99"/>
        <v>30.198534742161883</v>
      </c>
      <c r="V1055" s="49">
        <f t="shared" si="100"/>
        <v>21.445220996464592</v>
      </c>
      <c r="W1055" s="49">
        <f t="shared" si="101"/>
        <v>22.785547308743617</v>
      </c>
      <c r="X1055" s="49">
        <f t="shared" si="96"/>
        <v>14.609553187410736</v>
      </c>
      <c r="Y1055" s="49">
        <f t="shared" si="97"/>
        <v>14.582750277595922</v>
      </c>
      <c r="Z1055" s="51">
        <f t="shared" si="98"/>
        <v>0.17148701643575179</v>
      </c>
    </row>
    <row r="1056" spans="1:26" ht="15" thickBot="1" x14ac:dyDescent="0.35">
      <c r="A1056" s="7"/>
      <c r="B1056" s="41">
        <v>1048</v>
      </c>
      <c r="C1056" s="38">
        <v>30.73172952616472</v>
      </c>
      <c r="D1056" s="39">
        <v>28.60389768167289</v>
      </c>
      <c r="E1056" s="39">
        <v>43.180679751347341</v>
      </c>
      <c r="F1056" s="39">
        <v>34.82732047818358</v>
      </c>
      <c r="G1056" s="39">
        <v>26.466912177031514</v>
      </c>
      <c r="H1056" s="39">
        <v>33.497072100286132</v>
      </c>
      <c r="I1056" s="39">
        <v>25.326171861350279</v>
      </c>
      <c r="J1056" s="39">
        <v>25.745118088551436</v>
      </c>
      <c r="K1056" s="39">
        <v>25.197681457087484</v>
      </c>
      <c r="L1056" s="39">
        <v>27.731415882569586</v>
      </c>
      <c r="M1056" s="39">
        <v>29.93007867269651</v>
      </c>
      <c r="N1056" s="39">
        <v>34.48544475776729</v>
      </c>
      <c r="O1056" s="39">
        <v>29.815811384407446</v>
      </c>
      <c r="P1056" s="39">
        <v>34.790428782007709</v>
      </c>
      <c r="Q1056" s="39">
        <v>31.163669021373693</v>
      </c>
      <c r="R1056" s="39">
        <v>30.31296149250915</v>
      </c>
      <c r="S1056" s="40">
        <v>30.803090065235942</v>
      </c>
      <c r="U1056" s="50">
        <f t="shared" si="99"/>
        <v>30.741734304720158</v>
      </c>
      <c r="V1056" s="49">
        <f t="shared" si="100"/>
        <v>19.308111534896227</v>
      </c>
      <c r="W1056" s="49">
        <f t="shared" si="101"/>
        <v>20.51486850582728</v>
      </c>
      <c r="X1056" s="49">
        <f t="shared" si="96"/>
        <v>13.503631293312624</v>
      </c>
      <c r="Y1056" s="49">
        <f t="shared" si="97"/>
        <v>13.129515843729434</v>
      </c>
      <c r="Z1056" s="51">
        <f t="shared" si="98"/>
        <v>0.67520936494647843</v>
      </c>
    </row>
    <row r="1057" spans="1:26" ht="15" thickBot="1" x14ac:dyDescent="0.35">
      <c r="A1057" s="7"/>
      <c r="B1057" s="41">
        <v>1049</v>
      </c>
      <c r="C1057" s="38">
        <v>31.35009616671875</v>
      </c>
      <c r="D1057" s="39">
        <v>29.037738678805269</v>
      </c>
      <c r="E1057" s="39">
        <v>36.8189181203864</v>
      </c>
      <c r="F1057" s="39">
        <v>26.657995945071292</v>
      </c>
      <c r="G1057" s="39">
        <v>33.867398503446758</v>
      </c>
      <c r="H1057" s="39">
        <v>15.767247052987297</v>
      </c>
      <c r="I1057" s="39">
        <v>36.052763677348601</v>
      </c>
      <c r="J1057" s="39">
        <v>40.394441921440446</v>
      </c>
      <c r="K1057" s="39">
        <v>27.019198913896965</v>
      </c>
      <c r="L1057" s="39">
        <v>29.167136043060271</v>
      </c>
      <c r="M1057" s="39">
        <v>29.238775847426709</v>
      </c>
      <c r="N1057" s="39">
        <v>31.824139730858352</v>
      </c>
      <c r="O1057" s="39">
        <v>37.476082878892967</v>
      </c>
      <c r="P1057" s="39">
        <v>26.634266668619102</v>
      </c>
      <c r="Q1057" s="39">
        <v>36.134246521651789</v>
      </c>
      <c r="R1057" s="39">
        <v>35.576049565815431</v>
      </c>
      <c r="S1057" s="40">
        <v>27.718203143134531</v>
      </c>
      <c r="U1057" s="50">
        <f t="shared" si="99"/>
        <v>31.219688198797698</v>
      </c>
      <c r="V1057" s="49">
        <f t="shared" si="100"/>
        <v>32.468678823669819</v>
      </c>
      <c r="W1057" s="49">
        <f t="shared" si="101"/>
        <v>34.497971250149249</v>
      </c>
      <c r="X1057" s="49">
        <f t="shared" si="96"/>
        <v>23.090296325650112</v>
      </c>
      <c r="Y1057" s="49">
        <f t="shared" si="97"/>
        <v>22.078701600095478</v>
      </c>
      <c r="Z1057" s="51">
        <f t="shared" si="98"/>
        <v>0.85620252548669229</v>
      </c>
    </row>
    <row r="1058" spans="1:26" ht="15" thickBot="1" x14ac:dyDescent="0.35">
      <c r="A1058" s="7"/>
      <c r="B1058" s="41">
        <v>1050</v>
      </c>
      <c r="C1058" s="38">
        <v>33.087271771007735</v>
      </c>
      <c r="D1058" s="39">
        <v>26.843156252743519</v>
      </c>
      <c r="E1058" s="39">
        <v>26.874217877790677</v>
      </c>
      <c r="F1058" s="39">
        <v>36.027331250138452</v>
      </c>
      <c r="G1058" s="39">
        <v>39.609275479017093</v>
      </c>
      <c r="H1058" s="39">
        <v>26.203857491324086</v>
      </c>
      <c r="I1058" s="39">
        <v>24.286680868351876</v>
      </c>
      <c r="J1058" s="39">
        <v>30.348959751177276</v>
      </c>
      <c r="K1058" s="39">
        <v>24.392809776029889</v>
      </c>
      <c r="L1058" s="39">
        <v>27.50721911173445</v>
      </c>
      <c r="M1058" s="39">
        <v>35.876853827343474</v>
      </c>
      <c r="N1058" s="39">
        <v>29.264732229427427</v>
      </c>
      <c r="O1058" s="39">
        <v>25.274856883767892</v>
      </c>
      <c r="P1058" s="39">
        <v>32.53845927235777</v>
      </c>
      <c r="Q1058" s="39">
        <v>28.778625509173132</v>
      </c>
      <c r="R1058" s="39">
        <v>37.382867515231268</v>
      </c>
      <c r="S1058" s="40">
        <v>33.391125954869366</v>
      </c>
      <c r="U1058" s="50">
        <f t="shared" si="99"/>
        <v>30.452252989499144</v>
      </c>
      <c r="V1058" s="49">
        <f t="shared" si="100"/>
        <v>21.801958518333784</v>
      </c>
      <c r="W1058" s="49">
        <f t="shared" si="101"/>
        <v>23.164580925729524</v>
      </c>
      <c r="X1058" s="49">
        <f t="shared" si="96"/>
        <v>14.964414073694472</v>
      </c>
      <c r="Y1058" s="49">
        <f t="shared" si="97"/>
        <v>14.825331792466972</v>
      </c>
      <c r="Z1058" s="51">
        <f t="shared" si="98"/>
        <v>0.38743038948922159</v>
      </c>
    </row>
    <row r="1059" spans="1:26" ht="15" thickBot="1" x14ac:dyDescent="0.35">
      <c r="A1059" s="7"/>
      <c r="B1059" s="41">
        <v>1051</v>
      </c>
      <c r="C1059" s="38">
        <v>26.090397410530244</v>
      </c>
      <c r="D1059" s="39">
        <v>23.601314609399246</v>
      </c>
      <c r="E1059" s="39">
        <v>34.726317139777535</v>
      </c>
      <c r="F1059" s="39">
        <v>36.327589340865927</v>
      </c>
      <c r="G1059" s="39">
        <v>23.685637843578871</v>
      </c>
      <c r="H1059" s="39">
        <v>36.076620243109716</v>
      </c>
      <c r="I1059" s="39">
        <v>32.018393142371416</v>
      </c>
      <c r="J1059" s="39">
        <v>30.035224062306987</v>
      </c>
      <c r="K1059" s="39">
        <v>32.673244787641586</v>
      </c>
      <c r="L1059" s="39">
        <v>31.709055579330663</v>
      </c>
      <c r="M1059" s="39">
        <v>31.6123035713299</v>
      </c>
      <c r="N1059" s="39">
        <v>30.829118287622666</v>
      </c>
      <c r="O1059" s="39">
        <v>34.021754578271135</v>
      </c>
      <c r="P1059" s="39">
        <v>23.417129033021144</v>
      </c>
      <c r="Q1059" s="39">
        <v>24.199952182223463</v>
      </c>
      <c r="R1059" s="39">
        <v>35.299807274131751</v>
      </c>
      <c r="S1059" s="40">
        <v>29.245816978018013</v>
      </c>
      <c r="U1059" s="50">
        <f t="shared" si="99"/>
        <v>30.327628003737079</v>
      </c>
      <c r="V1059" s="49">
        <f t="shared" si="100"/>
        <v>19.577150177504226</v>
      </c>
      <c r="W1059" s="49">
        <f t="shared" si="101"/>
        <v>20.800722063598187</v>
      </c>
      <c r="X1059" s="49">
        <f t="shared" si="96"/>
        <v>13.385453394709137</v>
      </c>
      <c r="Y1059" s="49">
        <f t="shared" si="97"/>
        <v>13.312462120702873</v>
      </c>
      <c r="Z1059" s="51">
        <f t="shared" si="98"/>
        <v>0.2961871895270638</v>
      </c>
    </row>
    <row r="1060" spans="1:26" ht="15" thickBot="1" x14ac:dyDescent="0.35">
      <c r="A1060" s="7"/>
      <c r="B1060" s="41">
        <v>1052</v>
      </c>
      <c r="C1060" s="38">
        <v>25.828929760444417</v>
      </c>
      <c r="D1060" s="39">
        <v>28.071427050633201</v>
      </c>
      <c r="E1060" s="39">
        <v>27.077897122954361</v>
      </c>
      <c r="F1060" s="39">
        <v>28.467473062934172</v>
      </c>
      <c r="G1060" s="39">
        <v>29.693521652898564</v>
      </c>
      <c r="H1060" s="39">
        <v>34.168430046469382</v>
      </c>
      <c r="I1060" s="39">
        <v>30.635398313086142</v>
      </c>
      <c r="J1060" s="39">
        <v>33.567935382412244</v>
      </c>
      <c r="K1060" s="39">
        <v>33.358435389957727</v>
      </c>
      <c r="L1060" s="39">
        <v>26.379315633973142</v>
      </c>
      <c r="M1060" s="39">
        <v>20.623755822386514</v>
      </c>
      <c r="N1060" s="39">
        <v>25.317421162510449</v>
      </c>
      <c r="O1060" s="39">
        <v>42.618124926537448</v>
      </c>
      <c r="P1060" s="39">
        <v>22.533699605349192</v>
      </c>
      <c r="Q1060" s="39">
        <v>29.65395670694264</v>
      </c>
      <c r="R1060" s="39">
        <v>32.981598364258033</v>
      </c>
      <c r="S1060" s="40">
        <v>34.207939772799037</v>
      </c>
      <c r="U1060" s="50">
        <f t="shared" si="99"/>
        <v>29.716779986855688</v>
      </c>
      <c r="V1060" s="49">
        <f t="shared" si="100"/>
        <v>25.714861111056319</v>
      </c>
      <c r="W1060" s="49">
        <f t="shared" si="101"/>
        <v>27.322039930497453</v>
      </c>
      <c r="X1060" s="49">
        <f t="shared" si="96"/>
        <v>17.540650787093412</v>
      </c>
      <c r="Y1060" s="49">
        <f t="shared" si="97"/>
        <v>17.486105555518296</v>
      </c>
      <c r="Z1060" s="51">
        <f t="shared" si="98"/>
        <v>-0.22340445969541745</v>
      </c>
    </row>
    <row r="1061" spans="1:26" ht="15" thickBot="1" x14ac:dyDescent="0.35">
      <c r="A1061" s="7"/>
      <c r="B1061" s="41">
        <v>1053</v>
      </c>
      <c r="C1061" s="38">
        <v>31.444501969326911</v>
      </c>
      <c r="D1061" s="39">
        <v>18.414083941988604</v>
      </c>
      <c r="E1061" s="39">
        <v>24.713580793882315</v>
      </c>
      <c r="F1061" s="39">
        <v>27.149854606434268</v>
      </c>
      <c r="G1061" s="39">
        <v>34.642401397560306</v>
      </c>
      <c r="H1061" s="39">
        <v>32.032743599360479</v>
      </c>
      <c r="I1061" s="39">
        <v>35.279076098013533</v>
      </c>
      <c r="J1061" s="39">
        <v>29.235099457582212</v>
      </c>
      <c r="K1061" s="39">
        <v>33.488494176816218</v>
      </c>
      <c r="L1061" s="39">
        <v>36.481241669357239</v>
      </c>
      <c r="M1061" s="39">
        <v>24.466718089666774</v>
      </c>
      <c r="N1061" s="39">
        <v>27.359474047473018</v>
      </c>
      <c r="O1061" s="39">
        <v>37.260564270507366</v>
      </c>
      <c r="P1061" s="39">
        <v>37.798528547628976</v>
      </c>
      <c r="Q1061" s="39">
        <v>25.217050447828353</v>
      </c>
      <c r="R1061" s="39">
        <v>30.153981162047732</v>
      </c>
      <c r="S1061" s="40">
        <v>30.611238996147211</v>
      </c>
      <c r="U1061" s="50">
        <f t="shared" si="99"/>
        <v>30.338154898330671</v>
      </c>
      <c r="V1061" s="49">
        <f t="shared" si="100"/>
        <v>26.656221274164654</v>
      </c>
      <c r="W1061" s="49">
        <f t="shared" si="101"/>
        <v>28.32223510380004</v>
      </c>
      <c r="X1061" s="49">
        <f t="shared" si="96"/>
        <v>18.203987606411989</v>
      </c>
      <c r="Y1061" s="49">
        <f t="shared" si="97"/>
        <v>18.126230466431963</v>
      </c>
      <c r="Z1061" s="51">
        <f t="shared" si="98"/>
        <v>0.26198497300779278</v>
      </c>
    </row>
    <row r="1062" spans="1:26" ht="15" thickBot="1" x14ac:dyDescent="0.35">
      <c r="A1062" s="7"/>
      <c r="B1062" s="41">
        <v>1054</v>
      </c>
      <c r="C1062" s="38">
        <v>31.885389785724946</v>
      </c>
      <c r="D1062" s="39">
        <v>33.572938923915565</v>
      </c>
      <c r="E1062" s="39">
        <v>33.650081278748132</v>
      </c>
      <c r="F1062" s="39">
        <v>32.360999034667529</v>
      </c>
      <c r="G1062" s="39">
        <v>34.06557000938529</v>
      </c>
      <c r="H1062" s="39">
        <v>35.150650646850956</v>
      </c>
      <c r="I1062" s="39">
        <v>30.33345867233146</v>
      </c>
      <c r="J1062" s="39">
        <v>22.663943168136726</v>
      </c>
      <c r="K1062" s="39">
        <v>25.466677163001169</v>
      </c>
      <c r="L1062" s="39">
        <v>37.434866689865302</v>
      </c>
      <c r="M1062" s="39">
        <v>29.727874115860885</v>
      </c>
      <c r="N1062" s="39">
        <v>34.584699039422311</v>
      </c>
      <c r="O1062" s="39">
        <v>30.137424399044292</v>
      </c>
      <c r="P1062" s="39">
        <v>32.884471647411964</v>
      </c>
      <c r="Q1062" s="39">
        <v>27.027445470438018</v>
      </c>
      <c r="R1062" s="39">
        <v>31.746950537327791</v>
      </c>
      <c r="S1062" s="40">
        <v>26.184040561588567</v>
      </c>
      <c r="U1062" s="50">
        <f t="shared" si="99"/>
        <v>31.110440067277704</v>
      </c>
      <c r="V1062" s="49">
        <f t="shared" si="100"/>
        <v>14.291351369407897</v>
      </c>
      <c r="W1062" s="49">
        <f t="shared" si="101"/>
        <v>15.184560829995917</v>
      </c>
      <c r="X1062" s="49">
        <f t="shared" si="96"/>
        <v>10.556611388448182</v>
      </c>
      <c r="Y1062" s="49">
        <f t="shared" si="97"/>
        <v>9.7181189311973704</v>
      </c>
      <c r="Z1062" s="51">
        <f t="shared" si="98"/>
        <v>1.1749475136957648</v>
      </c>
    </row>
    <row r="1063" spans="1:26" ht="15" thickBot="1" x14ac:dyDescent="0.35">
      <c r="A1063" s="7"/>
      <c r="B1063" s="41">
        <v>1055</v>
      </c>
      <c r="C1063" s="38">
        <v>35.191942290043706</v>
      </c>
      <c r="D1063" s="39">
        <v>31.615804115836607</v>
      </c>
      <c r="E1063" s="39">
        <v>21.949230899950685</v>
      </c>
      <c r="F1063" s="39">
        <v>28.386261321806913</v>
      </c>
      <c r="G1063" s="39">
        <v>37.476988689227561</v>
      </c>
      <c r="H1063" s="39">
        <v>33.945378149312049</v>
      </c>
      <c r="I1063" s="39">
        <v>31.723011127029821</v>
      </c>
      <c r="J1063" s="39">
        <v>27.399968166029524</v>
      </c>
      <c r="K1063" s="39">
        <v>25.02400086473466</v>
      </c>
      <c r="L1063" s="39">
        <v>35.412310442044195</v>
      </c>
      <c r="M1063" s="39">
        <v>39.648734465244786</v>
      </c>
      <c r="N1063" s="39">
        <v>33.348358928637637</v>
      </c>
      <c r="O1063" s="39">
        <v>36.595507512362232</v>
      </c>
      <c r="P1063" s="39">
        <v>25.324388700131532</v>
      </c>
      <c r="Q1063" s="39">
        <v>38.096682015335375</v>
      </c>
      <c r="R1063" s="39">
        <v>38.232333870635912</v>
      </c>
      <c r="S1063" s="40">
        <v>30.385167243334056</v>
      </c>
      <c r="U1063" s="50">
        <f t="shared" si="99"/>
        <v>32.338592282452787</v>
      </c>
      <c r="V1063" s="49">
        <f t="shared" si="100"/>
        <v>26.024378818431209</v>
      </c>
      <c r="W1063" s="49">
        <f t="shared" si="101"/>
        <v>27.650902494583306</v>
      </c>
      <c r="X1063" s="49">
        <f t="shared" si="96"/>
        <v>21.415507023745871</v>
      </c>
      <c r="Y1063" s="49">
        <f t="shared" si="97"/>
        <v>17.696577596533224</v>
      </c>
      <c r="Z1063" s="51">
        <f t="shared" si="98"/>
        <v>1.8336832481452194</v>
      </c>
    </row>
    <row r="1064" spans="1:26" ht="15" thickBot="1" x14ac:dyDescent="0.35">
      <c r="A1064" s="7"/>
      <c r="B1064" s="41">
        <v>1056</v>
      </c>
      <c r="C1064" s="38">
        <v>37.213946129968235</v>
      </c>
      <c r="D1064" s="39">
        <v>25.327759173221729</v>
      </c>
      <c r="E1064" s="39">
        <v>26.410255945059767</v>
      </c>
      <c r="F1064" s="39">
        <v>29.252891529867558</v>
      </c>
      <c r="G1064" s="39">
        <v>27.232972378428531</v>
      </c>
      <c r="H1064" s="39">
        <v>25.516008510450597</v>
      </c>
      <c r="I1064" s="39">
        <v>25.954246082851988</v>
      </c>
      <c r="J1064" s="39">
        <v>27.205997245151977</v>
      </c>
      <c r="K1064" s="39">
        <v>32.541233732751436</v>
      </c>
      <c r="L1064" s="39">
        <v>23.737372699216323</v>
      </c>
      <c r="M1064" s="39">
        <v>35.981867509889632</v>
      </c>
      <c r="N1064" s="39">
        <v>24.078174337870568</v>
      </c>
      <c r="O1064" s="39">
        <v>23.181897830769088</v>
      </c>
      <c r="P1064" s="39">
        <v>37.460628146510878</v>
      </c>
      <c r="Q1064" s="39">
        <v>21.593465455661978</v>
      </c>
      <c r="R1064" s="39">
        <v>32.800775207959887</v>
      </c>
      <c r="S1064" s="40">
        <v>25.812309254463614</v>
      </c>
      <c r="U1064" s="50">
        <f t="shared" si="99"/>
        <v>28.311870657064343</v>
      </c>
      <c r="V1064" s="49">
        <f t="shared" si="100"/>
        <v>23.854926382563686</v>
      </c>
      <c r="W1064" s="49">
        <f t="shared" si="101"/>
        <v>25.345859281473963</v>
      </c>
      <c r="X1064" s="49">
        <f t="shared" si="96"/>
        <v>18.15920080151017</v>
      </c>
      <c r="Y1064" s="49">
        <f t="shared" si="97"/>
        <v>16.221349940143305</v>
      </c>
      <c r="Z1064" s="51">
        <f t="shared" si="98"/>
        <v>-1.3825367037096374</v>
      </c>
    </row>
    <row r="1065" spans="1:26" ht="15" thickBot="1" x14ac:dyDescent="0.35">
      <c r="A1065" s="7"/>
      <c r="B1065" s="41">
        <v>1057</v>
      </c>
      <c r="C1065" s="38">
        <v>25.652955693877679</v>
      </c>
      <c r="D1065" s="39">
        <v>29.734259598083732</v>
      </c>
      <c r="E1065" s="39">
        <v>22.874101697993918</v>
      </c>
      <c r="F1065" s="39">
        <v>32.258245874072792</v>
      </c>
      <c r="G1065" s="39">
        <v>33.2383807322447</v>
      </c>
      <c r="H1065" s="39">
        <v>32.787719946049556</v>
      </c>
      <c r="I1065" s="39">
        <v>21.896924829254917</v>
      </c>
      <c r="J1065" s="39">
        <v>31.107191608078203</v>
      </c>
      <c r="K1065" s="39">
        <v>32.367879747754458</v>
      </c>
      <c r="L1065" s="39">
        <v>33.350733975908682</v>
      </c>
      <c r="M1065" s="39">
        <v>35.420566160041844</v>
      </c>
      <c r="N1065" s="39">
        <v>33.226890665936502</v>
      </c>
      <c r="O1065" s="39">
        <v>25.332464292283671</v>
      </c>
      <c r="P1065" s="39">
        <v>34.017212917579791</v>
      </c>
      <c r="Q1065" s="39">
        <v>32.499691413876874</v>
      </c>
      <c r="R1065" s="39">
        <v>22.453124408073432</v>
      </c>
      <c r="S1065" s="40">
        <v>38.874722839550067</v>
      </c>
      <c r="U1065" s="50">
        <f t="shared" si="99"/>
        <v>30.417239200038868</v>
      </c>
      <c r="V1065" s="49">
        <f t="shared" si="100"/>
        <v>23.149895128603681</v>
      </c>
      <c r="W1065" s="49">
        <f t="shared" si="101"/>
        <v>24.596763574141391</v>
      </c>
      <c r="X1065" s="49">
        <f t="shared" si="96"/>
        <v>15.860308901483609</v>
      </c>
      <c r="Y1065" s="49">
        <f t="shared" si="97"/>
        <v>15.741928687450503</v>
      </c>
      <c r="Z1065" s="51">
        <f t="shared" si="98"/>
        <v>0.34687306788961619</v>
      </c>
    </row>
    <row r="1066" spans="1:26" ht="15" thickBot="1" x14ac:dyDescent="0.35">
      <c r="A1066" s="7"/>
      <c r="B1066" s="41">
        <v>1058</v>
      </c>
      <c r="C1066" s="38">
        <v>28.385924191819832</v>
      </c>
      <c r="D1066" s="39">
        <v>29.563669485857105</v>
      </c>
      <c r="E1066" s="39">
        <v>29.028379075294755</v>
      </c>
      <c r="F1066" s="39">
        <v>29.102155133168772</v>
      </c>
      <c r="G1066" s="39">
        <v>26.020503726522257</v>
      </c>
      <c r="H1066" s="39">
        <v>31.174357337656048</v>
      </c>
      <c r="I1066" s="39">
        <v>28.703413848446878</v>
      </c>
      <c r="J1066" s="39">
        <v>28.173873955750746</v>
      </c>
      <c r="K1066" s="39">
        <v>30.686665966977351</v>
      </c>
      <c r="L1066" s="39">
        <v>37.163896972980176</v>
      </c>
      <c r="M1066" s="39">
        <v>30.35365282753509</v>
      </c>
      <c r="N1066" s="39">
        <v>33.496483981359098</v>
      </c>
      <c r="O1066" s="39">
        <v>37.571867604594047</v>
      </c>
      <c r="P1066" s="39">
        <v>30.041344642058103</v>
      </c>
      <c r="Q1066" s="39">
        <v>26.408968366051113</v>
      </c>
      <c r="R1066" s="39">
        <v>34.907278449815458</v>
      </c>
      <c r="S1066" s="40">
        <v>34.933460355168179</v>
      </c>
      <c r="U1066" s="50">
        <f t="shared" si="99"/>
        <v>30.924464465944418</v>
      </c>
      <c r="V1066" s="49">
        <f t="shared" si="100"/>
        <v>11.473094003226496</v>
      </c>
      <c r="W1066" s="49">
        <f t="shared" si="101"/>
        <v>12.190162378428113</v>
      </c>
      <c r="X1066" s="49">
        <f t="shared" si="96"/>
        <v>8.3828554153740793</v>
      </c>
      <c r="Y1066" s="49">
        <f t="shared" si="97"/>
        <v>7.801703922194017</v>
      </c>
      <c r="Z1066" s="51">
        <f t="shared" si="98"/>
        <v>1.0917166603903474</v>
      </c>
    </row>
    <row r="1067" spans="1:26" ht="15" thickBot="1" x14ac:dyDescent="0.35">
      <c r="A1067" s="7"/>
      <c r="B1067" s="41">
        <v>1059</v>
      </c>
      <c r="C1067" s="38">
        <v>33.648972672900754</v>
      </c>
      <c r="D1067" s="39">
        <v>25.185401465247242</v>
      </c>
      <c r="E1067" s="39">
        <v>33.29062611777691</v>
      </c>
      <c r="F1067" s="39">
        <v>25.78464658951232</v>
      </c>
      <c r="G1067" s="39">
        <v>34.090795482132364</v>
      </c>
      <c r="H1067" s="39">
        <v>39.398714663628184</v>
      </c>
      <c r="I1067" s="39">
        <v>28.275978800221765</v>
      </c>
      <c r="J1067" s="39">
        <v>26.02001945738666</v>
      </c>
      <c r="K1067" s="39">
        <v>27.828530227025468</v>
      </c>
      <c r="L1067" s="39">
        <v>30.307048259054088</v>
      </c>
      <c r="M1067" s="39">
        <v>31.058412552963105</v>
      </c>
      <c r="N1067" s="39">
        <v>31.087466292349426</v>
      </c>
      <c r="O1067" s="39">
        <v>22.192292812854078</v>
      </c>
      <c r="P1067" s="39">
        <v>36.379267589936113</v>
      </c>
      <c r="Q1067" s="39">
        <v>32.322357853721556</v>
      </c>
      <c r="R1067" s="39">
        <v>36.091917582386543</v>
      </c>
      <c r="S1067" s="40">
        <v>17.082752274770304</v>
      </c>
      <c r="U1067" s="50">
        <f t="shared" si="99"/>
        <v>30.002658864345111</v>
      </c>
      <c r="V1067" s="49">
        <f t="shared" si="100"/>
        <v>29.829613240477212</v>
      </c>
      <c r="W1067" s="49">
        <f t="shared" si="101"/>
        <v>31.693964068007062</v>
      </c>
      <c r="X1067" s="49">
        <f t="shared" si="96"/>
        <v>20.284141810825002</v>
      </c>
      <c r="Y1067" s="49">
        <f t="shared" si="97"/>
        <v>20.284137003524503</v>
      </c>
      <c r="Z1067" s="51">
        <f t="shared" si="98"/>
        <v>1.9472977423061258E-3</v>
      </c>
    </row>
    <row r="1068" spans="1:26" ht="15" thickBot="1" x14ac:dyDescent="0.35">
      <c r="A1068" s="7"/>
      <c r="B1068" s="41">
        <v>1060</v>
      </c>
      <c r="C1068" s="38">
        <v>28.440891523779957</v>
      </c>
      <c r="D1068" s="39">
        <v>37.516955172552862</v>
      </c>
      <c r="E1068" s="39">
        <v>29.674603496734253</v>
      </c>
      <c r="F1068" s="39">
        <v>31.493925408992737</v>
      </c>
      <c r="G1068" s="39">
        <v>28.220280086469529</v>
      </c>
      <c r="H1068" s="39">
        <v>29.095816698184731</v>
      </c>
      <c r="I1068" s="39">
        <v>26.950788315061804</v>
      </c>
      <c r="J1068" s="39">
        <v>28.509324885298422</v>
      </c>
      <c r="K1068" s="39">
        <v>27.503866249373356</v>
      </c>
      <c r="L1068" s="39">
        <v>30.800227749252748</v>
      </c>
      <c r="M1068" s="39">
        <v>30.860293088117125</v>
      </c>
      <c r="N1068" s="39">
        <v>37.484015949256545</v>
      </c>
      <c r="O1068" s="39">
        <v>29.574432017538633</v>
      </c>
      <c r="P1068" s="39">
        <v>21.94907851656447</v>
      </c>
      <c r="Q1068" s="39">
        <v>29.941591541058855</v>
      </c>
      <c r="R1068" s="39">
        <v>37.134504006656833</v>
      </c>
      <c r="S1068" s="40">
        <v>27.491636431686647</v>
      </c>
      <c r="U1068" s="50">
        <f t="shared" si="99"/>
        <v>30.155425360975268</v>
      </c>
      <c r="V1068" s="49">
        <f t="shared" si="100"/>
        <v>15.422573757621945</v>
      </c>
      <c r="W1068" s="49">
        <f t="shared" si="101"/>
        <v>16.386484617473229</v>
      </c>
      <c r="X1068" s="49">
        <f t="shared" si="96"/>
        <v>10.503776944310191</v>
      </c>
      <c r="Y1068" s="49">
        <f t="shared" si="97"/>
        <v>10.487350155182924</v>
      </c>
      <c r="Z1068" s="51">
        <f t="shared" si="98"/>
        <v>0.15830821354696006</v>
      </c>
    </row>
    <row r="1069" spans="1:26" ht="15" thickBot="1" x14ac:dyDescent="0.35">
      <c r="A1069" s="7"/>
      <c r="B1069" s="41">
        <v>1061</v>
      </c>
      <c r="C1069" s="38">
        <v>35.625123739185852</v>
      </c>
      <c r="D1069" s="39">
        <v>27.242232784034051</v>
      </c>
      <c r="E1069" s="39">
        <v>28.996424384223026</v>
      </c>
      <c r="F1069" s="39">
        <v>39.425087785001281</v>
      </c>
      <c r="G1069" s="39">
        <v>31.048690786963977</v>
      </c>
      <c r="H1069" s="39">
        <v>33.088925935323331</v>
      </c>
      <c r="I1069" s="39">
        <v>27.17646931851916</v>
      </c>
      <c r="J1069" s="39">
        <v>28.253087074231871</v>
      </c>
      <c r="K1069" s="39">
        <v>29.126378159149308</v>
      </c>
      <c r="L1069" s="39">
        <v>23.818118996221113</v>
      </c>
      <c r="M1069" s="39">
        <v>29.436816690617146</v>
      </c>
      <c r="N1069" s="39">
        <v>28.73091932288537</v>
      </c>
      <c r="O1069" s="39">
        <v>30.008036618134298</v>
      </c>
      <c r="P1069" s="39">
        <v>22.365322175834269</v>
      </c>
      <c r="Q1069" s="39">
        <v>35.869482265252785</v>
      </c>
      <c r="R1069" s="39">
        <v>22.639784836539466</v>
      </c>
      <c r="S1069" s="40">
        <v>30.968825949666314</v>
      </c>
      <c r="U1069" s="50">
        <f t="shared" si="99"/>
        <v>29.636454518928392</v>
      </c>
      <c r="V1069" s="49">
        <f t="shared" si="100"/>
        <v>19.838962866853908</v>
      </c>
      <c r="W1069" s="49">
        <f t="shared" si="101"/>
        <v>21.078898046032236</v>
      </c>
      <c r="X1069" s="49">
        <f t="shared" si="96"/>
        <v>13.580367164890035</v>
      </c>
      <c r="Y1069" s="49">
        <f t="shared" si="97"/>
        <v>13.490494749460659</v>
      </c>
      <c r="Z1069" s="51">
        <f t="shared" si="98"/>
        <v>-0.32648201315333703</v>
      </c>
    </row>
    <row r="1070" spans="1:26" ht="15" thickBot="1" x14ac:dyDescent="0.35">
      <c r="A1070" s="7"/>
      <c r="B1070" s="41">
        <v>1062</v>
      </c>
      <c r="C1070" s="38">
        <v>35.860600570982641</v>
      </c>
      <c r="D1070" s="39">
        <v>27.317358357559346</v>
      </c>
      <c r="E1070" s="39">
        <v>33.882066584498823</v>
      </c>
      <c r="F1070" s="39">
        <v>35.126450844826991</v>
      </c>
      <c r="G1070" s="39">
        <v>27.871633808796567</v>
      </c>
      <c r="H1070" s="39">
        <v>24.652644861237192</v>
      </c>
      <c r="I1070" s="39">
        <v>27.252056870479304</v>
      </c>
      <c r="J1070" s="39">
        <v>18.857807342646815</v>
      </c>
      <c r="K1070" s="39">
        <v>28.068683865030053</v>
      </c>
      <c r="L1070" s="39">
        <v>23.950735815169558</v>
      </c>
      <c r="M1070" s="39">
        <v>32.761428897376561</v>
      </c>
      <c r="N1070" s="39">
        <v>28.488666149174371</v>
      </c>
      <c r="O1070" s="39">
        <v>30.93684849958424</v>
      </c>
      <c r="P1070" s="39">
        <v>23.643151613141207</v>
      </c>
      <c r="Q1070" s="39">
        <v>31.889091151712819</v>
      </c>
      <c r="R1070" s="39">
        <v>29.899323864574459</v>
      </c>
      <c r="S1070" s="40">
        <v>28.207838112137772</v>
      </c>
      <c r="U1070" s="50">
        <f t="shared" si="99"/>
        <v>28.745081600525214</v>
      </c>
      <c r="V1070" s="49">
        <f t="shared" si="100"/>
        <v>18.779826476632525</v>
      </c>
      <c r="W1070" s="49">
        <f t="shared" si="101"/>
        <v>19.953565631422066</v>
      </c>
      <c r="X1070" s="49">
        <f t="shared" si="96"/>
        <v>13.841159732861284</v>
      </c>
      <c r="Y1070" s="49">
        <f t="shared" si="97"/>
        <v>12.770282004110118</v>
      </c>
      <c r="Z1070" s="51">
        <f t="shared" si="98"/>
        <v>-1.1583230287665005</v>
      </c>
    </row>
    <row r="1071" spans="1:26" ht="15" thickBot="1" x14ac:dyDescent="0.35">
      <c r="A1071" s="7"/>
      <c r="B1071" s="41">
        <v>1063</v>
      </c>
      <c r="C1071" s="38">
        <v>33.742719046501549</v>
      </c>
      <c r="D1071" s="39">
        <v>26.830786022447604</v>
      </c>
      <c r="E1071" s="39">
        <v>31.16405257357231</v>
      </c>
      <c r="F1071" s="39">
        <v>36.517889130983654</v>
      </c>
      <c r="G1071" s="39">
        <v>28.839010828279363</v>
      </c>
      <c r="H1071" s="39">
        <v>31.398559783560358</v>
      </c>
      <c r="I1071" s="39">
        <v>23.34754952631193</v>
      </c>
      <c r="J1071" s="39">
        <v>30.910714452035506</v>
      </c>
      <c r="K1071" s="39">
        <v>29.665680079690752</v>
      </c>
      <c r="L1071" s="39">
        <v>29.99800292800828</v>
      </c>
      <c r="M1071" s="39">
        <v>15.841480887188411</v>
      </c>
      <c r="N1071" s="39">
        <v>31.697660472970714</v>
      </c>
      <c r="O1071" s="39">
        <v>26.209998740657429</v>
      </c>
      <c r="P1071" s="39">
        <v>27.598871129404266</v>
      </c>
      <c r="Q1071" s="39">
        <v>39.220735774874051</v>
      </c>
      <c r="R1071" s="39">
        <v>20.172395165310391</v>
      </c>
      <c r="S1071" s="40">
        <v>33.759795449736565</v>
      </c>
      <c r="U1071" s="50">
        <f t="shared" si="99"/>
        <v>29.230347175972536</v>
      </c>
      <c r="V1071" s="49">
        <f t="shared" si="100"/>
        <v>30.913810309522464</v>
      </c>
      <c r="W1071" s="49">
        <f t="shared" si="101"/>
        <v>32.845923453867613</v>
      </c>
      <c r="X1071" s="49">
        <f t="shared" si="96"/>
        <v>21.424199529758063</v>
      </c>
      <c r="Y1071" s="49">
        <f t="shared" si="97"/>
        <v>21.021391010475277</v>
      </c>
      <c r="Z1071" s="51">
        <f t="shared" si="98"/>
        <v>-0.55370518418215242</v>
      </c>
    </row>
    <row r="1072" spans="1:26" ht="15" thickBot="1" x14ac:dyDescent="0.35">
      <c r="A1072" s="7"/>
      <c r="B1072" s="41">
        <v>1064</v>
      </c>
      <c r="C1072" s="38">
        <v>24.483744775909599</v>
      </c>
      <c r="D1072" s="39">
        <v>27.115784057897699</v>
      </c>
      <c r="E1072" s="39">
        <v>36.064709276433852</v>
      </c>
      <c r="F1072" s="39">
        <v>28.250663245938156</v>
      </c>
      <c r="G1072" s="39">
        <v>20.537188855021547</v>
      </c>
      <c r="H1072" s="39">
        <v>24.444553779880891</v>
      </c>
      <c r="I1072" s="39">
        <v>29.488506240240415</v>
      </c>
      <c r="J1072" s="39">
        <v>28.971516254782639</v>
      </c>
      <c r="K1072" s="39">
        <v>32.644458397852226</v>
      </c>
      <c r="L1072" s="39">
        <v>29.542210285757992</v>
      </c>
      <c r="M1072" s="39">
        <v>32.309181939808255</v>
      </c>
      <c r="N1072" s="39">
        <v>30.614482652504364</v>
      </c>
      <c r="O1072" s="39">
        <v>26.214015604634909</v>
      </c>
      <c r="P1072" s="39">
        <v>31.835026475112354</v>
      </c>
      <c r="Q1072" s="39">
        <v>26.583642399655993</v>
      </c>
      <c r="R1072" s="39">
        <v>35.101415365869322</v>
      </c>
      <c r="S1072" s="40">
        <v>32.465747583075924</v>
      </c>
      <c r="U1072" s="50">
        <f t="shared" si="99"/>
        <v>29.215696893551542</v>
      </c>
      <c r="V1072" s="49">
        <f t="shared" si="100"/>
        <v>15.54400534753786</v>
      </c>
      <c r="W1072" s="49">
        <f t="shared" si="101"/>
        <v>16.515505681759009</v>
      </c>
      <c r="X1072" s="49">
        <f t="shared" si="96"/>
        <v>10.988212963019352</v>
      </c>
      <c r="Y1072" s="49">
        <f t="shared" si="97"/>
        <v>10.569923636325745</v>
      </c>
      <c r="Z1072" s="51">
        <f t="shared" si="98"/>
        <v>-0.79572400160837731</v>
      </c>
    </row>
    <row r="1073" spans="1:26" ht="15" thickBot="1" x14ac:dyDescent="0.35">
      <c r="A1073" s="7"/>
      <c r="B1073" s="41">
        <v>1065</v>
      </c>
      <c r="C1073" s="38">
        <v>30.734159879756358</v>
      </c>
      <c r="D1073" s="39">
        <v>24.554797019637675</v>
      </c>
      <c r="E1073" s="39">
        <v>29.518209894386679</v>
      </c>
      <c r="F1073" s="39">
        <v>24.471250063031157</v>
      </c>
      <c r="G1073" s="39">
        <v>35.512953733169887</v>
      </c>
      <c r="H1073" s="39">
        <v>35.380669882934114</v>
      </c>
      <c r="I1073" s="39">
        <v>30.37418750542615</v>
      </c>
      <c r="J1073" s="39">
        <v>31.614337909226997</v>
      </c>
      <c r="K1073" s="39">
        <v>26.08060243899461</v>
      </c>
      <c r="L1073" s="39">
        <v>28.066276632956448</v>
      </c>
      <c r="M1073" s="39">
        <v>30.920680936872202</v>
      </c>
      <c r="N1073" s="39">
        <v>35.764140333375423</v>
      </c>
      <c r="O1073" s="39">
        <v>33.04787591486344</v>
      </c>
      <c r="P1073" s="39">
        <v>39.238665891839126</v>
      </c>
      <c r="Q1073" s="39">
        <v>32.177414553783798</v>
      </c>
      <c r="R1073" s="39">
        <v>31.508285180965931</v>
      </c>
      <c r="S1073" s="40">
        <v>27.621656886256027</v>
      </c>
      <c r="U1073" s="50">
        <f t="shared" si="99"/>
        <v>30.975656744557408</v>
      </c>
      <c r="V1073" s="49">
        <f t="shared" si="100"/>
        <v>15.728552389945545</v>
      </c>
      <c r="W1073" s="49">
        <f t="shared" si="101"/>
        <v>16.711586914317081</v>
      </c>
      <c r="X1073" s="49">
        <f t="shared" si="96"/>
        <v>11.342711761738878</v>
      </c>
      <c r="Y1073" s="49">
        <f t="shared" si="97"/>
        <v>10.695415625162971</v>
      </c>
      <c r="Z1073" s="51">
        <f t="shared" si="98"/>
        <v>0.98403980395819435</v>
      </c>
    </row>
    <row r="1074" spans="1:26" ht="15" thickBot="1" x14ac:dyDescent="0.35">
      <c r="A1074" s="7"/>
      <c r="B1074" s="41">
        <v>1066</v>
      </c>
      <c r="C1074" s="38">
        <v>25.990257836124499</v>
      </c>
      <c r="D1074" s="39">
        <v>33.69901869191073</v>
      </c>
      <c r="E1074" s="39">
        <v>28.046346015328027</v>
      </c>
      <c r="F1074" s="39">
        <v>19.498308467875916</v>
      </c>
      <c r="G1074" s="39">
        <v>27.261380371216603</v>
      </c>
      <c r="H1074" s="39">
        <v>32.196798344964861</v>
      </c>
      <c r="I1074" s="39">
        <v>29.263608179124628</v>
      </c>
      <c r="J1074" s="39">
        <v>31.981801919348104</v>
      </c>
      <c r="K1074" s="39">
        <v>32.710874659334472</v>
      </c>
      <c r="L1074" s="39">
        <v>31.037424302138717</v>
      </c>
      <c r="M1074" s="39">
        <v>27.748587670568568</v>
      </c>
      <c r="N1074" s="39">
        <v>22.828664130579714</v>
      </c>
      <c r="O1074" s="39">
        <v>42.345681896532327</v>
      </c>
      <c r="P1074" s="39">
        <v>26.776097654766666</v>
      </c>
      <c r="Q1074" s="39">
        <v>39.039506981269327</v>
      </c>
      <c r="R1074" s="39">
        <v>27.75043662512552</v>
      </c>
      <c r="S1074" s="40">
        <v>33.833236484238739</v>
      </c>
      <c r="U1074" s="50">
        <f t="shared" si="99"/>
        <v>30.118119425320433</v>
      </c>
      <c r="V1074" s="49">
        <f t="shared" si="100"/>
        <v>28.801175476130215</v>
      </c>
      <c r="W1074" s="49">
        <f t="shared" si="101"/>
        <v>30.601248943388441</v>
      </c>
      <c r="X1074" s="49">
        <f t="shared" si="96"/>
        <v>19.594286818842342</v>
      </c>
      <c r="Y1074" s="49">
        <f t="shared" si="97"/>
        <v>19.584799323768546</v>
      </c>
      <c r="Z1074" s="51">
        <f t="shared" si="98"/>
        <v>8.8039224844771363E-2</v>
      </c>
    </row>
    <row r="1075" spans="1:26" ht="15" thickBot="1" x14ac:dyDescent="0.35">
      <c r="A1075" s="7"/>
      <c r="B1075" s="41">
        <v>1067</v>
      </c>
      <c r="C1075" s="38">
        <v>18.597835235520076</v>
      </c>
      <c r="D1075" s="39">
        <v>28.783126027215051</v>
      </c>
      <c r="E1075" s="39">
        <v>24.46952209494216</v>
      </c>
      <c r="F1075" s="39">
        <v>34.708489408054419</v>
      </c>
      <c r="G1075" s="39">
        <v>34.338419406203748</v>
      </c>
      <c r="H1075" s="39">
        <v>29.720893727502343</v>
      </c>
      <c r="I1075" s="39">
        <v>29.921370646721503</v>
      </c>
      <c r="J1075" s="39">
        <v>34.041215752599577</v>
      </c>
      <c r="K1075" s="39">
        <v>25.15658056615074</v>
      </c>
      <c r="L1075" s="39">
        <v>32.488796626620591</v>
      </c>
      <c r="M1075" s="39">
        <v>33.11391181061429</v>
      </c>
      <c r="N1075" s="39">
        <v>22.996145455850737</v>
      </c>
      <c r="O1075" s="39">
        <v>25.09556285157182</v>
      </c>
      <c r="P1075" s="39">
        <v>34.324542488041928</v>
      </c>
      <c r="Q1075" s="39">
        <v>32.269498574657469</v>
      </c>
      <c r="R1075" s="39">
        <v>35.351373805198179</v>
      </c>
      <c r="S1075" s="40">
        <v>29.745136195170119</v>
      </c>
      <c r="U1075" s="50">
        <f t="shared" si="99"/>
        <v>29.713083568978515</v>
      </c>
      <c r="V1075" s="49">
        <f t="shared" si="100"/>
        <v>22.535019588237589</v>
      </c>
      <c r="W1075" s="49">
        <f t="shared" si="101"/>
        <v>23.943458312502344</v>
      </c>
      <c r="X1075" s="49">
        <f t="shared" si="96"/>
        <v>15.379791626106785</v>
      </c>
      <c r="Y1075" s="49">
        <f t="shared" si="97"/>
        <v>15.323813320001559</v>
      </c>
      <c r="Z1075" s="51">
        <f t="shared" si="98"/>
        <v>-0.24176111020184765</v>
      </c>
    </row>
    <row r="1076" spans="1:26" ht="15" thickBot="1" x14ac:dyDescent="0.35">
      <c r="A1076" s="7"/>
      <c r="B1076" s="41">
        <v>1068</v>
      </c>
      <c r="C1076" s="38">
        <v>34.489068412670704</v>
      </c>
      <c r="D1076" s="39">
        <v>31.690496898547686</v>
      </c>
      <c r="E1076" s="39">
        <v>25.76154053923667</v>
      </c>
      <c r="F1076" s="39">
        <v>33.070569336832278</v>
      </c>
      <c r="G1076" s="39">
        <v>17.351983063513053</v>
      </c>
      <c r="H1076" s="39">
        <v>29.123509053193395</v>
      </c>
      <c r="I1076" s="39">
        <v>23.542247798465379</v>
      </c>
      <c r="J1076" s="39">
        <v>32.918557385572505</v>
      </c>
      <c r="K1076" s="39">
        <v>24.845262420380671</v>
      </c>
      <c r="L1076" s="39">
        <v>23.245751315466801</v>
      </c>
      <c r="M1076" s="39">
        <v>32.53638676428438</v>
      </c>
      <c r="N1076" s="39">
        <v>31.886097737156398</v>
      </c>
      <c r="O1076" s="39">
        <v>24.42558849720302</v>
      </c>
      <c r="P1076" s="39">
        <v>19.783267523138218</v>
      </c>
      <c r="Q1076" s="39">
        <v>33.361320796533413</v>
      </c>
      <c r="R1076" s="39">
        <v>35.813608673663893</v>
      </c>
      <c r="S1076" s="40">
        <v>34.25403181421224</v>
      </c>
      <c r="U1076" s="50">
        <f t="shared" si="99"/>
        <v>28.711722825298271</v>
      </c>
      <c r="V1076" s="49">
        <f t="shared" si="100"/>
        <v>30.234128540847653</v>
      </c>
      <c r="W1076" s="49">
        <f t="shared" si="101"/>
        <v>32.123761574650644</v>
      </c>
      <c r="X1076" s="49">
        <f t="shared" si="96"/>
        <v>21.687774901399315</v>
      </c>
      <c r="Y1076" s="49">
        <f t="shared" si="97"/>
        <v>20.559207407776402</v>
      </c>
      <c r="Z1076" s="51">
        <f t="shared" si="98"/>
        <v>-0.93717474329086237</v>
      </c>
    </row>
    <row r="1077" spans="1:26" ht="15" thickBot="1" x14ac:dyDescent="0.35">
      <c r="A1077" s="7"/>
      <c r="B1077" s="41">
        <v>1069</v>
      </c>
      <c r="C1077" s="38">
        <v>29.080617847301873</v>
      </c>
      <c r="D1077" s="39">
        <v>26.663143077560004</v>
      </c>
      <c r="E1077" s="39">
        <v>27.846440035637045</v>
      </c>
      <c r="F1077" s="39">
        <v>27.794104027973841</v>
      </c>
      <c r="G1077" s="39">
        <v>35.207286480260159</v>
      </c>
      <c r="H1077" s="39">
        <v>26.737390003333314</v>
      </c>
      <c r="I1077" s="39">
        <v>30.205222315284864</v>
      </c>
      <c r="J1077" s="39">
        <v>30.675498028662663</v>
      </c>
      <c r="K1077" s="39">
        <v>33.743864741152109</v>
      </c>
      <c r="L1077" s="39">
        <v>36.647903438635929</v>
      </c>
      <c r="M1077" s="39">
        <v>27.221143662923403</v>
      </c>
      <c r="N1077" s="39">
        <v>32.496937648569599</v>
      </c>
      <c r="O1077" s="39">
        <v>28.801512454083195</v>
      </c>
      <c r="P1077" s="39">
        <v>32.71509793015376</v>
      </c>
      <c r="Q1077" s="39">
        <v>32.093617451886317</v>
      </c>
      <c r="R1077" s="39">
        <v>35.027131086166136</v>
      </c>
      <c r="S1077" s="40">
        <v>30.573431233809522</v>
      </c>
      <c r="U1077" s="50">
        <f t="shared" si="99"/>
        <v>30.795902439023159</v>
      </c>
      <c r="V1077" s="49">
        <f t="shared" si="100"/>
        <v>9.4078723969115678</v>
      </c>
      <c r="W1077" s="49">
        <f t="shared" si="101"/>
        <v>9.9958644217185402</v>
      </c>
      <c r="X1077" s="49">
        <f t="shared" si="96"/>
        <v>6.8281065007611152</v>
      </c>
      <c r="Y1077" s="49">
        <f t="shared" si="97"/>
        <v>6.3973532298998661</v>
      </c>
      <c r="Z1077" s="51">
        <f t="shared" si="98"/>
        <v>1.0379444661814266</v>
      </c>
    </row>
    <row r="1078" spans="1:26" ht="15" thickBot="1" x14ac:dyDescent="0.35">
      <c r="A1078" s="7"/>
      <c r="B1078" s="41">
        <v>1070</v>
      </c>
      <c r="C1078" s="38">
        <v>23.560458641119538</v>
      </c>
      <c r="D1078" s="39">
        <v>33.31604227823351</v>
      </c>
      <c r="E1078" s="39">
        <v>31.326794290407175</v>
      </c>
      <c r="F1078" s="39">
        <v>25.327204177299954</v>
      </c>
      <c r="G1078" s="39">
        <v>32.206596652734326</v>
      </c>
      <c r="H1078" s="39">
        <v>33.137282032144249</v>
      </c>
      <c r="I1078" s="39">
        <v>30.720026511385875</v>
      </c>
      <c r="J1078" s="39">
        <v>32.881284674548425</v>
      </c>
      <c r="K1078" s="39">
        <v>27.845227044547926</v>
      </c>
      <c r="L1078" s="39">
        <v>27.16156549980639</v>
      </c>
      <c r="M1078" s="39">
        <v>29.214732876313832</v>
      </c>
      <c r="N1078" s="39">
        <v>29.720981864866452</v>
      </c>
      <c r="O1078" s="39">
        <v>33.713370441227283</v>
      </c>
      <c r="P1078" s="39">
        <v>27.076670042245208</v>
      </c>
      <c r="Q1078" s="39">
        <v>28.955417190925832</v>
      </c>
      <c r="R1078" s="39">
        <v>19.826803680295619</v>
      </c>
      <c r="S1078" s="40">
        <v>31.170865084054157</v>
      </c>
      <c r="U1078" s="50">
        <f t="shared" si="99"/>
        <v>29.244783704832692</v>
      </c>
      <c r="V1078" s="49">
        <f t="shared" si="100"/>
        <v>13.62237259958086</v>
      </c>
      <c r="W1078" s="49">
        <f t="shared" si="101"/>
        <v>14.473770887054684</v>
      </c>
      <c r="X1078" s="49">
        <f t="shared" si="96"/>
        <v>9.6510524914056361</v>
      </c>
      <c r="Y1078" s="49">
        <f t="shared" si="97"/>
        <v>9.2632133677149859</v>
      </c>
      <c r="Z1078" s="51">
        <f t="shared" si="98"/>
        <v>-0.81847414692474063</v>
      </c>
    </row>
    <row r="1079" spans="1:26" ht="15" thickBot="1" x14ac:dyDescent="0.35">
      <c r="A1079" s="7"/>
      <c r="B1079" s="41">
        <v>1071</v>
      </c>
      <c r="C1079" s="38">
        <v>29.208545873818505</v>
      </c>
      <c r="D1079" s="39">
        <v>28.985588859203492</v>
      </c>
      <c r="E1079" s="39">
        <v>32.500973692311305</v>
      </c>
      <c r="F1079" s="39">
        <v>38.919839858004828</v>
      </c>
      <c r="G1079" s="39">
        <v>28.568848345517296</v>
      </c>
      <c r="H1079" s="39">
        <v>22.59254711743435</v>
      </c>
      <c r="I1079" s="39">
        <v>24.798371775924213</v>
      </c>
      <c r="J1079" s="39">
        <v>27.222127383404562</v>
      </c>
      <c r="K1079" s="39">
        <v>34.067651827058285</v>
      </c>
      <c r="L1079" s="39">
        <v>32.868292016771854</v>
      </c>
      <c r="M1079" s="39">
        <v>20.851144558935225</v>
      </c>
      <c r="N1079" s="39">
        <v>32.889215366663635</v>
      </c>
      <c r="O1079" s="39">
        <v>27.858106404012407</v>
      </c>
      <c r="P1079" s="39">
        <v>29.939726207537266</v>
      </c>
      <c r="Q1079" s="39">
        <v>26.489273177122342</v>
      </c>
      <c r="R1079" s="39">
        <v>30.160609178271571</v>
      </c>
      <c r="S1079" s="40">
        <v>26.966861813171683</v>
      </c>
      <c r="U1079" s="50">
        <f t="shared" si="99"/>
        <v>29.11104255618605</v>
      </c>
      <c r="V1079" s="49">
        <f t="shared" si="100"/>
        <v>18.158589140482743</v>
      </c>
      <c r="W1079" s="49">
        <f t="shared" si="101"/>
        <v>19.293500961762902</v>
      </c>
      <c r="X1079" s="49">
        <f t="shared" si="96"/>
        <v>12.885207444628636</v>
      </c>
      <c r="Y1079" s="49">
        <f t="shared" si="97"/>
        <v>12.347840615528265</v>
      </c>
      <c r="Z1079" s="51">
        <f t="shared" si="98"/>
        <v>-0.8344492162402728</v>
      </c>
    </row>
    <row r="1080" spans="1:26" ht="15" thickBot="1" x14ac:dyDescent="0.35">
      <c r="A1080" s="7"/>
      <c r="B1080" s="41">
        <v>1072</v>
      </c>
      <c r="C1080" s="38">
        <v>24.480744633895075</v>
      </c>
      <c r="D1080" s="39">
        <v>32.600377715906909</v>
      </c>
      <c r="E1080" s="39">
        <v>29.102952003895041</v>
      </c>
      <c r="F1080" s="39">
        <v>23.777776448146867</v>
      </c>
      <c r="G1080" s="39">
        <v>28.006165326799252</v>
      </c>
      <c r="H1080" s="39">
        <v>37.759746224931085</v>
      </c>
      <c r="I1080" s="39">
        <v>22.321572184590153</v>
      </c>
      <c r="J1080" s="39">
        <v>32.457470291624389</v>
      </c>
      <c r="K1080" s="39">
        <v>32.027360339827013</v>
      </c>
      <c r="L1080" s="39">
        <v>32.320659042964017</v>
      </c>
      <c r="M1080" s="39">
        <v>25.843794974248503</v>
      </c>
      <c r="N1080" s="39">
        <v>29.872519191941251</v>
      </c>
      <c r="O1080" s="39">
        <v>24.366830352657111</v>
      </c>
      <c r="P1080" s="39">
        <v>24.24942852109497</v>
      </c>
      <c r="Q1080" s="39">
        <v>23.629565933958776</v>
      </c>
      <c r="R1080" s="39">
        <v>30.898550506289613</v>
      </c>
      <c r="S1080" s="40">
        <v>29.217262589410115</v>
      </c>
      <c r="U1080" s="50">
        <f t="shared" si="99"/>
        <v>28.407810369540005</v>
      </c>
      <c r="V1080" s="49">
        <f t="shared" si="100"/>
        <v>17.436783404643592</v>
      </c>
      <c r="W1080" s="49">
        <f t="shared" si="101"/>
        <v>18.526582367433889</v>
      </c>
      <c r="X1080" s="49">
        <f t="shared" si="96"/>
        <v>13.580858832311611</v>
      </c>
      <c r="Y1080" s="49">
        <f t="shared" si="97"/>
        <v>11.857012715157644</v>
      </c>
      <c r="Z1080" s="51">
        <f t="shared" si="98"/>
        <v>-1.525181736184505</v>
      </c>
    </row>
    <row r="1081" spans="1:26" ht="15" thickBot="1" x14ac:dyDescent="0.35">
      <c r="A1081" s="7"/>
      <c r="B1081" s="41">
        <v>1073</v>
      </c>
      <c r="C1081" s="38">
        <v>37.580490612398137</v>
      </c>
      <c r="D1081" s="39">
        <v>24.246744897848899</v>
      </c>
      <c r="E1081" s="39">
        <v>21.052797729747503</v>
      </c>
      <c r="F1081" s="39">
        <v>33.439601685801733</v>
      </c>
      <c r="G1081" s="39">
        <v>27.092552350308836</v>
      </c>
      <c r="H1081" s="39">
        <v>34.121816993529819</v>
      </c>
      <c r="I1081" s="39">
        <v>30.834717437185837</v>
      </c>
      <c r="J1081" s="39">
        <v>25.300603053291994</v>
      </c>
      <c r="K1081" s="39">
        <v>24.12762063612653</v>
      </c>
      <c r="L1081" s="39">
        <v>23.481585511514343</v>
      </c>
      <c r="M1081" s="39">
        <v>27.221845828751174</v>
      </c>
      <c r="N1081" s="39">
        <v>32.764281154930742</v>
      </c>
      <c r="O1081" s="39">
        <v>25.47743034777368</v>
      </c>
      <c r="P1081" s="39">
        <v>26.598457217385416</v>
      </c>
      <c r="Q1081" s="39">
        <v>29.505404375142746</v>
      </c>
      <c r="R1081" s="39">
        <v>24.502895523967137</v>
      </c>
      <c r="S1081" s="40">
        <v>19.71605703114485</v>
      </c>
      <c r="U1081" s="50">
        <f t="shared" si="99"/>
        <v>27.474406022755851</v>
      </c>
      <c r="V1081" s="49">
        <f t="shared" si="100"/>
        <v>22.518500661135452</v>
      </c>
      <c r="W1081" s="49">
        <f t="shared" si="101"/>
        <v>23.925906952456444</v>
      </c>
      <c r="X1081" s="49">
        <f t="shared" si="96"/>
        <v>19.650045407338833</v>
      </c>
      <c r="Y1081" s="49">
        <f t="shared" si="97"/>
        <v>15.312580449572108</v>
      </c>
      <c r="Z1081" s="51">
        <f t="shared" si="98"/>
        <v>-2.1288927805282536</v>
      </c>
    </row>
    <row r="1082" spans="1:26" ht="15" thickBot="1" x14ac:dyDescent="0.35">
      <c r="A1082" s="7"/>
      <c r="B1082" s="41">
        <v>1074</v>
      </c>
      <c r="C1082" s="38">
        <v>28.698094162618233</v>
      </c>
      <c r="D1082" s="39">
        <v>27.943000193880668</v>
      </c>
      <c r="E1082" s="39">
        <v>29.090173007223989</v>
      </c>
      <c r="F1082" s="39">
        <v>26.481679861771202</v>
      </c>
      <c r="G1082" s="39">
        <v>31.547463250464592</v>
      </c>
      <c r="H1082" s="39">
        <v>27.324490560825168</v>
      </c>
      <c r="I1082" s="39">
        <v>29.635125222500914</v>
      </c>
      <c r="J1082" s="39">
        <v>34.155401164612755</v>
      </c>
      <c r="K1082" s="39">
        <v>35.871273553126144</v>
      </c>
      <c r="L1082" s="39">
        <v>31.524403181214264</v>
      </c>
      <c r="M1082" s="39">
        <v>33.821703453315827</v>
      </c>
      <c r="N1082" s="39">
        <v>26.31810983687663</v>
      </c>
      <c r="O1082" s="39">
        <v>36.83680032966528</v>
      </c>
      <c r="P1082" s="39">
        <v>17.960865012588513</v>
      </c>
      <c r="Q1082" s="39">
        <v>23.258794096115732</v>
      </c>
      <c r="R1082" s="39">
        <v>28.504077260414661</v>
      </c>
      <c r="S1082" s="40">
        <v>28.019984831834357</v>
      </c>
      <c r="U1082" s="50">
        <f t="shared" si="99"/>
        <v>29.234790528179342</v>
      </c>
      <c r="V1082" s="49">
        <f t="shared" si="100"/>
        <v>20.257287233042032</v>
      </c>
      <c r="W1082" s="49">
        <f t="shared" si="101"/>
        <v>21.523367685107132</v>
      </c>
      <c r="X1082" s="49">
        <f t="shared" si="96"/>
        <v>14.173126282787866</v>
      </c>
      <c r="Y1082" s="49">
        <f t="shared" si="97"/>
        <v>13.77495531846858</v>
      </c>
      <c r="Z1082" s="51">
        <f t="shared" si="98"/>
        <v>-0.68006384315077073</v>
      </c>
    </row>
    <row r="1083" spans="1:26" ht="15" thickBot="1" x14ac:dyDescent="0.35">
      <c r="A1083" s="7"/>
      <c r="B1083" s="41">
        <v>1075</v>
      </c>
      <c r="C1083" s="38">
        <v>38.498822845453674</v>
      </c>
      <c r="D1083" s="39">
        <v>36.731131478251704</v>
      </c>
      <c r="E1083" s="39">
        <v>33.850466082907971</v>
      </c>
      <c r="F1083" s="39">
        <v>21.101123819316669</v>
      </c>
      <c r="G1083" s="39">
        <v>33.9433552133139</v>
      </c>
      <c r="H1083" s="39">
        <v>29.346133271597441</v>
      </c>
      <c r="I1083" s="39">
        <v>23.299250122258936</v>
      </c>
      <c r="J1083" s="39">
        <v>33.20845588853588</v>
      </c>
      <c r="K1083" s="39">
        <v>25.618750049332469</v>
      </c>
      <c r="L1083" s="39">
        <v>29.377669768219217</v>
      </c>
      <c r="M1083" s="39">
        <v>27.354246257055799</v>
      </c>
      <c r="N1083" s="39">
        <v>38.721005149323638</v>
      </c>
      <c r="O1083" s="39">
        <v>31.78919866513154</v>
      </c>
      <c r="P1083" s="39">
        <v>29.977411564492005</v>
      </c>
      <c r="Q1083" s="39">
        <v>32.36674037130112</v>
      </c>
      <c r="R1083" s="39">
        <v>26.097963414878034</v>
      </c>
      <c r="S1083" s="40">
        <v>29.027224210137462</v>
      </c>
      <c r="U1083" s="50">
        <f t="shared" si="99"/>
        <v>30.606408715971028</v>
      </c>
      <c r="V1083" s="49">
        <f t="shared" si="100"/>
        <v>23.769916191874763</v>
      </c>
      <c r="W1083" s="49">
        <f t="shared" si="101"/>
        <v>25.255535953867025</v>
      </c>
      <c r="X1083" s="49">
        <f t="shared" si="96"/>
        <v>16.413600451423008</v>
      </c>
      <c r="Y1083" s="49">
        <f t="shared" si="97"/>
        <v>16.163543010474839</v>
      </c>
      <c r="Z1083" s="51">
        <f t="shared" si="98"/>
        <v>0.49752121099817243</v>
      </c>
    </row>
    <row r="1084" spans="1:26" ht="15" thickBot="1" x14ac:dyDescent="0.35">
      <c r="A1084" s="7"/>
      <c r="B1084" s="41">
        <v>1076</v>
      </c>
      <c r="C1084" s="38">
        <v>28.299007069967946</v>
      </c>
      <c r="D1084" s="39">
        <v>27.865666058521096</v>
      </c>
      <c r="E1084" s="39">
        <v>21.241812515517072</v>
      </c>
      <c r="F1084" s="39">
        <v>41.568846618461905</v>
      </c>
      <c r="G1084" s="39">
        <v>24.769974736583979</v>
      </c>
      <c r="H1084" s="39">
        <v>31.988217480900488</v>
      </c>
      <c r="I1084" s="39">
        <v>34.088282933573709</v>
      </c>
      <c r="J1084" s="39">
        <v>25.1250641069838</v>
      </c>
      <c r="K1084" s="39">
        <v>27.951641216183504</v>
      </c>
      <c r="L1084" s="39">
        <v>31.665404154728233</v>
      </c>
      <c r="M1084" s="39">
        <v>23.70618884930958</v>
      </c>
      <c r="N1084" s="39">
        <v>25.155527952514575</v>
      </c>
      <c r="O1084" s="39">
        <v>25.267608453481625</v>
      </c>
      <c r="P1084" s="39">
        <v>33.354804174070743</v>
      </c>
      <c r="Q1084" s="39">
        <v>35.24727909230333</v>
      </c>
      <c r="R1084" s="39">
        <v>32.723480373869762</v>
      </c>
      <c r="S1084" s="40">
        <v>29.809830409121627</v>
      </c>
      <c r="U1084" s="50">
        <f t="shared" si="99"/>
        <v>29.401684482123116</v>
      </c>
      <c r="V1084" s="49">
        <f t="shared" si="100"/>
        <v>24.845903843641484</v>
      </c>
      <c r="W1084" s="49">
        <f t="shared" si="101"/>
        <v>26.398772833869089</v>
      </c>
      <c r="X1084" s="49">
        <f t="shared" si="96"/>
        <v>17.138642005750196</v>
      </c>
      <c r="Y1084" s="49">
        <f t="shared" si="97"/>
        <v>16.89521461367621</v>
      </c>
      <c r="Z1084" s="51">
        <f t="shared" si="98"/>
        <v>-0.48013443900638653</v>
      </c>
    </row>
    <row r="1085" spans="1:26" ht="15" thickBot="1" x14ac:dyDescent="0.35">
      <c r="A1085" s="7"/>
      <c r="B1085" s="41">
        <v>1077</v>
      </c>
      <c r="C1085" s="38">
        <v>35.070502897752931</v>
      </c>
      <c r="D1085" s="39">
        <v>27.460533568185809</v>
      </c>
      <c r="E1085" s="39">
        <v>30.743528721870984</v>
      </c>
      <c r="F1085" s="39">
        <v>36.264465159061906</v>
      </c>
      <c r="G1085" s="39">
        <v>24.738579575035967</v>
      </c>
      <c r="H1085" s="39">
        <v>30.337745022775064</v>
      </c>
      <c r="I1085" s="39">
        <v>27.433815432998102</v>
      </c>
      <c r="J1085" s="39">
        <v>32.036166313654597</v>
      </c>
      <c r="K1085" s="39">
        <v>32.303127869948632</v>
      </c>
      <c r="L1085" s="39">
        <v>37.886550927771893</v>
      </c>
      <c r="M1085" s="39">
        <v>32.266198368877085</v>
      </c>
      <c r="N1085" s="39">
        <v>35.076603824212846</v>
      </c>
      <c r="O1085" s="39">
        <v>34.315702664901636</v>
      </c>
      <c r="P1085" s="39">
        <v>28.810726891339755</v>
      </c>
      <c r="Q1085" s="39">
        <v>35.980534484374857</v>
      </c>
      <c r="R1085" s="39">
        <v>22.468749298757146</v>
      </c>
      <c r="S1085" s="40">
        <v>37.841325204714558</v>
      </c>
      <c r="U1085" s="50">
        <f t="shared" si="99"/>
        <v>31.825579778013754</v>
      </c>
      <c r="V1085" s="49">
        <f t="shared" si="100"/>
        <v>19.191103000381347</v>
      </c>
      <c r="W1085" s="49">
        <f t="shared" si="101"/>
        <v>20.390546937905128</v>
      </c>
      <c r="X1085" s="49">
        <f t="shared" si="96"/>
        <v>15.316214277866669</v>
      </c>
      <c r="Y1085" s="49">
        <f t="shared" si="97"/>
        <v>13.049950040259317</v>
      </c>
      <c r="Z1085" s="51">
        <f t="shared" si="98"/>
        <v>1.6669049626991534</v>
      </c>
    </row>
    <row r="1086" spans="1:26" ht="15" thickBot="1" x14ac:dyDescent="0.35">
      <c r="A1086" s="7"/>
      <c r="B1086" s="41">
        <v>1078</v>
      </c>
      <c r="C1086" s="38">
        <v>28.322131646251883</v>
      </c>
      <c r="D1086" s="39">
        <v>31.209925346026562</v>
      </c>
      <c r="E1086" s="39">
        <v>28.831497271245947</v>
      </c>
      <c r="F1086" s="39">
        <v>31.151288780734205</v>
      </c>
      <c r="G1086" s="39">
        <v>31.766134035407614</v>
      </c>
      <c r="H1086" s="39">
        <v>33.520381231483341</v>
      </c>
      <c r="I1086" s="39">
        <v>28.254251371322152</v>
      </c>
      <c r="J1086" s="39">
        <v>30.85844008549515</v>
      </c>
      <c r="K1086" s="39">
        <v>24.18993727378599</v>
      </c>
      <c r="L1086" s="39">
        <v>23.167851401692658</v>
      </c>
      <c r="M1086" s="39">
        <v>26.546374577609559</v>
      </c>
      <c r="N1086" s="39">
        <v>34.325577041558681</v>
      </c>
      <c r="O1086" s="39">
        <v>32.053209441535884</v>
      </c>
      <c r="P1086" s="39">
        <v>28.383057250097238</v>
      </c>
      <c r="Q1086" s="39">
        <v>28.906000709077269</v>
      </c>
      <c r="R1086" s="39">
        <v>30.588423758572436</v>
      </c>
      <c r="S1086" s="40">
        <v>19.883986462683325</v>
      </c>
      <c r="U1086" s="50">
        <f t="shared" si="99"/>
        <v>28.938733393210583</v>
      </c>
      <c r="V1086" s="49">
        <f t="shared" si="100"/>
        <v>13.464719396097236</v>
      </c>
      <c r="W1086" s="49">
        <f t="shared" si="101"/>
        <v>14.30626435835336</v>
      </c>
      <c r="X1086" s="49">
        <f t="shared" si="96"/>
        <v>9.9218842206125899</v>
      </c>
      <c r="Y1086" s="49">
        <f t="shared" si="97"/>
        <v>9.1560091893461202</v>
      </c>
      <c r="Z1086" s="51">
        <f t="shared" si="98"/>
        <v>-1.1568734039215187</v>
      </c>
    </row>
    <row r="1087" spans="1:26" ht="15" thickBot="1" x14ac:dyDescent="0.35">
      <c r="A1087" s="7"/>
      <c r="B1087" s="41">
        <v>1079</v>
      </c>
      <c r="C1087" s="38">
        <v>26.482110025981441</v>
      </c>
      <c r="D1087" s="39">
        <v>32.313327787009875</v>
      </c>
      <c r="E1087" s="39">
        <v>46.132390890085979</v>
      </c>
      <c r="F1087" s="39">
        <v>35.652449028284103</v>
      </c>
      <c r="G1087" s="39">
        <v>39.141422202584742</v>
      </c>
      <c r="H1087" s="39">
        <v>32.351787325057074</v>
      </c>
      <c r="I1087" s="39">
        <v>28.254725126689415</v>
      </c>
      <c r="J1087" s="39">
        <v>31.219352428100429</v>
      </c>
      <c r="K1087" s="39">
        <v>31.20350823142358</v>
      </c>
      <c r="L1087" s="39">
        <v>29.341165625972927</v>
      </c>
      <c r="M1087" s="39">
        <v>31.226329310987257</v>
      </c>
      <c r="N1087" s="39">
        <v>34.538967266387004</v>
      </c>
      <c r="O1087" s="39">
        <v>32.149942509420669</v>
      </c>
      <c r="P1087" s="39">
        <v>25.727676343990499</v>
      </c>
      <c r="Q1087" s="39">
        <v>29.88350462718368</v>
      </c>
      <c r="R1087" s="39">
        <v>33.319513616219076</v>
      </c>
      <c r="S1087" s="40">
        <v>33.061865510899715</v>
      </c>
      <c r="U1087" s="50">
        <f t="shared" si="99"/>
        <v>32.47059046213397</v>
      </c>
      <c r="V1087" s="49">
        <f t="shared" si="100"/>
        <v>21.592178419305885</v>
      </c>
      <c r="W1087" s="49">
        <f t="shared" si="101"/>
        <v>22.941689570512608</v>
      </c>
      <c r="X1087" s="49">
        <f t="shared" si="96"/>
        <v>18.833277042607502</v>
      </c>
      <c r="Y1087" s="49">
        <f t="shared" si="97"/>
        <v>14.682681325128002</v>
      </c>
      <c r="Z1087" s="51">
        <f t="shared" si="98"/>
        <v>2.1267308048177895</v>
      </c>
    </row>
    <row r="1088" spans="1:26" ht="15" thickBot="1" x14ac:dyDescent="0.35">
      <c r="A1088" s="7"/>
      <c r="B1088" s="41">
        <v>1080</v>
      </c>
      <c r="C1088" s="38">
        <v>26.282981663494045</v>
      </c>
      <c r="D1088" s="39">
        <v>31.819255421325835</v>
      </c>
      <c r="E1088" s="39">
        <v>29.648715480282199</v>
      </c>
      <c r="F1088" s="39">
        <v>29.570806811830046</v>
      </c>
      <c r="G1088" s="39">
        <v>33.078398860576939</v>
      </c>
      <c r="H1088" s="39">
        <v>31.648447871937805</v>
      </c>
      <c r="I1088" s="39">
        <v>27.667783428084267</v>
      </c>
      <c r="J1088" s="39">
        <v>33.624316232951251</v>
      </c>
      <c r="K1088" s="39">
        <v>28.148800592421193</v>
      </c>
      <c r="L1088" s="39">
        <v>36.050336960550929</v>
      </c>
      <c r="M1088" s="39">
        <v>31.725971869570465</v>
      </c>
      <c r="N1088" s="39">
        <v>35.348222128809908</v>
      </c>
      <c r="O1088" s="39">
        <v>30.312931553762308</v>
      </c>
      <c r="P1088" s="39">
        <v>25.952103767225193</v>
      </c>
      <c r="Q1088" s="39">
        <v>32.585523532539199</v>
      </c>
      <c r="R1088" s="39">
        <v>27.053069623020573</v>
      </c>
      <c r="S1088" s="40">
        <v>18.606903519482024</v>
      </c>
      <c r="U1088" s="50">
        <f t="shared" si="99"/>
        <v>29.948504077521424</v>
      </c>
      <c r="V1088" s="49">
        <f t="shared" si="100"/>
        <v>16.554623988682906</v>
      </c>
      <c r="W1088" s="49">
        <f t="shared" si="101"/>
        <v>17.589287987975467</v>
      </c>
      <c r="X1088" s="49">
        <f t="shared" si="96"/>
        <v>11.258947556726035</v>
      </c>
      <c r="Y1088" s="49">
        <f t="shared" si="97"/>
        <v>11.257144312304376</v>
      </c>
      <c r="Z1088" s="51">
        <f t="shared" si="98"/>
        <v>-5.0625948524557068E-2</v>
      </c>
    </row>
    <row r="1089" spans="1:26" ht="15" thickBot="1" x14ac:dyDescent="0.35">
      <c r="A1089" s="7"/>
      <c r="B1089" s="41">
        <v>1081</v>
      </c>
      <c r="C1089" s="38">
        <v>30.760616459095832</v>
      </c>
      <c r="D1089" s="39">
        <v>29.592737765523239</v>
      </c>
      <c r="E1089" s="39">
        <v>32.676361788291281</v>
      </c>
      <c r="F1089" s="39">
        <v>30.008284099676924</v>
      </c>
      <c r="G1089" s="39">
        <v>33.242767836344093</v>
      </c>
      <c r="H1089" s="39">
        <v>25.397788933348671</v>
      </c>
      <c r="I1089" s="39">
        <v>36.415117011377831</v>
      </c>
      <c r="J1089" s="39">
        <v>19.522566938681248</v>
      </c>
      <c r="K1089" s="39">
        <v>20.342466467374052</v>
      </c>
      <c r="L1089" s="39">
        <v>22.92776610469479</v>
      </c>
      <c r="M1089" s="39">
        <v>33.132243690834628</v>
      </c>
      <c r="N1089" s="39">
        <v>25.789268430269097</v>
      </c>
      <c r="O1089" s="39">
        <v>26.903214479442482</v>
      </c>
      <c r="P1089" s="39">
        <v>22.257536507415107</v>
      </c>
      <c r="Q1089" s="39">
        <v>40.155091852265379</v>
      </c>
      <c r="R1089" s="39">
        <v>30.652257037356517</v>
      </c>
      <c r="S1089" s="40">
        <v>19.745011402177415</v>
      </c>
      <c r="U1089" s="50">
        <f t="shared" si="99"/>
        <v>28.207123341421685</v>
      </c>
      <c r="V1089" s="49">
        <f t="shared" si="100"/>
        <v>34.409781536623548</v>
      </c>
      <c r="W1089" s="49">
        <f t="shared" si="101"/>
        <v>36.560392882662427</v>
      </c>
      <c r="X1089" s="49">
        <f t="shared" si="96"/>
        <v>25.584448009659027</v>
      </c>
      <c r="Y1089" s="49">
        <f t="shared" si="97"/>
        <v>23.398651444904011</v>
      </c>
      <c r="Z1089" s="51">
        <f t="shared" si="98"/>
        <v>-1.2225579295366988</v>
      </c>
    </row>
    <row r="1090" spans="1:26" ht="15" thickBot="1" x14ac:dyDescent="0.35">
      <c r="A1090" s="7"/>
      <c r="B1090" s="41">
        <v>1082</v>
      </c>
      <c r="C1090" s="38">
        <v>32.861248391021398</v>
      </c>
      <c r="D1090" s="39">
        <v>26.793459237428877</v>
      </c>
      <c r="E1090" s="39">
        <v>33.737077714883114</v>
      </c>
      <c r="F1090" s="39">
        <v>32.495603262929166</v>
      </c>
      <c r="G1090" s="39">
        <v>26.388585097713936</v>
      </c>
      <c r="H1090" s="39">
        <v>25.598579585257813</v>
      </c>
      <c r="I1090" s="39">
        <v>27.100633896980849</v>
      </c>
      <c r="J1090" s="39">
        <v>35.329992335712312</v>
      </c>
      <c r="K1090" s="39">
        <v>40.026367135255292</v>
      </c>
      <c r="L1090" s="39">
        <v>26.642547304170087</v>
      </c>
      <c r="M1090" s="39">
        <v>36.933072002665</v>
      </c>
      <c r="N1090" s="39">
        <v>30.462610795378438</v>
      </c>
      <c r="O1090" s="39">
        <v>31.401882009431361</v>
      </c>
      <c r="P1090" s="39">
        <v>20.692621648459497</v>
      </c>
      <c r="Q1090" s="39">
        <v>30.561224504273067</v>
      </c>
      <c r="R1090" s="39">
        <v>32.839098778085997</v>
      </c>
      <c r="S1090" s="40">
        <v>28.775108799472996</v>
      </c>
      <c r="U1090" s="50">
        <f t="shared" si="99"/>
        <v>30.508218382301131</v>
      </c>
      <c r="V1090" s="49">
        <f t="shared" si="100"/>
        <v>21.297172532712953</v>
      </c>
      <c r="W1090" s="49">
        <f t="shared" si="101"/>
        <v>22.628245816007507</v>
      </c>
      <c r="X1090" s="49">
        <f t="shared" si="96"/>
        <v>14.657711750638818</v>
      </c>
      <c r="Y1090" s="49">
        <f t="shared" si="97"/>
        <v>14.482077322244809</v>
      </c>
      <c r="Z1090" s="51">
        <f t="shared" si="98"/>
        <v>0.44050352308310275</v>
      </c>
    </row>
    <row r="1091" spans="1:26" ht="15" thickBot="1" x14ac:dyDescent="0.35">
      <c r="A1091" s="7"/>
      <c r="B1091" s="41">
        <v>1083</v>
      </c>
      <c r="C1091" s="38">
        <v>28.289102252391448</v>
      </c>
      <c r="D1091" s="39">
        <v>33.134207034205744</v>
      </c>
      <c r="E1091" s="39">
        <v>25.976213221341624</v>
      </c>
      <c r="F1091" s="39">
        <v>29.134203027373271</v>
      </c>
      <c r="G1091" s="39">
        <v>35.482853005025198</v>
      </c>
      <c r="H1091" s="39">
        <v>28.466952815159864</v>
      </c>
      <c r="I1091" s="39">
        <v>37.241899168546986</v>
      </c>
      <c r="J1091" s="39">
        <v>29.958226043818861</v>
      </c>
      <c r="K1091" s="39">
        <v>32.655045968489965</v>
      </c>
      <c r="L1091" s="39">
        <v>35.311668881610615</v>
      </c>
      <c r="M1091" s="39">
        <v>30.292745738178283</v>
      </c>
      <c r="N1091" s="39">
        <v>34.179582521117652</v>
      </c>
      <c r="O1091" s="39">
        <v>22.180099103448171</v>
      </c>
      <c r="P1091" s="39">
        <v>29.905257505591333</v>
      </c>
      <c r="Q1091" s="39">
        <v>36.429224642479653</v>
      </c>
      <c r="R1091" s="39">
        <v>27.372411611773622</v>
      </c>
      <c r="S1091" s="40">
        <v>37.789270825405495</v>
      </c>
      <c r="U1091" s="50">
        <f t="shared" si="99"/>
        <v>31.399939021526929</v>
      </c>
      <c r="V1091" s="49">
        <f t="shared" si="100"/>
        <v>17.889527828724663</v>
      </c>
      <c r="W1091" s="49">
        <f t="shared" si="101"/>
        <v>19.007623318019796</v>
      </c>
      <c r="X1091" s="49">
        <f t="shared" si="96"/>
        <v>13.497562823048399</v>
      </c>
      <c r="Y1091" s="49">
        <f t="shared" si="97"/>
        <v>12.164878923532772</v>
      </c>
      <c r="Z1091" s="51">
        <f t="shared" si="98"/>
        <v>1.3239441696243432</v>
      </c>
    </row>
    <row r="1092" spans="1:26" ht="15" thickBot="1" x14ac:dyDescent="0.35">
      <c r="A1092" s="7"/>
      <c r="B1092" s="41">
        <v>1084</v>
      </c>
      <c r="C1092" s="38">
        <v>34.847657208854955</v>
      </c>
      <c r="D1092" s="39">
        <v>25.109594238141518</v>
      </c>
      <c r="E1092" s="39">
        <v>32.33345724424268</v>
      </c>
      <c r="F1092" s="39">
        <v>34.631344390253282</v>
      </c>
      <c r="G1092" s="39">
        <v>26.559942159999963</v>
      </c>
      <c r="H1092" s="39">
        <v>31.028014030914026</v>
      </c>
      <c r="I1092" s="39">
        <v>29.614005695472027</v>
      </c>
      <c r="J1092" s="39">
        <v>21.013133387915474</v>
      </c>
      <c r="K1092" s="39">
        <v>41.956863428778114</v>
      </c>
      <c r="L1092" s="39">
        <v>32.550135965258548</v>
      </c>
      <c r="M1092" s="39">
        <v>37.030552397611977</v>
      </c>
      <c r="N1092" s="39">
        <v>35.682820590499823</v>
      </c>
      <c r="O1092" s="39">
        <v>26.986573320028324</v>
      </c>
      <c r="P1092" s="39">
        <v>35.011068312449751</v>
      </c>
      <c r="Q1092" s="39">
        <v>37.328525537434331</v>
      </c>
      <c r="R1092" s="39">
        <v>28.637850633288274</v>
      </c>
      <c r="S1092" s="40">
        <v>27.022340715787639</v>
      </c>
      <c r="U1092" s="50">
        <f t="shared" si="99"/>
        <v>31.608463485701812</v>
      </c>
      <c r="V1092" s="49">
        <f t="shared" si="100"/>
        <v>26.702693922487473</v>
      </c>
      <c r="W1092" s="49">
        <f t="shared" si="101"/>
        <v>28.371612292643022</v>
      </c>
      <c r="X1092" s="49">
        <f t="shared" si="96"/>
        <v>19.917097120980127</v>
      </c>
      <c r="Y1092" s="49">
        <f t="shared" si="97"/>
        <v>18.157831867291481</v>
      </c>
      <c r="Z1092" s="51">
        <f t="shared" si="98"/>
        <v>1.2450696841760347</v>
      </c>
    </row>
    <row r="1093" spans="1:26" ht="15" thickBot="1" x14ac:dyDescent="0.35">
      <c r="A1093" s="7"/>
      <c r="B1093" s="41">
        <v>1085</v>
      </c>
      <c r="C1093" s="38">
        <v>27.585365566842611</v>
      </c>
      <c r="D1093" s="39">
        <v>42.086235486191299</v>
      </c>
      <c r="E1093" s="39">
        <v>35.662637628239864</v>
      </c>
      <c r="F1093" s="39">
        <v>29.429313733178617</v>
      </c>
      <c r="G1093" s="39">
        <v>39.280718698936553</v>
      </c>
      <c r="H1093" s="39">
        <v>26.750893152298008</v>
      </c>
      <c r="I1093" s="39">
        <v>41.335384234850189</v>
      </c>
      <c r="J1093" s="39">
        <v>34.531879651199603</v>
      </c>
      <c r="K1093" s="39">
        <v>33.811380824554618</v>
      </c>
      <c r="L1093" s="39">
        <v>30.222875518141986</v>
      </c>
      <c r="M1093" s="39">
        <v>34.703975579286201</v>
      </c>
      <c r="N1093" s="39">
        <v>22.350876629805366</v>
      </c>
      <c r="O1093" s="39">
        <v>42.239962667566196</v>
      </c>
      <c r="P1093" s="39">
        <v>23.578394050892566</v>
      </c>
      <c r="Q1093" s="39">
        <v>31.507679311071559</v>
      </c>
      <c r="R1093" s="39">
        <v>34.962779389845267</v>
      </c>
      <c r="S1093" s="40">
        <v>35.669367307674776</v>
      </c>
      <c r="U1093" s="50">
        <f t="shared" si="99"/>
        <v>33.277042319445599</v>
      </c>
      <c r="V1093" s="49">
        <f t="shared" si="100"/>
        <v>34.868433753244226</v>
      </c>
      <c r="W1093" s="49">
        <f t="shared" si="101"/>
        <v>37.047710862821987</v>
      </c>
      <c r="X1093" s="49">
        <f t="shared" si="96"/>
        <v>31.013059279343587</v>
      </c>
      <c r="Y1093" s="49">
        <f t="shared" si="97"/>
        <v>23.710534952206071</v>
      </c>
      <c r="Z1093" s="51">
        <f t="shared" si="98"/>
        <v>2.2198612043484034</v>
      </c>
    </row>
    <row r="1094" spans="1:26" ht="15" thickBot="1" x14ac:dyDescent="0.35">
      <c r="A1094" s="7"/>
      <c r="B1094" s="41">
        <v>1086</v>
      </c>
      <c r="C1094" s="38">
        <v>23.491769568974028</v>
      </c>
      <c r="D1094" s="39">
        <v>29.469325220220643</v>
      </c>
      <c r="E1094" s="39">
        <v>29.821612693545244</v>
      </c>
      <c r="F1094" s="39">
        <v>27.117283211537924</v>
      </c>
      <c r="G1094" s="39">
        <v>27.310202688191055</v>
      </c>
      <c r="H1094" s="39">
        <v>37.742059965324152</v>
      </c>
      <c r="I1094" s="39">
        <v>28.103889364029801</v>
      </c>
      <c r="J1094" s="39">
        <v>30.506755396771862</v>
      </c>
      <c r="K1094" s="39">
        <v>23.117383560384823</v>
      </c>
      <c r="L1094" s="39">
        <v>34.939897021351399</v>
      </c>
      <c r="M1094" s="39">
        <v>28.627397101081602</v>
      </c>
      <c r="N1094" s="39">
        <v>27.237401169298106</v>
      </c>
      <c r="O1094" s="39">
        <v>28.546042843318549</v>
      </c>
      <c r="P1094" s="39">
        <v>26.650914971612927</v>
      </c>
      <c r="Q1094" s="39">
        <v>28.300965277648292</v>
      </c>
      <c r="R1094" s="39">
        <v>30.526076023368674</v>
      </c>
      <c r="S1094" s="40">
        <v>38.447690240969052</v>
      </c>
      <c r="U1094" s="50">
        <f t="shared" si="99"/>
        <v>29.409215665742831</v>
      </c>
      <c r="V1094" s="49">
        <f t="shared" si="100"/>
        <v>16.777643624063746</v>
      </c>
      <c r="W1094" s="49">
        <f t="shared" si="101"/>
        <v>17.826246350567772</v>
      </c>
      <c r="X1094" s="49">
        <f t="shared" si="96"/>
        <v>11.646135432493832</v>
      </c>
      <c r="Y1094" s="49">
        <f t="shared" si="97"/>
        <v>11.408797664363346</v>
      </c>
      <c r="Z1094" s="51">
        <f t="shared" si="98"/>
        <v>-0.57693047395816954</v>
      </c>
    </row>
    <row r="1095" spans="1:26" ht="15" thickBot="1" x14ac:dyDescent="0.35">
      <c r="A1095" s="7"/>
      <c r="B1095" s="41">
        <v>1087</v>
      </c>
      <c r="C1095" s="38">
        <v>23.488066330383774</v>
      </c>
      <c r="D1095" s="39">
        <v>27.927387520711921</v>
      </c>
      <c r="E1095" s="39">
        <v>27.818458031389643</v>
      </c>
      <c r="F1095" s="39">
        <v>29.604203699003651</v>
      </c>
      <c r="G1095" s="39">
        <v>27.973607210155972</v>
      </c>
      <c r="H1095" s="39">
        <v>27.249661804229746</v>
      </c>
      <c r="I1095" s="39">
        <v>28.396177120549787</v>
      </c>
      <c r="J1095" s="39">
        <v>32.985661913858557</v>
      </c>
      <c r="K1095" s="39">
        <v>33.117081446801429</v>
      </c>
      <c r="L1095" s="39">
        <v>35.618763366028979</v>
      </c>
      <c r="M1095" s="39">
        <v>34.534063886978295</v>
      </c>
      <c r="N1095" s="39">
        <v>26.268900093990752</v>
      </c>
      <c r="O1095" s="39">
        <v>27.783008505863322</v>
      </c>
      <c r="P1095" s="39">
        <v>35.178339820045231</v>
      </c>
      <c r="Q1095" s="39">
        <v>29.71395569391635</v>
      </c>
      <c r="R1095" s="39">
        <v>24.644885951792546</v>
      </c>
      <c r="S1095" s="40">
        <v>19.99213562757242</v>
      </c>
      <c r="U1095" s="50">
        <f t="shared" si="99"/>
        <v>28.958491648427785</v>
      </c>
      <c r="V1095" s="49">
        <f t="shared" si="100"/>
        <v>17.220321973562697</v>
      </c>
      <c r="W1095" s="49">
        <f t="shared" si="101"/>
        <v>18.296592096910331</v>
      </c>
      <c r="X1095" s="49">
        <f t="shared" si="96"/>
        <v>12.447441901570976</v>
      </c>
      <c r="Y1095" s="49">
        <f t="shared" si="97"/>
        <v>11.709818942022634</v>
      </c>
      <c r="Z1095" s="51">
        <f t="shared" si="98"/>
        <v>-1.0039269537169149</v>
      </c>
    </row>
    <row r="1096" spans="1:26" ht="15" thickBot="1" x14ac:dyDescent="0.35">
      <c r="A1096" s="7"/>
      <c r="B1096" s="41">
        <v>1088</v>
      </c>
      <c r="C1096" s="38">
        <v>35.32126220321485</v>
      </c>
      <c r="D1096" s="39">
        <v>41.183634605636009</v>
      </c>
      <c r="E1096" s="39">
        <v>29.474626140006503</v>
      </c>
      <c r="F1096" s="39">
        <v>33.780082834825301</v>
      </c>
      <c r="G1096" s="39">
        <v>29.029031637263621</v>
      </c>
      <c r="H1096" s="39">
        <v>31.263566274307948</v>
      </c>
      <c r="I1096" s="39">
        <v>38.946070065763401</v>
      </c>
      <c r="J1096" s="39">
        <v>21.271711220907314</v>
      </c>
      <c r="K1096" s="39">
        <v>33.936383082462697</v>
      </c>
      <c r="L1096" s="39">
        <v>31.03246284601601</v>
      </c>
      <c r="M1096" s="39">
        <v>35.217219234965306</v>
      </c>
      <c r="N1096" s="39">
        <v>32.212374724685745</v>
      </c>
      <c r="O1096" s="39">
        <v>31.939627027303636</v>
      </c>
      <c r="P1096" s="39">
        <v>29.301624124312795</v>
      </c>
      <c r="Q1096" s="39">
        <v>24.978775890501723</v>
      </c>
      <c r="R1096" s="39">
        <v>31.143768456548962</v>
      </c>
      <c r="S1096" s="40">
        <v>30.278389938969948</v>
      </c>
      <c r="U1096" s="50">
        <f t="shared" si="99"/>
        <v>31.782977076923043</v>
      </c>
      <c r="V1096" s="49">
        <f t="shared" si="100"/>
        <v>20.717021138330352</v>
      </c>
      <c r="W1096" s="49">
        <f t="shared" si="101"/>
        <v>22.011834959475891</v>
      </c>
      <c r="X1096" s="49">
        <f t="shared" si="96"/>
        <v>16.249299308710722</v>
      </c>
      <c r="Y1096" s="49">
        <f t="shared" si="97"/>
        <v>14.087574374064639</v>
      </c>
      <c r="Z1096" s="51">
        <f t="shared" si="98"/>
        <v>1.5669029434632336</v>
      </c>
    </row>
    <row r="1097" spans="1:26" ht="15" thickBot="1" x14ac:dyDescent="0.35">
      <c r="A1097" s="7"/>
      <c r="B1097" s="41">
        <v>1089</v>
      </c>
      <c r="C1097" s="38">
        <v>32.309628703509155</v>
      </c>
      <c r="D1097" s="39">
        <v>27.045204858605793</v>
      </c>
      <c r="E1097" s="39">
        <v>26.779420470564535</v>
      </c>
      <c r="F1097" s="39">
        <v>25.098310049786633</v>
      </c>
      <c r="G1097" s="39">
        <v>27.563598232222265</v>
      </c>
      <c r="H1097" s="39">
        <v>32.181424636098868</v>
      </c>
      <c r="I1097" s="39">
        <v>34.683413353847556</v>
      </c>
      <c r="J1097" s="39">
        <v>30.854946144701984</v>
      </c>
      <c r="K1097" s="39">
        <v>33.910087224085906</v>
      </c>
      <c r="L1097" s="39">
        <v>28.470840961344187</v>
      </c>
      <c r="M1097" s="39">
        <v>24.419464470024387</v>
      </c>
      <c r="N1097" s="39">
        <v>29.268537163215449</v>
      </c>
      <c r="O1097" s="39">
        <v>36.103503437321578</v>
      </c>
      <c r="P1097" s="39">
        <v>35.407393626279713</v>
      </c>
      <c r="Q1097" s="39">
        <v>28.805777198179154</v>
      </c>
      <c r="R1097" s="39">
        <v>37.469094590455292</v>
      </c>
      <c r="S1097" s="40">
        <v>24.937229209202535</v>
      </c>
      <c r="U1097" s="50">
        <f t="shared" si="99"/>
        <v>30.312227901732058</v>
      </c>
      <c r="V1097" s="49">
        <f t="shared" si="100"/>
        <v>16.40052731905558</v>
      </c>
      <c r="W1097" s="49">
        <f t="shared" si="101"/>
        <v>17.42556027649664</v>
      </c>
      <c r="X1097" s="49">
        <f t="shared" si="96"/>
        <v>11.218649235539417</v>
      </c>
      <c r="Y1097" s="49">
        <f t="shared" si="97"/>
        <v>11.152358576957795</v>
      </c>
      <c r="Z1097" s="51">
        <f t="shared" si="98"/>
        <v>0.30839178152726687</v>
      </c>
    </row>
    <row r="1098" spans="1:26" ht="15" thickBot="1" x14ac:dyDescent="0.35">
      <c r="A1098" s="7"/>
      <c r="B1098" s="41">
        <v>1090</v>
      </c>
      <c r="C1098" s="38">
        <v>29.328427777068317</v>
      </c>
      <c r="D1098" s="39">
        <v>27.207454324284438</v>
      </c>
      <c r="E1098" s="39">
        <v>21.372576662165628</v>
      </c>
      <c r="F1098" s="39">
        <v>24.330901177612144</v>
      </c>
      <c r="G1098" s="39">
        <v>36.622739749281692</v>
      </c>
      <c r="H1098" s="39">
        <v>27.255916752803376</v>
      </c>
      <c r="I1098" s="39">
        <v>27.548060752483519</v>
      </c>
      <c r="J1098" s="39">
        <v>33.119848412885617</v>
      </c>
      <c r="K1098" s="39">
        <v>23.144484558436595</v>
      </c>
      <c r="L1098" s="39">
        <v>37.052568047571135</v>
      </c>
      <c r="M1098" s="39">
        <v>17.550355149503655</v>
      </c>
      <c r="N1098" s="39">
        <v>26.381782351835398</v>
      </c>
      <c r="O1098" s="39">
        <v>35.455857016396521</v>
      </c>
      <c r="P1098" s="39">
        <v>32.151130612368618</v>
      </c>
      <c r="Q1098" s="39">
        <v>33.373368808200873</v>
      </c>
      <c r="R1098" s="39">
        <v>28.838590842305763</v>
      </c>
      <c r="S1098" s="40">
        <v>33.72531531027505</v>
      </c>
      <c r="U1098" s="50">
        <f t="shared" si="99"/>
        <v>29.085845782675197</v>
      </c>
      <c r="V1098" s="49">
        <f t="shared" si="100"/>
        <v>29.033659446275163</v>
      </c>
      <c r="W1098" s="49">
        <f t="shared" si="101"/>
        <v>30.848263161667433</v>
      </c>
      <c r="X1098" s="49">
        <f t="shared" ref="X1098:X1161" si="102">((C1098-$D$2)^2+(D1098-$D$2)^2+(E1098-$D$2)^2+(F1098-$D$2)^2+(G1098-$D$2)^2+(H1098-$D$2)^2+(I1098-$D$2)^2+(J1098-$D$2)^2+(K1098-$D$2)^2+(L1098-$D$2)^2+(M1098-$D$2)^2+(N1098-$D$2)^2+(O1098-$D$2)^2+(P1098-$D$2)^2+(Q1098-$D$2)^2+(R1098-$D$2)^2+(S1098-$D$2)^2)/($D$3^2)</f>
        <v>20.311149417942943</v>
      </c>
      <c r="Y1098" s="49">
        <f t="shared" ref="Y1098:Y1161" si="103">($D$5*V1098)/($D$3^2)</f>
        <v>19.742888423467111</v>
      </c>
      <c r="Z1098" s="51">
        <f t="shared" ref="Z1098:Z1161" si="104">((U1098-$D$2)/(SQRT(V1098)))*SQRT($D$5-1)</f>
        <v>-0.67862299147436866</v>
      </c>
    </row>
    <row r="1099" spans="1:26" ht="15" thickBot="1" x14ac:dyDescent="0.35">
      <c r="A1099" s="7"/>
      <c r="B1099" s="41">
        <v>1091</v>
      </c>
      <c r="C1099" s="38">
        <v>34.643726521756221</v>
      </c>
      <c r="D1099" s="39">
        <v>21.454613158850997</v>
      </c>
      <c r="E1099" s="39">
        <v>18.930944925199157</v>
      </c>
      <c r="F1099" s="39">
        <v>33.523831073746003</v>
      </c>
      <c r="G1099" s="39">
        <v>31.419048856230027</v>
      </c>
      <c r="H1099" s="39">
        <v>25.215122041522708</v>
      </c>
      <c r="I1099" s="39">
        <v>36.416289624568918</v>
      </c>
      <c r="J1099" s="39">
        <v>20.659259108905328</v>
      </c>
      <c r="K1099" s="39">
        <v>35.401852649572476</v>
      </c>
      <c r="L1099" s="39">
        <v>32.378028522685199</v>
      </c>
      <c r="M1099" s="39">
        <v>33.059684024178999</v>
      </c>
      <c r="N1099" s="39">
        <v>33.528858266634806</v>
      </c>
      <c r="O1099" s="39">
        <v>32.674668404985738</v>
      </c>
      <c r="P1099" s="39">
        <v>32.332132104736864</v>
      </c>
      <c r="Q1099" s="39">
        <v>27.119277955106739</v>
      </c>
      <c r="R1099" s="39">
        <v>26.53768456164547</v>
      </c>
      <c r="S1099" s="40">
        <v>22.026398317060426</v>
      </c>
      <c r="U1099" s="50">
        <f t="shared" ref="U1099:U1162" si="105">AVERAGE(C1099:S1099)</f>
        <v>29.254201183375645</v>
      </c>
      <c r="V1099" s="49">
        <f t="shared" ref="V1099:V1162" si="106">_xlfn.VAR.P(C1099:S1099)</f>
        <v>30.971014069438997</v>
      </c>
      <c r="W1099" s="49">
        <f t="shared" ref="W1099:W1162" si="107">_xlfn.VAR.S(C1099:S1099)</f>
        <v>32.906702448779015</v>
      </c>
      <c r="X1099" s="49">
        <f t="shared" si="102"/>
        <v>21.438516362135523</v>
      </c>
      <c r="Y1099" s="49">
        <f t="shared" si="103"/>
        <v>21.060289567218518</v>
      </c>
      <c r="Z1099" s="51">
        <f t="shared" si="104"/>
        <v>-0.5360483561056939</v>
      </c>
    </row>
    <row r="1100" spans="1:26" ht="15" thickBot="1" x14ac:dyDescent="0.35">
      <c r="A1100" s="7"/>
      <c r="B1100" s="41">
        <v>1092</v>
      </c>
      <c r="C1100" s="38">
        <v>30.773368519600456</v>
      </c>
      <c r="D1100" s="39">
        <v>37.622648350160901</v>
      </c>
      <c r="E1100" s="39">
        <v>14.148336445295577</v>
      </c>
      <c r="F1100" s="39">
        <v>25.777217874924428</v>
      </c>
      <c r="G1100" s="39">
        <v>29.965631431525505</v>
      </c>
      <c r="H1100" s="39">
        <v>34.686472454726236</v>
      </c>
      <c r="I1100" s="39">
        <v>26.730434646281044</v>
      </c>
      <c r="J1100" s="39">
        <v>38.830014083277646</v>
      </c>
      <c r="K1100" s="39">
        <v>28.106554049769695</v>
      </c>
      <c r="L1100" s="39">
        <v>24.935361217637841</v>
      </c>
      <c r="M1100" s="39">
        <v>31.941084640241495</v>
      </c>
      <c r="N1100" s="39">
        <v>27.582170144743301</v>
      </c>
      <c r="O1100" s="39">
        <v>40.722190422549808</v>
      </c>
      <c r="P1100" s="39">
        <v>28.963060379589933</v>
      </c>
      <c r="Q1100" s="39">
        <v>23.255858510985064</v>
      </c>
      <c r="R1100" s="39">
        <v>28.634127234973409</v>
      </c>
      <c r="S1100" s="40">
        <v>21.802854890492352</v>
      </c>
      <c r="U1100" s="50">
        <f t="shared" si="105"/>
        <v>29.086905017457337</v>
      </c>
      <c r="V1100" s="49">
        <f t="shared" si="106"/>
        <v>40.805414671165032</v>
      </c>
      <c r="W1100" s="49">
        <f t="shared" si="107"/>
        <v>43.35575308811292</v>
      </c>
      <c r="X1100" s="49">
        <f t="shared" si="102"/>
        <v>28.31462684045065</v>
      </c>
      <c r="Y1100" s="49">
        <f t="shared" si="103"/>
        <v>27.747681976392222</v>
      </c>
      <c r="Z1100" s="51">
        <f t="shared" si="104"/>
        <v>-0.57176431925061333</v>
      </c>
    </row>
    <row r="1101" spans="1:26" ht="15" thickBot="1" x14ac:dyDescent="0.35">
      <c r="A1101" s="7"/>
      <c r="B1101" s="41">
        <v>1093</v>
      </c>
      <c r="C1101" s="38">
        <v>33.879999456771408</v>
      </c>
      <c r="D1101" s="39">
        <v>39.190575049351963</v>
      </c>
      <c r="E1101" s="39">
        <v>33.996674546179278</v>
      </c>
      <c r="F1101" s="39">
        <v>31.199996200800221</v>
      </c>
      <c r="G1101" s="39">
        <v>26.000831452844675</v>
      </c>
      <c r="H1101" s="39">
        <v>23.977182205806944</v>
      </c>
      <c r="I1101" s="39">
        <v>35.83365943311604</v>
      </c>
      <c r="J1101" s="39">
        <v>41.780796159239912</v>
      </c>
      <c r="K1101" s="39">
        <v>41.270673928602321</v>
      </c>
      <c r="L1101" s="39">
        <v>31.155924765346626</v>
      </c>
      <c r="M1101" s="39">
        <v>27.590595138912072</v>
      </c>
      <c r="N1101" s="39">
        <v>23.223114173016899</v>
      </c>
      <c r="O1101" s="39">
        <v>23.168374140846396</v>
      </c>
      <c r="P1101" s="39">
        <v>31.036798113708802</v>
      </c>
      <c r="Q1101" s="39">
        <v>35.605563016758268</v>
      </c>
      <c r="R1101" s="39">
        <v>29.595647442906102</v>
      </c>
      <c r="S1101" s="40">
        <v>33.482023152559258</v>
      </c>
      <c r="U1101" s="50">
        <f t="shared" si="105"/>
        <v>31.881672257456891</v>
      </c>
      <c r="V1101" s="49">
        <f t="shared" si="106"/>
        <v>32.551835335692218</v>
      </c>
      <c r="W1101" s="49">
        <f t="shared" si="107"/>
        <v>34.586325044172781</v>
      </c>
      <c r="X1101" s="49">
        <f t="shared" si="102"/>
        <v>24.542917557719115</v>
      </c>
      <c r="Y1101" s="49">
        <f t="shared" si="103"/>
        <v>22.135248028270709</v>
      </c>
      <c r="Z1101" s="51">
        <f t="shared" si="104"/>
        <v>1.3192169820168722</v>
      </c>
    </row>
    <row r="1102" spans="1:26" ht="15" thickBot="1" x14ac:dyDescent="0.35">
      <c r="A1102" s="7"/>
      <c r="B1102" s="41">
        <v>1094</v>
      </c>
      <c r="C1102" s="38">
        <v>25.182433856651947</v>
      </c>
      <c r="D1102" s="39">
        <v>29.145715418285985</v>
      </c>
      <c r="E1102" s="39">
        <v>32.409120409785032</v>
      </c>
      <c r="F1102" s="39">
        <v>31.807386364826602</v>
      </c>
      <c r="G1102" s="39">
        <v>33.564377866230835</v>
      </c>
      <c r="H1102" s="39">
        <v>24.918452107471936</v>
      </c>
      <c r="I1102" s="39">
        <v>34.530414304047127</v>
      </c>
      <c r="J1102" s="39">
        <v>35.064227779473789</v>
      </c>
      <c r="K1102" s="39">
        <v>24.668352872764221</v>
      </c>
      <c r="L1102" s="39">
        <v>24.404084841636958</v>
      </c>
      <c r="M1102" s="39">
        <v>32.627773771867453</v>
      </c>
      <c r="N1102" s="39">
        <v>28.806206125297088</v>
      </c>
      <c r="O1102" s="39">
        <v>30.266196188416444</v>
      </c>
      <c r="P1102" s="39">
        <v>34.779817817153905</v>
      </c>
      <c r="Q1102" s="39">
        <v>32.222253377309677</v>
      </c>
      <c r="R1102" s="39">
        <v>35.0841762440498</v>
      </c>
      <c r="S1102" s="40">
        <v>37.089162442723875</v>
      </c>
      <c r="U1102" s="50">
        <f t="shared" si="105"/>
        <v>30.974714811058394</v>
      </c>
      <c r="V1102" s="49">
        <f t="shared" si="106"/>
        <v>16.093418982270688</v>
      </c>
      <c r="W1102" s="49">
        <f t="shared" si="107"/>
        <v>17.099257668662631</v>
      </c>
      <c r="X1102" s="49">
        <f t="shared" si="102"/>
        <v>11.589571802713815</v>
      </c>
      <c r="Y1102" s="49">
        <f t="shared" si="103"/>
        <v>10.943524907944068</v>
      </c>
      <c r="Z1102" s="51">
        <f t="shared" si="104"/>
        <v>0.97188168429193555</v>
      </c>
    </row>
    <row r="1103" spans="1:26" ht="15" thickBot="1" x14ac:dyDescent="0.35">
      <c r="A1103" s="7"/>
      <c r="B1103" s="41">
        <v>1095</v>
      </c>
      <c r="C1103" s="38">
        <v>30.996434865308292</v>
      </c>
      <c r="D1103" s="39">
        <v>28.517704017961616</v>
      </c>
      <c r="E1103" s="39">
        <v>35.113723196453591</v>
      </c>
      <c r="F1103" s="39">
        <v>32.555556893759295</v>
      </c>
      <c r="G1103" s="39">
        <v>25.362773161611091</v>
      </c>
      <c r="H1103" s="39">
        <v>26.620730521422892</v>
      </c>
      <c r="I1103" s="39">
        <v>23.816170620372112</v>
      </c>
      <c r="J1103" s="39">
        <v>23.292702813245832</v>
      </c>
      <c r="K1103" s="39">
        <v>27.266941456791745</v>
      </c>
      <c r="L1103" s="39">
        <v>33.916408182658628</v>
      </c>
      <c r="M1103" s="39">
        <v>36.889797585414534</v>
      </c>
      <c r="N1103" s="39">
        <v>30.794079465856537</v>
      </c>
      <c r="O1103" s="39">
        <v>31.511398807916315</v>
      </c>
      <c r="P1103" s="39">
        <v>28.140887308764565</v>
      </c>
      <c r="Q1103" s="39">
        <v>39.245985737872459</v>
      </c>
      <c r="R1103" s="39">
        <v>33.634482201562889</v>
      </c>
      <c r="S1103" s="40">
        <v>30.359215041052938</v>
      </c>
      <c r="U1103" s="50">
        <f t="shared" si="105"/>
        <v>30.47264658106031</v>
      </c>
      <c r="V1103" s="49">
        <f t="shared" si="106"/>
        <v>19.041143212527857</v>
      </c>
      <c r="W1103" s="49">
        <f t="shared" si="107"/>
        <v>20.23121466331088</v>
      </c>
      <c r="X1103" s="49">
        <f t="shared" si="102"/>
        <v>13.0998858421185</v>
      </c>
      <c r="Y1103" s="49">
        <f t="shared" si="103"/>
        <v>12.947977384518943</v>
      </c>
      <c r="Z1103" s="51">
        <f t="shared" si="104"/>
        <v>0.4332614035919724</v>
      </c>
    </row>
    <row r="1104" spans="1:26" ht="15" thickBot="1" x14ac:dyDescent="0.35">
      <c r="A1104" s="7"/>
      <c r="B1104" s="41">
        <v>1096</v>
      </c>
      <c r="C1104" s="38">
        <v>27.570387160841594</v>
      </c>
      <c r="D1104" s="39">
        <v>29.682534991370659</v>
      </c>
      <c r="E1104" s="39">
        <v>33.288299884970613</v>
      </c>
      <c r="F1104" s="39">
        <v>23.32449845320205</v>
      </c>
      <c r="G1104" s="39">
        <v>25.606129032581325</v>
      </c>
      <c r="H1104" s="39">
        <v>34.183646300336349</v>
      </c>
      <c r="I1104" s="39">
        <v>23.081770457057097</v>
      </c>
      <c r="J1104" s="39">
        <v>33.812368070322748</v>
      </c>
      <c r="K1104" s="39">
        <v>35.141443331274147</v>
      </c>
      <c r="L1104" s="39">
        <v>17.769545961838233</v>
      </c>
      <c r="M1104" s="39">
        <v>26.165433890703007</v>
      </c>
      <c r="N1104" s="39">
        <v>29.9150518101027</v>
      </c>
      <c r="O1104" s="39">
        <v>37.129541503118404</v>
      </c>
      <c r="P1104" s="39">
        <v>35.649353927608523</v>
      </c>
      <c r="Q1104" s="39">
        <v>25.759485608930564</v>
      </c>
      <c r="R1104" s="39">
        <v>29.627461950028643</v>
      </c>
      <c r="S1104" s="40">
        <v>34.086535483412639</v>
      </c>
      <c r="U1104" s="50">
        <f t="shared" si="105"/>
        <v>29.517263989276426</v>
      </c>
      <c r="V1104" s="49">
        <f t="shared" si="106"/>
        <v>27.348126433506646</v>
      </c>
      <c r="W1104" s="49">
        <f t="shared" si="107"/>
        <v>29.057384335600773</v>
      </c>
      <c r="X1104" s="49">
        <f t="shared" si="102"/>
        <v>18.755189132897939</v>
      </c>
      <c r="Y1104" s="49">
        <f t="shared" si="103"/>
        <v>18.596725974784519</v>
      </c>
      <c r="Z1104" s="51">
        <f t="shared" si="104"/>
        <v>-0.36923758259149442</v>
      </c>
    </row>
    <row r="1105" spans="1:26" ht="15" thickBot="1" x14ac:dyDescent="0.35">
      <c r="A1105" s="7"/>
      <c r="B1105" s="41">
        <v>1097</v>
      </c>
      <c r="C1105" s="38">
        <v>29.332726812720146</v>
      </c>
      <c r="D1105" s="39">
        <v>30.663611741700116</v>
      </c>
      <c r="E1105" s="39">
        <v>24.482300302156261</v>
      </c>
      <c r="F1105" s="39">
        <v>24.230587451208677</v>
      </c>
      <c r="G1105" s="39">
        <v>22.133683939730652</v>
      </c>
      <c r="H1105" s="39">
        <v>32.277456712923247</v>
      </c>
      <c r="I1105" s="39">
        <v>33.331230355176032</v>
      </c>
      <c r="J1105" s="39">
        <v>27.235943057792138</v>
      </c>
      <c r="K1105" s="39">
        <v>19.682939335867552</v>
      </c>
      <c r="L1105" s="39">
        <v>29.685018895937876</v>
      </c>
      <c r="M1105" s="39">
        <v>30.215973583547896</v>
      </c>
      <c r="N1105" s="39">
        <v>34.880183863393498</v>
      </c>
      <c r="O1105" s="39">
        <v>39.848414710563318</v>
      </c>
      <c r="P1105" s="39">
        <v>31.074217446592346</v>
      </c>
      <c r="Q1105" s="39">
        <v>40.326809452406572</v>
      </c>
      <c r="R1105" s="39">
        <v>25.556797799039391</v>
      </c>
      <c r="S1105" s="40">
        <v>22.826839488868963</v>
      </c>
      <c r="U1105" s="50">
        <f t="shared" si="105"/>
        <v>29.281454997036743</v>
      </c>
      <c r="V1105" s="49">
        <f t="shared" si="106"/>
        <v>32.237098281777598</v>
      </c>
      <c r="W1105" s="49">
        <f t="shared" si="107"/>
        <v>34.251916924388752</v>
      </c>
      <c r="X1105" s="49">
        <f t="shared" si="102"/>
        <v>22.272315538081394</v>
      </c>
      <c r="Y1105" s="49">
        <f t="shared" si="103"/>
        <v>21.921226831608763</v>
      </c>
      <c r="Z1105" s="51">
        <f t="shared" si="104"/>
        <v>-0.50621614611921439</v>
      </c>
    </row>
    <row r="1106" spans="1:26" ht="15" thickBot="1" x14ac:dyDescent="0.35">
      <c r="A1106" s="7"/>
      <c r="B1106" s="41">
        <v>1098</v>
      </c>
      <c r="C1106" s="38">
        <v>36.367473659811353</v>
      </c>
      <c r="D1106" s="39">
        <v>34.473485590344637</v>
      </c>
      <c r="E1106" s="39">
        <v>32.813557936727996</v>
      </c>
      <c r="F1106" s="39">
        <v>35.755688117720673</v>
      </c>
      <c r="G1106" s="39">
        <v>29.062281866841953</v>
      </c>
      <c r="H1106" s="39">
        <v>26.993003055502385</v>
      </c>
      <c r="I1106" s="39">
        <v>39.095004989219511</v>
      </c>
      <c r="J1106" s="39">
        <v>31.019957240738666</v>
      </c>
      <c r="K1106" s="39">
        <v>31.669829035901625</v>
      </c>
      <c r="L1106" s="39">
        <v>24.850060591855126</v>
      </c>
      <c r="M1106" s="39">
        <v>28.044821069089497</v>
      </c>
      <c r="N1106" s="39">
        <v>36.817368141437463</v>
      </c>
      <c r="O1106" s="39">
        <v>28.027447006099575</v>
      </c>
      <c r="P1106" s="39">
        <v>17.793581569773977</v>
      </c>
      <c r="Q1106" s="39">
        <v>29.766800485658788</v>
      </c>
      <c r="R1106" s="39">
        <v>30.146527974147304</v>
      </c>
      <c r="S1106" s="40">
        <v>30.799440971434951</v>
      </c>
      <c r="U1106" s="50">
        <f t="shared" si="105"/>
        <v>30.79390172366503</v>
      </c>
      <c r="V1106" s="49">
        <f t="shared" si="106"/>
        <v>24.575227996398279</v>
      </c>
      <c r="W1106" s="49">
        <f t="shared" si="107"/>
        <v>26.111179746173207</v>
      </c>
      <c r="X1106" s="49">
        <f t="shared" si="102"/>
        <v>17.139745401400887</v>
      </c>
      <c r="Y1106" s="49">
        <f t="shared" si="103"/>
        <v>16.711155037550828</v>
      </c>
      <c r="Z1106" s="51">
        <f t="shared" si="104"/>
        <v>0.64058676023350669</v>
      </c>
    </row>
    <row r="1107" spans="1:26" ht="15" thickBot="1" x14ac:dyDescent="0.35">
      <c r="A1107" s="7"/>
      <c r="B1107" s="41">
        <v>1099</v>
      </c>
      <c r="C1107" s="38">
        <v>23.541483355077091</v>
      </c>
      <c r="D1107" s="39">
        <v>28.142812344882714</v>
      </c>
      <c r="E1107" s="39">
        <v>31.720504524628726</v>
      </c>
      <c r="F1107" s="39">
        <v>27.127126466244192</v>
      </c>
      <c r="G1107" s="39">
        <v>26.207304176046616</v>
      </c>
      <c r="H1107" s="39">
        <v>31.873589216524437</v>
      </c>
      <c r="I1107" s="39">
        <v>29.405572900207066</v>
      </c>
      <c r="J1107" s="39">
        <v>20.41755291405174</v>
      </c>
      <c r="K1107" s="39">
        <v>35.521550884421792</v>
      </c>
      <c r="L1107" s="39">
        <v>30.332604217100073</v>
      </c>
      <c r="M1107" s="39">
        <v>29.179823884942373</v>
      </c>
      <c r="N1107" s="39">
        <v>27.935236287926919</v>
      </c>
      <c r="O1107" s="39">
        <v>38.11679589306145</v>
      </c>
      <c r="P1107" s="39">
        <v>25.723105360919689</v>
      </c>
      <c r="Q1107" s="39">
        <v>23.942014029123282</v>
      </c>
      <c r="R1107" s="39">
        <v>24.694972035160596</v>
      </c>
      <c r="S1107" s="40">
        <v>27.514152914366125</v>
      </c>
      <c r="U1107" s="50">
        <f t="shared" si="105"/>
        <v>28.317423612040294</v>
      </c>
      <c r="V1107" s="49">
        <f t="shared" si="106"/>
        <v>18.179341278980012</v>
      </c>
      <c r="W1107" s="49">
        <f t="shared" si="107"/>
        <v>19.315550108916341</v>
      </c>
      <c r="X1107" s="49">
        <f t="shared" si="102"/>
        <v>14.287075114603875</v>
      </c>
      <c r="Y1107" s="49">
        <f t="shared" si="103"/>
        <v>12.361952069706408</v>
      </c>
      <c r="Z1107" s="51">
        <f t="shared" si="104"/>
        <v>-1.5785040846349849</v>
      </c>
    </row>
    <row r="1108" spans="1:26" ht="15" thickBot="1" x14ac:dyDescent="0.35">
      <c r="A1108" s="7"/>
      <c r="B1108" s="41">
        <v>1100</v>
      </c>
      <c r="C1108" s="38">
        <v>23.655824593322759</v>
      </c>
      <c r="D1108" s="39">
        <v>24.510973284835391</v>
      </c>
      <c r="E1108" s="39">
        <v>34.238930169713647</v>
      </c>
      <c r="F1108" s="39">
        <v>31.000188176712655</v>
      </c>
      <c r="G1108" s="39">
        <v>31.398684355288079</v>
      </c>
      <c r="H1108" s="39">
        <v>23.132075185485974</v>
      </c>
      <c r="I1108" s="39">
        <v>28.133356062462994</v>
      </c>
      <c r="J1108" s="39">
        <v>23.994519394947943</v>
      </c>
      <c r="K1108" s="39">
        <v>35.982203263890199</v>
      </c>
      <c r="L1108" s="39">
        <v>18.478460767812734</v>
      </c>
      <c r="M1108" s="39">
        <v>26.883213955337904</v>
      </c>
      <c r="N1108" s="39">
        <v>26.346861227839931</v>
      </c>
      <c r="O1108" s="39">
        <v>23.578387002328707</v>
      </c>
      <c r="P1108" s="39">
        <v>28.362275120430169</v>
      </c>
      <c r="Q1108" s="39">
        <v>22.570391722386319</v>
      </c>
      <c r="R1108" s="39">
        <v>25.927397423917689</v>
      </c>
      <c r="S1108" s="40">
        <v>32.021325701726099</v>
      </c>
      <c r="U1108" s="50">
        <f t="shared" si="105"/>
        <v>27.0714745534376</v>
      </c>
      <c r="V1108" s="49">
        <f t="shared" si="106"/>
        <v>20.212228849244418</v>
      </c>
      <c r="W1108" s="49">
        <f t="shared" si="107"/>
        <v>21.475493152322201</v>
      </c>
      <c r="X1108" s="49">
        <f t="shared" si="102"/>
        <v>19.576173295477464</v>
      </c>
      <c r="Y1108" s="49">
        <f t="shared" si="103"/>
        <v>13.744315617486205</v>
      </c>
      <c r="Z1108" s="51">
        <f t="shared" si="104"/>
        <v>-2.6055648690024813</v>
      </c>
    </row>
    <row r="1109" spans="1:26" ht="15" thickBot="1" x14ac:dyDescent="0.35">
      <c r="A1109" s="7"/>
      <c r="B1109" s="41">
        <v>1101</v>
      </c>
      <c r="C1109" s="38">
        <v>30.025492188609643</v>
      </c>
      <c r="D1109" s="39">
        <v>20.644908331313751</v>
      </c>
      <c r="E1109" s="39">
        <v>42.224171285719891</v>
      </c>
      <c r="F1109" s="39">
        <v>23.836290885484178</v>
      </c>
      <c r="G1109" s="39">
        <v>38.762688328407911</v>
      </c>
      <c r="H1109" s="39">
        <v>30.158455378912631</v>
      </c>
      <c r="I1109" s="39">
        <v>30.513936122713478</v>
      </c>
      <c r="J1109" s="39">
        <v>20.193312077750637</v>
      </c>
      <c r="K1109" s="39">
        <v>27.075604694769446</v>
      </c>
      <c r="L1109" s="39">
        <v>25.335338763045765</v>
      </c>
      <c r="M1109" s="39">
        <v>23.520950329595625</v>
      </c>
      <c r="N1109" s="39">
        <v>28.565392656773064</v>
      </c>
      <c r="O1109" s="39">
        <v>25.475678206530791</v>
      </c>
      <c r="P1109" s="39">
        <v>20.972507392210233</v>
      </c>
      <c r="Q1109" s="39">
        <v>29.910444698406835</v>
      </c>
      <c r="R1109" s="39">
        <v>36.423164945450829</v>
      </c>
      <c r="S1109" s="40">
        <v>31.716861516809775</v>
      </c>
      <c r="U1109" s="50">
        <f t="shared" si="105"/>
        <v>28.550305753088498</v>
      </c>
      <c r="V1109" s="49">
        <f t="shared" si="106"/>
        <v>37.234284477019472</v>
      </c>
      <c r="W1109" s="49">
        <f t="shared" si="107"/>
        <v>39.561427256833213</v>
      </c>
      <c r="X1109" s="49">
        <f t="shared" si="102"/>
        <v>26.748410562852392</v>
      </c>
      <c r="Y1109" s="49">
        <f t="shared" si="103"/>
        <v>25.319313444373243</v>
      </c>
      <c r="Z1109" s="51">
        <f t="shared" si="104"/>
        <v>-0.95030912729397188</v>
      </c>
    </row>
    <row r="1110" spans="1:26" ht="15" thickBot="1" x14ac:dyDescent="0.35">
      <c r="A1110" s="7"/>
      <c r="B1110" s="41">
        <v>1102</v>
      </c>
      <c r="C1110" s="38">
        <v>24.06179996353471</v>
      </c>
      <c r="D1110" s="39">
        <v>22.876254399509097</v>
      </c>
      <c r="E1110" s="39">
        <v>29.51635645239719</v>
      </c>
      <c r="F1110" s="39">
        <v>28.624207216601818</v>
      </c>
      <c r="G1110" s="39">
        <v>33.643690169492245</v>
      </c>
      <c r="H1110" s="39">
        <v>33.7930125359618</v>
      </c>
      <c r="I1110" s="39">
        <v>25.909645861678687</v>
      </c>
      <c r="J1110" s="39">
        <v>29.314409743314275</v>
      </c>
      <c r="K1110" s="39">
        <v>21.421020721957163</v>
      </c>
      <c r="L1110" s="39">
        <v>34.890553510518501</v>
      </c>
      <c r="M1110" s="39">
        <v>23.50480049097532</v>
      </c>
      <c r="N1110" s="39">
        <v>29.783993828878295</v>
      </c>
      <c r="O1110" s="39">
        <v>21.786521122126199</v>
      </c>
      <c r="P1110" s="39">
        <v>31.113555998667923</v>
      </c>
      <c r="Q1110" s="39">
        <v>34.428209281458336</v>
      </c>
      <c r="R1110" s="39">
        <v>26.621608452935828</v>
      </c>
      <c r="S1110" s="40">
        <v>31.642505159501553</v>
      </c>
      <c r="U1110" s="50">
        <f t="shared" si="105"/>
        <v>28.407773229971113</v>
      </c>
      <c r="V1110" s="49">
        <f t="shared" si="106"/>
        <v>19.533840253284509</v>
      </c>
      <c r="W1110" s="49">
        <f t="shared" si="107"/>
        <v>20.754705269114766</v>
      </c>
      <c r="X1110" s="49">
        <f t="shared" si="102"/>
        <v>15.006937911527082</v>
      </c>
      <c r="Y1110" s="49">
        <f t="shared" si="103"/>
        <v>13.283011372233466</v>
      </c>
      <c r="Z1110" s="51">
        <f t="shared" si="104"/>
        <v>-1.4410236114256387</v>
      </c>
    </row>
    <row r="1111" spans="1:26" ht="15" thickBot="1" x14ac:dyDescent="0.35">
      <c r="A1111" s="7"/>
      <c r="B1111" s="41">
        <v>1103</v>
      </c>
      <c r="C1111" s="38">
        <v>29.610591726207424</v>
      </c>
      <c r="D1111" s="39">
        <v>25.970102606047945</v>
      </c>
      <c r="E1111" s="39">
        <v>28.778817927892582</v>
      </c>
      <c r="F1111" s="39">
        <v>31.180171873635711</v>
      </c>
      <c r="G1111" s="39">
        <v>28.957300722185636</v>
      </c>
      <c r="H1111" s="39">
        <v>34.615463265719001</v>
      </c>
      <c r="I1111" s="39">
        <v>25.545154802299379</v>
      </c>
      <c r="J1111" s="39">
        <v>22.926965896992527</v>
      </c>
      <c r="K1111" s="39">
        <v>29.562701614530063</v>
      </c>
      <c r="L1111" s="39">
        <v>27.499690831270314</v>
      </c>
      <c r="M1111" s="39">
        <v>32.72298922716908</v>
      </c>
      <c r="N1111" s="39">
        <v>30.869915312092587</v>
      </c>
      <c r="O1111" s="39">
        <v>21.559356082003397</v>
      </c>
      <c r="P1111" s="39">
        <v>32.371674148120739</v>
      </c>
      <c r="Q1111" s="39">
        <v>23.998289384140648</v>
      </c>
      <c r="R1111" s="39">
        <v>30.358693636697744</v>
      </c>
      <c r="S1111" s="40">
        <v>27.565383557165859</v>
      </c>
      <c r="U1111" s="50">
        <f t="shared" si="105"/>
        <v>28.476074271421801</v>
      </c>
      <c r="V1111" s="49">
        <f t="shared" si="106"/>
        <v>12.095240885080955</v>
      </c>
      <c r="W1111" s="49">
        <f t="shared" si="107"/>
        <v>12.851193440398561</v>
      </c>
      <c r="X1111" s="49">
        <f t="shared" si="102"/>
        <v>9.8039615476863382</v>
      </c>
      <c r="Y1111" s="49">
        <f t="shared" si="103"/>
        <v>8.2247638018550493</v>
      </c>
      <c r="Z1111" s="51">
        <f t="shared" si="104"/>
        <v>-1.7527361000244412</v>
      </c>
    </row>
    <row r="1112" spans="1:26" ht="15" thickBot="1" x14ac:dyDescent="0.35">
      <c r="A1112" s="7"/>
      <c r="B1112" s="41">
        <v>1104</v>
      </c>
      <c r="C1112" s="38">
        <v>26.037281827221207</v>
      </c>
      <c r="D1112" s="39">
        <v>24.86103867749485</v>
      </c>
      <c r="E1112" s="39">
        <v>26.081034493439809</v>
      </c>
      <c r="F1112" s="39">
        <v>21.090651932869683</v>
      </c>
      <c r="G1112" s="39">
        <v>23.8093385324499</v>
      </c>
      <c r="H1112" s="39">
        <v>25.646529957056426</v>
      </c>
      <c r="I1112" s="39">
        <v>30.878030906921971</v>
      </c>
      <c r="J1112" s="39">
        <v>37.293918664842515</v>
      </c>
      <c r="K1112" s="39">
        <v>33.433675956168948</v>
      </c>
      <c r="L1112" s="39">
        <v>32.909749067356259</v>
      </c>
      <c r="M1112" s="39">
        <v>31.851154085225048</v>
      </c>
      <c r="N1112" s="39">
        <v>33.631117221911126</v>
      </c>
      <c r="O1112" s="39">
        <v>36.121279914759796</v>
      </c>
      <c r="P1112" s="39">
        <v>43.032337382104011</v>
      </c>
      <c r="Q1112" s="39">
        <v>23.37898841045255</v>
      </c>
      <c r="R1112" s="39">
        <v>33.843750860578993</v>
      </c>
      <c r="S1112" s="40">
        <v>25.234117341057228</v>
      </c>
      <c r="U1112" s="50">
        <f t="shared" si="105"/>
        <v>29.949058543053553</v>
      </c>
      <c r="V1112" s="49">
        <f t="shared" si="106"/>
        <v>33.73871691106109</v>
      </c>
      <c r="W1112" s="49">
        <f t="shared" si="107"/>
        <v>35.84738671800244</v>
      </c>
      <c r="X1112" s="49">
        <f t="shared" si="102"/>
        <v>22.944092121305911</v>
      </c>
      <c r="Y1112" s="49">
        <f t="shared" si="103"/>
        <v>22.942327499521543</v>
      </c>
      <c r="Z1112" s="51">
        <f t="shared" si="104"/>
        <v>-3.5080604789522726E-2</v>
      </c>
    </row>
    <row r="1113" spans="1:26" ht="15" thickBot="1" x14ac:dyDescent="0.35">
      <c r="A1113" s="7"/>
      <c r="B1113" s="41">
        <v>1105</v>
      </c>
      <c r="C1113" s="38">
        <v>28.577668581435731</v>
      </c>
      <c r="D1113" s="39">
        <v>31.809350016123044</v>
      </c>
      <c r="E1113" s="39">
        <v>23.5548834072207</v>
      </c>
      <c r="F1113" s="39">
        <v>30.663743925636194</v>
      </c>
      <c r="G1113" s="39">
        <v>23.151037924871076</v>
      </c>
      <c r="H1113" s="39">
        <v>30.374525825945121</v>
      </c>
      <c r="I1113" s="39">
        <v>32.113875718630155</v>
      </c>
      <c r="J1113" s="39">
        <v>38.695522632778328</v>
      </c>
      <c r="K1113" s="39">
        <v>25.548170504746665</v>
      </c>
      <c r="L1113" s="39">
        <v>28.977582772960822</v>
      </c>
      <c r="M1113" s="39">
        <v>32.340802960718712</v>
      </c>
      <c r="N1113" s="39">
        <v>38.983165823566125</v>
      </c>
      <c r="O1113" s="39">
        <v>43.667239999493006</v>
      </c>
      <c r="P1113" s="39">
        <v>26.855581813028266</v>
      </c>
      <c r="Q1113" s="39">
        <v>27.054836517666445</v>
      </c>
      <c r="R1113" s="39">
        <v>32.971937142911713</v>
      </c>
      <c r="S1113" s="40">
        <v>34.52495428066706</v>
      </c>
      <c r="U1113" s="50">
        <f t="shared" si="105"/>
        <v>31.168522344023479</v>
      </c>
      <c r="V1113" s="49">
        <f t="shared" si="106"/>
        <v>28.99391833183039</v>
      </c>
      <c r="W1113" s="49">
        <f t="shared" si="107"/>
        <v>30.806038227569843</v>
      </c>
      <c r="X1113" s="49">
        <f t="shared" si="102"/>
        <v>20.644366704212509</v>
      </c>
      <c r="Y1113" s="49">
        <f t="shared" si="103"/>
        <v>19.715864465644664</v>
      </c>
      <c r="Z1113" s="51">
        <f t="shared" si="104"/>
        <v>0.86804763244046645</v>
      </c>
    </row>
    <row r="1114" spans="1:26" ht="15" thickBot="1" x14ac:dyDescent="0.35">
      <c r="A1114" s="7"/>
      <c r="B1114" s="41">
        <v>1106</v>
      </c>
      <c r="C1114" s="38">
        <v>24.759122515361298</v>
      </c>
      <c r="D1114" s="39">
        <v>34.510343571664166</v>
      </c>
      <c r="E1114" s="39">
        <v>24.040534212571071</v>
      </c>
      <c r="F1114" s="39">
        <v>40.396281144422794</v>
      </c>
      <c r="G1114" s="39">
        <v>27.671679588800036</v>
      </c>
      <c r="H1114" s="39">
        <v>24.572564149477866</v>
      </c>
      <c r="I1114" s="39">
        <v>34.334250861096109</v>
      </c>
      <c r="J1114" s="39">
        <v>22.515318655732635</v>
      </c>
      <c r="K1114" s="39">
        <v>22.608222334961095</v>
      </c>
      <c r="L1114" s="39">
        <v>33.366491131483258</v>
      </c>
      <c r="M1114" s="39">
        <v>34.622647313852553</v>
      </c>
      <c r="N1114" s="39">
        <v>32.338134304368793</v>
      </c>
      <c r="O1114" s="39">
        <v>38.320358896692788</v>
      </c>
      <c r="P1114" s="39">
        <v>40.302647722947889</v>
      </c>
      <c r="Q1114" s="39">
        <v>29.132877822286549</v>
      </c>
      <c r="R1114" s="39">
        <v>42.818204481649602</v>
      </c>
      <c r="S1114" s="40">
        <v>28.569019060050952</v>
      </c>
      <c r="U1114" s="50">
        <f t="shared" si="105"/>
        <v>31.463452809848203</v>
      </c>
      <c r="V1114" s="49">
        <f t="shared" si="106"/>
        <v>41.174687448576833</v>
      </c>
      <c r="W1114" s="49">
        <f t="shared" si="107"/>
        <v>43.748105414112842</v>
      </c>
      <c r="X1114" s="49">
        <f t="shared" si="102"/>
        <v>29.455139471155977</v>
      </c>
      <c r="Y1114" s="49">
        <f t="shared" si="103"/>
        <v>27.998787465032247</v>
      </c>
      <c r="Z1114" s="51">
        <f t="shared" si="104"/>
        <v>0.91227034712206712</v>
      </c>
    </row>
    <row r="1115" spans="1:26" ht="15" thickBot="1" x14ac:dyDescent="0.35">
      <c r="A1115" s="7"/>
      <c r="B1115" s="41">
        <v>1107</v>
      </c>
      <c r="C1115" s="38">
        <v>23.624869264593592</v>
      </c>
      <c r="D1115" s="39">
        <v>42.176410408425099</v>
      </c>
      <c r="E1115" s="39">
        <v>28.672232611547489</v>
      </c>
      <c r="F1115" s="39">
        <v>27.837443658533886</v>
      </c>
      <c r="G1115" s="39">
        <v>19.945561736112179</v>
      </c>
      <c r="H1115" s="39">
        <v>36.964126315919103</v>
      </c>
      <c r="I1115" s="39">
        <v>31.354329503055663</v>
      </c>
      <c r="J1115" s="39">
        <v>22.551434048069851</v>
      </c>
      <c r="K1115" s="39">
        <v>30.564753992502229</v>
      </c>
      <c r="L1115" s="39">
        <v>36.047562009930012</v>
      </c>
      <c r="M1115" s="39">
        <v>31.250819901472095</v>
      </c>
      <c r="N1115" s="39">
        <v>26.740295693918995</v>
      </c>
      <c r="O1115" s="39">
        <v>29.027904892711426</v>
      </c>
      <c r="P1115" s="39">
        <v>34.626786560689894</v>
      </c>
      <c r="Q1115" s="39">
        <v>32.654036961714212</v>
      </c>
      <c r="R1115" s="39">
        <v>27.715009750620844</v>
      </c>
      <c r="S1115" s="40">
        <v>34.092546512375073</v>
      </c>
      <c r="U1115" s="50">
        <f t="shared" si="105"/>
        <v>30.34388963659951</v>
      </c>
      <c r="V1115" s="49">
        <f t="shared" si="106"/>
        <v>29.452406628188882</v>
      </c>
      <c r="W1115" s="49">
        <f t="shared" si="107"/>
        <v>31.293182042450553</v>
      </c>
      <c r="X1115" s="49">
        <f t="shared" si="102"/>
        <v>20.108053363037499</v>
      </c>
      <c r="Y1115" s="49">
        <f t="shared" si="103"/>
        <v>20.027636507168442</v>
      </c>
      <c r="Z1115" s="51">
        <f t="shared" si="104"/>
        <v>0.25346540143832474</v>
      </c>
    </row>
    <row r="1116" spans="1:26" ht="15" thickBot="1" x14ac:dyDescent="0.35">
      <c r="A1116" s="7"/>
      <c r="B1116" s="41">
        <v>1108</v>
      </c>
      <c r="C1116" s="38">
        <v>17.050396977447644</v>
      </c>
      <c r="D1116" s="39">
        <v>34.716750165211081</v>
      </c>
      <c r="E1116" s="39">
        <v>31.554219402713947</v>
      </c>
      <c r="F1116" s="39">
        <v>26.883573696230346</v>
      </c>
      <c r="G1116" s="39">
        <v>34.470984577007215</v>
      </c>
      <c r="H1116" s="39">
        <v>34.956251990998339</v>
      </c>
      <c r="I1116" s="39">
        <v>27.854985201085761</v>
      </c>
      <c r="J1116" s="39">
        <v>33.779266090246111</v>
      </c>
      <c r="K1116" s="39">
        <v>31.671086823078099</v>
      </c>
      <c r="L1116" s="39">
        <v>27.485738890950707</v>
      </c>
      <c r="M1116" s="39">
        <v>25.565583113701688</v>
      </c>
      <c r="N1116" s="39">
        <v>29.255877568664385</v>
      </c>
      <c r="O1116" s="39">
        <v>24.679873920446013</v>
      </c>
      <c r="P1116" s="39">
        <v>25.670548334791302</v>
      </c>
      <c r="Q1116" s="39">
        <v>21.255662671870176</v>
      </c>
      <c r="R1116" s="39">
        <v>24.440388347377297</v>
      </c>
      <c r="S1116" s="40">
        <v>41.692093804725303</v>
      </c>
      <c r="U1116" s="50">
        <f t="shared" si="105"/>
        <v>28.999016563326201</v>
      </c>
      <c r="V1116" s="49">
        <f t="shared" si="106"/>
        <v>33.466456758519321</v>
      </c>
      <c r="W1116" s="49">
        <f t="shared" si="107"/>
        <v>35.558110305926789</v>
      </c>
      <c r="X1116" s="49">
        <f t="shared" si="102"/>
        <v>23.438528727329889</v>
      </c>
      <c r="Y1116" s="49">
        <f t="shared" si="103"/>
        <v>22.757190595793141</v>
      </c>
      <c r="Z1116" s="51">
        <f t="shared" si="104"/>
        <v>-0.69212098234275099</v>
      </c>
    </row>
    <row r="1117" spans="1:26" ht="15" thickBot="1" x14ac:dyDescent="0.35">
      <c r="A1117" s="7"/>
      <c r="B1117" s="41">
        <v>1109</v>
      </c>
      <c r="C1117" s="38">
        <v>29.410909949184759</v>
      </c>
      <c r="D1117" s="39">
        <v>29.760003116604899</v>
      </c>
      <c r="E1117" s="39">
        <v>37.753095109568548</v>
      </c>
      <c r="F1117" s="39">
        <v>33.76622310830254</v>
      </c>
      <c r="G1117" s="39">
        <v>29.909778054832199</v>
      </c>
      <c r="H1117" s="39">
        <v>32.310055052138132</v>
      </c>
      <c r="I1117" s="39">
        <v>32.750967853465916</v>
      </c>
      <c r="J1117" s="39">
        <v>35.479587164175541</v>
      </c>
      <c r="K1117" s="39">
        <v>32.545575095221942</v>
      </c>
      <c r="L1117" s="39">
        <v>32.314157257354118</v>
      </c>
      <c r="M1117" s="39">
        <v>18.685802820847307</v>
      </c>
      <c r="N1117" s="39">
        <v>31.500819330461781</v>
      </c>
      <c r="O1117" s="39">
        <v>31.824129998831051</v>
      </c>
      <c r="P1117" s="39">
        <v>28.02336332536559</v>
      </c>
      <c r="Q1117" s="39">
        <v>35.49599978316887</v>
      </c>
      <c r="R1117" s="39">
        <v>30.163040084080784</v>
      </c>
      <c r="S1117" s="40">
        <v>30.333050413027184</v>
      </c>
      <c r="U1117" s="50">
        <f t="shared" si="105"/>
        <v>31.295679853919477</v>
      </c>
      <c r="V1117" s="49">
        <f t="shared" si="106"/>
        <v>15.810307465760548</v>
      </c>
      <c r="W1117" s="49">
        <f t="shared" si="107"/>
        <v>16.798451682370569</v>
      </c>
      <c r="X1117" s="49">
        <f t="shared" si="102"/>
        <v>11.892583749736845</v>
      </c>
      <c r="Y1117" s="49">
        <f t="shared" si="103"/>
        <v>10.751009076717173</v>
      </c>
      <c r="Z1117" s="51">
        <f t="shared" si="104"/>
        <v>1.3034294806738631</v>
      </c>
    </row>
    <row r="1118" spans="1:26" ht="15" thickBot="1" x14ac:dyDescent="0.35">
      <c r="A1118" s="7"/>
      <c r="B1118" s="41">
        <v>1110</v>
      </c>
      <c r="C1118" s="38">
        <v>22.893711759942665</v>
      </c>
      <c r="D1118" s="39">
        <v>14.753847282458779</v>
      </c>
      <c r="E1118" s="39">
        <v>28.415272451614246</v>
      </c>
      <c r="F1118" s="39">
        <v>26.496671625841099</v>
      </c>
      <c r="G1118" s="39">
        <v>38.646102373394314</v>
      </c>
      <c r="H1118" s="39">
        <v>28.82823855883062</v>
      </c>
      <c r="I1118" s="39">
        <v>39.919105178070922</v>
      </c>
      <c r="J1118" s="39">
        <v>21.210381901365981</v>
      </c>
      <c r="K1118" s="39">
        <v>33.020865689951975</v>
      </c>
      <c r="L1118" s="39">
        <v>26.425076861359909</v>
      </c>
      <c r="M1118" s="39">
        <v>23.94924631596438</v>
      </c>
      <c r="N1118" s="39">
        <v>27.74278242867301</v>
      </c>
      <c r="O1118" s="39">
        <v>34.482365566718578</v>
      </c>
      <c r="P1118" s="39">
        <v>31.95689997538479</v>
      </c>
      <c r="Q1118" s="39">
        <v>25.447022040550497</v>
      </c>
      <c r="R1118" s="39">
        <v>32.594615426549097</v>
      </c>
      <c r="S1118" s="40">
        <v>24.590069911108895</v>
      </c>
      <c r="U1118" s="50">
        <f t="shared" si="105"/>
        <v>28.316016196928224</v>
      </c>
      <c r="V1118" s="49">
        <f t="shared" si="106"/>
        <v>37.973946624810914</v>
      </c>
      <c r="W1118" s="49">
        <f t="shared" si="107"/>
        <v>40.347318288861629</v>
      </c>
      <c r="X1118" s="49">
        <f t="shared" si="102"/>
        <v>27.750628690197047</v>
      </c>
      <c r="Y1118" s="49">
        <f t="shared" si="103"/>
        <v>25.82228370487142</v>
      </c>
      <c r="Z1118" s="51">
        <f t="shared" si="104"/>
        <v>-1.0930877657911038</v>
      </c>
    </row>
    <row r="1119" spans="1:26" ht="15" thickBot="1" x14ac:dyDescent="0.35">
      <c r="A1119" s="7"/>
      <c r="B1119" s="41">
        <v>1111</v>
      </c>
      <c r="C1119" s="38">
        <v>28.422204534901397</v>
      </c>
      <c r="D1119" s="39">
        <v>38.724801642564302</v>
      </c>
      <c r="E1119" s="39">
        <v>29.016280292647618</v>
      </c>
      <c r="F1119" s="39">
        <v>27.823804362066504</v>
      </c>
      <c r="G1119" s="39">
        <v>24.809953166766238</v>
      </c>
      <c r="H1119" s="39">
        <v>28.568003507237162</v>
      </c>
      <c r="I1119" s="39">
        <v>24.960568966146397</v>
      </c>
      <c r="J1119" s="39">
        <v>32.369441896710896</v>
      </c>
      <c r="K1119" s="39">
        <v>27.410445548113056</v>
      </c>
      <c r="L1119" s="39">
        <v>36.804180742757552</v>
      </c>
      <c r="M1119" s="39">
        <v>36.494048803636787</v>
      </c>
      <c r="N1119" s="39">
        <v>32.753162596042074</v>
      </c>
      <c r="O1119" s="39">
        <v>25.970919519704484</v>
      </c>
      <c r="P1119" s="39">
        <v>30.473110273788468</v>
      </c>
      <c r="Q1119" s="39">
        <v>24.626363236166505</v>
      </c>
      <c r="R1119" s="39">
        <v>29.058044469709326</v>
      </c>
      <c r="S1119" s="40">
        <v>20.716928139219952</v>
      </c>
      <c r="U1119" s="50">
        <f t="shared" si="105"/>
        <v>29.353074217539927</v>
      </c>
      <c r="V1119" s="49">
        <f t="shared" si="106"/>
        <v>21.902880830627726</v>
      </c>
      <c r="W1119" s="49">
        <f t="shared" si="107"/>
        <v>23.271810882542013</v>
      </c>
      <c r="X1119" s="49">
        <f t="shared" si="102"/>
        <v>15.17854778307488</v>
      </c>
      <c r="Y1119" s="49">
        <f t="shared" si="103"/>
        <v>14.893958964826854</v>
      </c>
      <c r="Z1119" s="51">
        <f t="shared" si="104"/>
        <v>-0.55292194999077637</v>
      </c>
    </row>
    <row r="1120" spans="1:26" ht="15" thickBot="1" x14ac:dyDescent="0.35">
      <c r="A1120" s="7"/>
      <c r="B1120" s="41">
        <v>1112</v>
      </c>
      <c r="C1120" s="38">
        <v>38.24733112528385</v>
      </c>
      <c r="D1120" s="39">
        <v>33.45485556533815</v>
      </c>
      <c r="E1120" s="39">
        <v>33.190201182878667</v>
      </c>
      <c r="F1120" s="39">
        <v>30.969742387274543</v>
      </c>
      <c r="G1120" s="39">
        <v>28.553987278277194</v>
      </c>
      <c r="H1120" s="39">
        <v>33.602291264412052</v>
      </c>
      <c r="I1120" s="39">
        <v>29.163192986438897</v>
      </c>
      <c r="J1120" s="39">
        <v>24.549012009048319</v>
      </c>
      <c r="K1120" s="39">
        <v>17.116469009226066</v>
      </c>
      <c r="L1120" s="39">
        <v>23.690026485912188</v>
      </c>
      <c r="M1120" s="39">
        <v>30.157308409838727</v>
      </c>
      <c r="N1120" s="39">
        <v>36.17683839729694</v>
      </c>
      <c r="O1120" s="39">
        <v>27.804656484120514</v>
      </c>
      <c r="P1120" s="39">
        <v>27.728123229827581</v>
      </c>
      <c r="Q1120" s="39">
        <v>28.17080726617392</v>
      </c>
      <c r="R1120" s="39">
        <v>33.036045836439037</v>
      </c>
      <c r="S1120" s="40">
        <v>29.278600153104303</v>
      </c>
      <c r="U1120" s="50">
        <f t="shared" si="105"/>
        <v>29.69938171005241</v>
      </c>
      <c r="V1120" s="49">
        <f t="shared" si="106"/>
        <v>23.65065000508902</v>
      </c>
      <c r="W1120" s="49">
        <f t="shared" si="107"/>
        <v>25.128815630407075</v>
      </c>
      <c r="X1120" s="49">
        <f t="shared" si="102"/>
        <v>16.143894525711374</v>
      </c>
      <c r="Y1120" s="49">
        <f t="shared" si="103"/>
        <v>16.082442003460532</v>
      </c>
      <c r="Z1120" s="51">
        <f t="shared" si="104"/>
        <v>-0.24725999192740014</v>
      </c>
    </row>
    <row r="1121" spans="1:26" ht="15" thickBot="1" x14ac:dyDescent="0.35">
      <c r="A1121" s="7"/>
      <c r="B1121" s="41">
        <v>1113</v>
      </c>
      <c r="C1121" s="38">
        <v>33.858276130460332</v>
      </c>
      <c r="D1121" s="39">
        <v>26.014197379319935</v>
      </c>
      <c r="E1121" s="39">
        <v>35.041098132497538</v>
      </c>
      <c r="F1121" s="39">
        <v>22.872816553219462</v>
      </c>
      <c r="G1121" s="39">
        <v>29.275424336544599</v>
      </c>
      <c r="H1121" s="39">
        <v>31.767140115200792</v>
      </c>
      <c r="I1121" s="39">
        <v>30.011736557263863</v>
      </c>
      <c r="J1121" s="39">
        <v>33.542957409096822</v>
      </c>
      <c r="K1121" s="39">
        <v>27.696533375978291</v>
      </c>
      <c r="L1121" s="39">
        <v>32.393360407256331</v>
      </c>
      <c r="M1121" s="39">
        <v>32.12106287721199</v>
      </c>
      <c r="N1121" s="39">
        <v>25.323397644372577</v>
      </c>
      <c r="O1121" s="39">
        <v>31.658226309143924</v>
      </c>
      <c r="P1121" s="39">
        <v>29.265690958167806</v>
      </c>
      <c r="Q1121" s="39">
        <v>32.807992156236082</v>
      </c>
      <c r="R1121" s="39">
        <v>31.231104269378331</v>
      </c>
      <c r="S1121" s="40">
        <v>27.364083470643532</v>
      </c>
      <c r="U1121" s="50">
        <f t="shared" si="105"/>
        <v>30.132064593058363</v>
      </c>
      <c r="V1121" s="49">
        <f t="shared" si="106"/>
        <v>10.583963546496502</v>
      </c>
      <c r="W1121" s="49">
        <f t="shared" si="107"/>
        <v>11.24546126815244</v>
      </c>
      <c r="X1121" s="49">
        <f t="shared" si="102"/>
        <v>7.2089551302004384</v>
      </c>
      <c r="Y1121" s="49">
        <f t="shared" si="103"/>
        <v>7.1970952116176212</v>
      </c>
      <c r="Z1121" s="51">
        <f t="shared" si="104"/>
        <v>0.16237614297451128</v>
      </c>
    </row>
    <row r="1122" spans="1:26" ht="15" thickBot="1" x14ac:dyDescent="0.35">
      <c r="A1122" s="7"/>
      <c r="B1122" s="41">
        <v>1114</v>
      </c>
      <c r="C1122" s="38">
        <v>26.797640809150774</v>
      </c>
      <c r="D1122" s="39">
        <v>33.907265554395089</v>
      </c>
      <c r="E1122" s="39">
        <v>29.312622963921033</v>
      </c>
      <c r="F1122" s="39">
        <v>30.897567369462791</v>
      </c>
      <c r="G1122" s="39">
        <v>33.859908343445056</v>
      </c>
      <c r="H1122" s="39">
        <v>31.251245102245814</v>
      </c>
      <c r="I1122" s="39">
        <v>33.134718746882008</v>
      </c>
      <c r="J1122" s="39">
        <v>36.895261156759304</v>
      </c>
      <c r="K1122" s="39">
        <v>34.211665975944427</v>
      </c>
      <c r="L1122" s="39">
        <v>27.999958797939282</v>
      </c>
      <c r="M1122" s="39">
        <v>26.054560105483066</v>
      </c>
      <c r="N1122" s="39">
        <v>29.467221745463092</v>
      </c>
      <c r="O1122" s="39">
        <v>29.570507618813942</v>
      </c>
      <c r="P1122" s="39">
        <v>37.651885947481141</v>
      </c>
      <c r="Q1122" s="39">
        <v>26.218747704864054</v>
      </c>
      <c r="R1122" s="39">
        <v>38.659564317270906</v>
      </c>
      <c r="S1122" s="40">
        <v>34.31719185894606</v>
      </c>
      <c r="U1122" s="50">
        <f t="shared" si="105"/>
        <v>31.776913771674579</v>
      </c>
      <c r="V1122" s="49">
        <f t="shared" si="106"/>
        <v>14.776934639953366</v>
      </c>
      <c r="W1122" s="49">
        <f t="shared" si="107"/>
        <v>15.700493054950357</v>
      </c>
      <c r="X1122" s="49">
        <f t="shared" si="102"/>
        <v>12.195362890505612</v>
      </c>
      <c r="Y1122" s="49">
        <f t="shared" si="103"/>
        <v>10.048315555168289</v>
      </c>
      <c r="Z1122" s="51">
        <f t="shared" si="104"/>
        <v>1.8489883229328252</v>
      </c>
    </row>
    <row r="1123" spans="1:26" ht="15" thickBot="1" x14ac:dyDescent="0.35">
      <c r="A1123" s="7"/>
      <c r="B1123" s="41">
        <v>1115</v>
      </c>
      <c r="C1123" s="38">
        <v>36.317766224333226</v>
      </c>
      <c r="D1123" s="39">
        <v>26.479581756101094</v>
      </c>
      <c r="E1123" s="39">
        <v>28.017782392613299</v>
      </c>
      <c r="F1123" s="39">
        <v>25.816759385042602</v>
      </c>
      <c r="G1123" s="39">
        <v>29.491142226231123</v>
      </c>
      <c r="H1123" s="39">
        <v>30.812878166481379</v>
      </c>
      <c r="I1123" s="39">
        <v>24.40924396171507</v>
      </c>
      <c r="J1123" s="39">
        <v>34.809318987357265</v>
      </c>
      <c r="K1123" s="39">
        <v>43.975369463073811</v>
      </c>
      <c r="L1123" s="39">
        <v>28.71181409231124</v>
      </c>
      <c r="M1123" s="39">
        <v>28.236931215044347</v>
      </c>
      <c r="N1123" s="39">
        <v>31.158655171998337</v>
      </c>
      <c r="O1123" s="39">
        <v>30.827847523259877</v>
      </c>
      <c r="P1123" s="39">
        <v>25.030997535275581</v>
      </c>
      <c r="Q1123" s="39">
        <v>35.993269028002658</v>
      </c>
      <c r="R1123" s="39">
        <v>32.227017409493165</v>
      </c>
      <c r="S1123" s="40">
        <v>38.990352748921154</v>
      </c>
      <c r="U1123" s="50">
        <f t="shared" si="105"/>
        <v>31.253336899250311</v>
      </c>
      <c r="V1123" s="49">
        <f t="shared" si="106"/>
        <v>26.52002428597239</v>
      </c>
      <c r="W1123" s="49">
        <f t="shared" si="107"/>
        <v>28.177525803845583</v>
      </c>
      <c r="X1123" s="49">
        <f t="shared" si="102"/>
        <v>19.10179681491659</v>
      </c>
      <c r="Y1123" s="49">
        <f t="shared" si="103"/>
        <v>18.033616514461226</v>
      </c>
      <c r="Z1123" s="51">
        <f t="shared" si="104"/>
        <v>0.97351098954041126</v>
      </c>
    </row>
    <row r="1124" spans="1:26" ht="15" thickBot="1" x14ac:dyDescent="0.35">
      <c r="A1124" s="7"/>
      <c r="B1124" s="41">
        <v>1116</v>
      </c>
      <c r="C1124" s="38">
        <v>36.773024171226268</v>
      </c>
      <c r="D1124" s="39">
        <v>32.643193548193814</v>
      </c>
      <c r="E1124" s="39">
        <v>25.402546278818711</v>
      </c>
      <c r="F1124" s="39">
        <v>24.016089317859233</v>
      </c>
      <c r="G1124" s="39">
        <v>27.235189708916351</v>
      </c>
      <c r="H1124" s="39">
        <v>30.233902320703219</v>
      </c>
      <c r="I1124" s="39">
        <v>30.58092716783937</v>
      </c>
      <c r="J1124" s="39">
        <v>31.015264041237323</v>
      </c>
      <c r="K1124" s="39">
        <v>30.822736335833881</v>
      </c>
      <c r="L1124" s="39">
        <v>28.259845801567735</v>
      </c>
      <c r="M1124" s="39">
        <v>29.728789953889475</v>
      </c>
      <c r="N1124" s="39">
        <v>32.883976621863738</v>
      </c>
      <c r="O1124" s="39">
        <v>35.186964804528358</v>
      </c>
      <c r="P1124" s="39">
        <v>30.531352903673234</v>
      </c>
      <c r="Q1124" s="39">
        <v>31.372604464860935</v>
      </c>
      <c r="R1124" s="39">
        <v>31.604467044810324</v>
      </c>
      <c r="S1124" s="40">
        <v>32.293462801740134</v>
      </c>
      <c r="U1124" s="50">
        <f t="shared" si="105"/>
        <v>30.622608075738949</v>
      </c>
      <c r="V1124" s="49">
        <f t="shared" si="106"/>
        <v>9.4872060489186616</v>
      </c>
      <c r="W1124" s="49">
        <f t="shared" si="107"/>
        <v>10.080156426976032</v>
      </c>
      <c r="X1124" s="49">
        <f t="shared" si="102"/>
        <v>6.7148958681279751</v>
      </c>
      <c r="Y1124" s="49">
        <f t="shared" si="103"/>
        <v>6.4513001132646899</v>
      </c>
      <c r="Z1124" s="51">
        <f t="shared" si="104"/>
        <v>0.8085475665773928</v>
      </c>
    </row>
    <row r="1125" spans="1:26" ht="15" thickBot="1" x14ac:dyDescent="0.35">
      <c r="A1125" s="7"/>
      <c r="B1125" s="41">
        <v>1117</v>
      </c>
      <c r="C1125" s="38">
        <v>26.643072574156278</v>
      </c>
      <c r="D1125" s="39">
        <v>31.128725178715666</v>
      </c>
      <c r="E1125" s="39">
        <v>35.418089226729954</v>
      </c>
      <c r="F1125" s="39">
        <v>26.038954442758609</v>
      </c>
      <c r="G1125" s="39">
        <v>30.584400880382773</v>
      </c>
      <c r="H1125" s="39">
        <v>38.132986112559237</v>
      </c>
      <c r="I1125" s="39">
        <v>30.441029593668944</v>
      </c>
      <c r="J1125" s="39">
        <v>31.674844997557983</v>
      </c>
      <c r="K1125" s="39">
        <v>32.411782214904164</v>
      </c>
      <c r="L1125" s="39">
        <v>22.396775311621564</v>
      </c>
      <c r="M1125" s="39">
        <v>29.176207053455485</v>
      </c>
      <c r="N1125" s="39">
        <v>26.990929295057942</v>
      </c>
      <c r="O1125" s="39">
        <v>27.234129141069804</v>
      </c>
      <c r="P1125" s="39">
        <v>36.828820476729632</v>
      </c>
      <c r="Q1125" s="39">
        <v>38.306265405661961</v>
      </c>
      <c r="R1125" s="39">
        <v>29.357552920255397</v>
      </c>
      <c r="S1125" s="40">
        <v>31.993214862172696</v>
      </c>
      <c r="U1125" s="50">
        <f t="shared" si="105"/>
        <v>30.868104687497535</v>
      </c>
      <c r="V1125" s="49">
        <f t="shared" si="106"/>
        <v>18.546190445042484</v>
      </c>
      <c r="W1125" s="49">
        <f t="shared" si="107"/>
        <v>19.705327347857633</v>
      </c>
      <c r="X1125" s="49">
        <f t="shared" si="102"/>
        <v>13.123861411578261</v>
      </c>
      <c r="Y1125" s="49">
        <f t="shared" si="103"/>
        <v>12.61140950262889</v>
      </c>
      <c r="Z1125" s="51">
        <f t="shared" si="104"/>
        <v>0.80631499246016503</v>
      </c>
    </row>
    <row r="1126" spans="1:26" ht="15" thickBot="1" x14ac:dyDescent="0.35">
      <c r="A1126" s="7"/>
      <c r="B1126" s="41">
        <v>1118</v>
      </c>
      <c r="C1126" s="38">
        <v>33.346503160325902</v>
      </c>
      <c r="D1126" s="39">
        <v>28.343262105188831</v>
      </c>
      <c r="E1126" s="39">
        <v>30.548239811169974</v>
      </c>
      <c r="F1126" s="39">
        <v>27.923337217873794</v>
      </c>
      <c r="G1126" s="39">
        <v>27.804626760221641</v>
      </c>
      <c r="H1126" s="39">
        <v>36.982627164114305</v>
      </c>
      <c r="I1126" s="39">
        <v>44.177662597383247</v>
      </c>
      <c r="J1126" s="39">
        <v>29.665033749459784</v>
      </c>
      <c r="K1126" s="39">
        <v>32.929382731308422</v>
      </c>
      <c r="L1126" s="39">
        <v>34.200004641377276</v>
      </c>
      <c r="M1126" s="39">
        <v>35.224124003188379</v>
      </c>
      <c r="N1126" s="39">
        <v>30.365437382787036</v>
      </c>
      <c r="O1126" s="39">
        <v>24.460270784075824</v>
      </c>
      <c r="P1126" s="39">
        <v>31.449125489854424</v>
      </c>
      <c r="Q1126" s="39">
        <v>30.255531646809398</v>
      </c>
      <c r="R1126" s="39">
        <v>26.219220013985144</v>
      </c>
      <c r="S1126" s="40">
        <v>25.003730873367843</v>
      </c>
      <c r="U1126" s="50">
        <f t="shared" si="105"/>
        <v>31.111654125440655</v>
      </c>
      <c r="V1126" s="49">
        <f t="shared" si="106"/>
        <v>22.235356021986284</v>
      </c>
      <c r="W1126" s="49">
        <f t="shared" si="107"/>
        <v>23.625065773360348</v>
      </c>
      <c r="X1126" s="49">
        <f t="shared" si="102"/>
        <v>15.96036902328488</v>
      </c>
      <c r="Y1126" s="49">
        <f t="shared" si="103"/>
        <v>15.120042094950673</v>
      </c>
      <c r="Z1126" s="51">
        <f t="shared" si="104"/>
        <v>0.9429911818909299</v>
      </c>
    </row>
    <row r="1127" spans="1:26" ht="15" thickBot="1" x14ac:dyDescent="0.35">
      <c r="A1127" s="7"/>
      <c r="B1127" s="41">
        <v>1119</v>
      </c>
      <c r="C1127" s="38">
        <v>29.149968322902424</v>
      </c>
      <c r="D1127" s="39">
        <v>26.887197512032564</v>
      </c>
      <c r="E1127" s="39">
        <v>40.663714621414641</v>
      </c>
      <c r="F1127" s="39">
        <v>33.343221497822498</v>
      </c>
      <c r="G1127" s="39">
        <v>20.350670420071626</v>
      </c>
      <c r="H1127" s="39">
        <v>27.326917246989506</v>
      </c>
      <c r="I1127" s="39">
        <v>25.327798981836764</v>
      </c>
      <c r="J1127" s="39">
        <v>44.069644811380421</v>
      </c>
      <c r="K1127" s="39">
        <v>29.77158226882398</v>
      </c>
      <c r="L1127" s="39">
        <v>23.532883245249955</v>
      </c>
      <c r="M1127" s="39">
        <v>35.012281277168356</v>
      </c>
      <c r="N1127" s="39">
        <v>26.35681632162953</v>
      </c>
      <c r="O1127" s="39">
        <v>30.137062640077961</v>
      </c>
      <c r="P1127" s="39">
        <v>31.950105856783171</v>
      </c>
      <c r="Q1127" s="39">
        <v>30.000560423263174</v>
      </c>
      <c r="R1127" s="39">
        <v>31.482605422473377</v>
      </c>
      <c r="S1127" s="40">
        <v>25.72284499360045</v>
      </c>
      <c r="U1127" s="50">
        <f t="shared" si="105"/>
        <v>30.063875050795318</v>
      </c>
      <c r="V1127" s="49">
        <f t="shared" si="106"/>
        <v>32.932904138328681</v>
      </c>
      <c r="W1127" s="49">
        <f t="shared" si="107"/>
        <v>34.991210646974196</v>
      </c>
      <c r="X1127" s="49">
        <f t="shared" si="102"/>
        <v>22.397149229101206</v>
      </c>
      <c r="Y1127" s="49">
        <f t="shared" si="103"/>
        <v>22.394374814063504</v>
      </c>
      <c r="Z1127" s="51">
        <f t="shared" si="104"/>
        <v>4.4522160901170262E-2</v>
      </c>
    </row>
    <row r="1128" spans="1:26" ht="15" thickBot="1" x14ac:dyDescent="0.35">
      <c r="A1128" s="7"/>
      <c r="B1128" s="41">
        <v>1120</v>
      </c>
      <c r="C1128" s="38">
        <v>32.316579967938495</v>
      </c>
      <c r="D1128" s="39">
        <v>22.656017494730445</v>
      </c>
      <c r="E1128" s="39">
        <v>34.59323642884894</v>
      </c>
      <c r="F1128" s="39">
        <v>35.578272196944503</v>
      </c>
      <c r="G1128" s="39">
        <v>22.200231889377399</v>
      </c>
      <c r="H1128" s="39">
        <v>30.592830454743055</v>
      </c>
      <c r="I1128" s="39">
        <v>32.946747904983702</v>
      </c>
      <c r="J1128" s="39">
        <v>28.641346820179784</v>
      </c>
      <c r="K1128" s="39">
        <v>24.776630012401295</v>
      </c>
      <c r="L1128" s="39">
        <v>31.917009120770921</v>
      </c>
      <c r="M1128" s="39">
        <v>25.297723170206929</v>
      </c>
      <c r="N1128" s="39">
        <v>42.366396976049998</v>
      </c>
      <c r="O1128" s="39">
        <v>40.535232859620741</v>
      </c>
      <c r="P1128" s="39">
        <v>39.024788406190709</v>
      </c>
      <c r="Q1128" s="39">
        <v>27.268613336453861</v>
      </c>
      <c r="R1128" s="39">
        <v>32.933500551475959</v>
      </c>
      <c r="S1128" s="40">
        <v>20.222501548438391</v>
      </c>
      <c r="U1128" s="50">
        <f t="shared" si="105"/>
        <v>30.815744655256186</v>
      </c>
      <c r="V1128" s="49">
        <f t="shared" si="106"/>
        <v>40.118894003330254</v>
      </c>
      <c r="W1128" s="49">
        <f t="shared" si="107"/>
        <v>42.626324878538298</v>
      </c>
      <c r="X1128" s="49">
        <f t="shared" si="102"/>
        <v>27.733346675218513</v>
      </c>
      <c r="Y1128" s="49">
        <f t="shared" si="103"/>
        <v>27.280847922264574</v>
      </c>
      <c r="Z1128" s="51">
        <f t="shared" si="104"/>
        <v>0.5151571742828116</v>
      </c>
    </row>
    <row r="1129" spans="1:26" ht="15" thickBot="1" x14ac:dyDescent="0.35">
      <c r="A1129" s="7"/>
      <c r="B1129" s="41">
        <v>1121</v>
      </c>
      <c r="C1129" s="38">
        <v>38.074778502740713</v>
      </c>
      <c r="D1129" s="39">
        <v>30.442622605329817</v>
      </c>
      <c r="E1129" s="39">
        <v>25.51701635893021</v>
      </c>
      <c r="F1129" s="39">
        <v>25.76642489553285</v>
      </c>
      <c r="G1129" s="39">
        <v>39.741367963244699</v>
      </c>
      <c r="H1129" s="39">
        <v>29.437768820106129</v>
      </c>
      <c r="I1129" s="39">
        <v>23.495741309754855</v>
      </c>
      <c r="J1129" s="39">
        <v>27.674656378719561</v>
      </c>
      <c r="K1129" s="39">
        <v>22.185859133614752</v>
      </c>
      <c r="L1129" s="39">
        <v>40.813119118040042</v>
      </c>
      <c r="M1129" s="39">
        <v>26.375258265376146</v>
      </c>
      <c r="N1129" s="39">
        <v>30.109691429978216</v>
      </c>
      <c r="O1129" s="39">
        <v>36.663537408881737</v>
      </c>
      <c r="P1129" s="39">
        <v>33.018028051265716</v>
      </c>
      <c r="Q1129" s="39">
        <v>27.529687944351164</v>
      </c>
      <c r="R1129" s="39">
        <v>33.103297530227458</v>
      </c>
      <c r="S1129" s="40">
        <v>41.276468135793678</v>
      </c>
      <c r="U1129" s="50">
        <f t="shared" si="105"/>
        <v>31.24854846187575</v>
      </c>
      <c r="V1129" s="49">
        <f t="shared" si="106"/>
        <v>35.72813869328327</v>
      </c>
      <c r="W1129" s="49">
        <f t="shared" si="107"/>
        <v>37.961147361613484</v>
      </c>
      <c r="X1129" s="49">
        <f t="shared" si="102"/>
        <v>25.355168129356112</v>
      </c>
      <c r="Y1129" s="49">
        <f t="shared" si="103"/>
        <v>24.295134311432626</v>
      </c>
      <c r="Z1129" s="51">
        <f t="shared" si="104"/>
        <v>0.83552644368021056</v>
      </c>
    </row>
    <row r="1130" spans="1:26" ht="15" thickBot="1" x14ac:dyDescent="0.35">
      <c r="A1130" s="7"/>
      <c r="B1130" s="41">
        <v>1122</v>
      </c>
      <c r="C1130" s="38">
        <v>32.040198637097419</v>
      </c>
      <c r="D1130" s="39">
        <v>29.192576037240912</v>
      </c>
      <c r="E1130" s="39">
        <v>30.935096013872013</v>
      </c>
      <c r="F1130" s="39">
        <v>33.325318365493295</v>
      </c>
      <c r="G1130" s="39">
        <v>28.202136852949387</v>
      </c>
      <c r="H1130" s="39">
        <v>29.760968106011234</v>
      </c>
      <c r="I1130" s="39">
        <v>26.985608485481936</v>
      </c>
      <c r="J1130" s="39">
        <v>21.13509738617843</v>
      </c>
      <c r="K1130" s="39">
        <v>33.929861543804627</v>
      </c>
      <c r="L1130" s="39">
        <v>25.496098393468017</v>
      </c>
      <c r="M1130" s="39">
        <v>23.358906343406694</v>
      </c>
      <c r="N1130" s="39">
        <v>31.883244213506526</v>
      </c>
      <c r="O1130" s="39">
        <v>22.647479939640824</v>
      </c>
      <c r="P1130" s="39">
        <v>32.789488947882738</v>
      </c>
      <c r="Q1130" s="39">
        <v>29.100773751345987</v>
      </c>
      <c r="R1130" s="39">
        <v>39.419742690886821</v>
      </c>
      <c r="S1130" s="40">
        <v>27.926724342207308</v>
      </c>
      <c r="U1130" s="50">
        <f t="shared" si="105"/>
        <v>29.301724708851424</v>
      </c>
      <c r="V1130" s="49">
        <f t="shared" si="106"/>
        <v>19.910535180546159</v>
      </c>
      <c r="W1130" s="49">
        <f t="shared" si="107"/>
        <v>21.154943629330319</v>
      </c>
      <c r="X1130" s="49">
        <f t="shared" si="102"/>
        <v>13.87072402268692</v>
      </c>
      <c r="Y1130" s="49">
        <f t="shared" si="103"/>
        <v>13.539163922771388</v>
      </c>
      <c r="Z1130" s="51">
        <f t="shared" si="104"/>
        <v>-0.62595800688854664</v>
      </c>
    </row>
    <row r="1131" spans="1:26" ht="15" thickBot="1" x14ac:dyDescent="0.35">
      <c r="A1131" s="7"/>
      <c r="B1131" s="41">
        <v>1123</v>
      </c>
      <c r="C1131" s="38">
        <v>38.20449350871796</v>
      </c>
      <c r="D1131" s="39">
        <v>29.228850374865381</v>
      </c>
      <c r="E1131" s="39">
        <v>31.525805124644435</v>
      </c>
      <c r="F1131" s="39">
        <v>33.371316408916428</v>
      </c>
      <c r="G1131" s="39">
        <v>34.00081274088312</v>
      </c>
      <c r="H1131" s="39">
        <v>35.306614203273263</v>
      </c>
      <c r="I1131" s="39">
        <v>24.143812767218211</v>
      </c>
      <c r="J1131" s="39">
        <v>23.586853404974946</v>
      </c>
      <c r="K1131" s="39">
        <v>27.668620457523247</v>
      </c>
      <c r="L1131" s="39">
        <v>16.722885582841315</v>
      </c>
      <c r="M1131" s="39">
        <v>30.561101563181452</v>
      </c>
      <c r="N1131" s="39">
        <v>23.393182618216159</v>
      </c>
      <c r="O1131" s="39">
        <v>26.113736039611087</v>
      </c>
      <c r="P1131" s="39">
        <v>32.372945544441286</v>
      </c>
      <c r="Q1131" s="39">
        <v>25.0730844316287</v>
      </c>
      <c r="R1131" s="39">
        <v>24.483492361444551</v>
      </c>
      <c r="S1131" s="40">
        <v>33.654317839195826</v>
      </c>
      <c r="U1131" s="50">
        <f t="shared" si="105"/>
        <v>28.788936763033956</v>
      </c>
      <c r="V1131" s="49">
        <f t="shared" si="106"/>
        <v>28.86677026957258</v>
      </c>
      <c r="W1131" s="49">
        <f t="shared" si="107"/>
        <v>30.670943411420808</v>
      </c>
      <c r="X1131" s="49">
        <f t="shared" si="102"/>
        <v>20.626742214781888</v>
      </c>
      <c r="Y1131" s="49">
        <f t="shared" si="103"/>
        <v>19.629403783309353</v>
      </c>
      <c r="Z1131" s="51">
        <f t="shared" si="104"/>
        <v>-0.90162867262421842</v>
      </c>
    </row>
    <row r="1132" spans="1:26" ht="15" thickBot="1" x14ac:dyDescent="0.35">
      <c r="A1132" s="7"/>
      <c r="B1132" s="41">
        <v>1124</v>
      </c>
      <c r="C1132" s="38">
        <v>30.561091039232469</v>
      </c>
      <c r="D1132" s="39">
        <v>33.880715211712342</v>
      </c>
      <c r="E1132" s="39">
        <v>22.681356207710415</v>
      </c>
      <c r="F1132" s="39">
        <v>32.268109883814375</v>
      </c>
      <c r="G1132" s="39">
        <v>36.708435762005422</v>
      </c>
      <c r="H1132" s="39">
        <v>30.561246651163128</v>
      </c>
      <c r="I1132" s="39">
        <v>31.128576417198538</v>
      </c>
      <c r="J1132" s="39">
        <v>32.541989881278518</v>
      </c>
      <c r="K1132" s="39">
        <v>30.277756348017846</v>
      </c>
      <c r="L1132" s="39">
        <v>36.572925247037404</v>
      </c>
      <c r="M1132" s="39">
        <v>37.421928006369846</v>
      </c>
      <c r="N1132" s="39">
        <v>34.895202851391666</v>
      </c>
      <c r="O1132" s="39">
        <v>33.825294826591474</v>
      </c>
      <c r="P1132" s="39">
        <v>35.653428919510333</v>
      </c>
      <c r="Q1132" s="39">
        <v>31.325907531963068</v>
      </c>
      <c r="R1132" s="39">
        <v>35.401963390613297</v>
      </c>
      <c r="S1132" s="40">
        <v>32.625670090633861</v>
      </c>
      <c r="U1132" s="50">
        <f t="shared" si="105"/>
        <v>32.843035192132</v>
      </c>
      <c r="V1132" s="49">
        <f t="shared" si="106"/>
        <v>11.557809219509927</v>
      </c>
      <c r="W1132" s="49">
        <f t="shared" si="107"/>
        <v>12.280172295729244</v>
      </c>
      <c r="X1132" s="49">
        <f t="shared" si="102"/>
        <v>13.355647659783331</v>
      </c>
      <c r="Y1132" s="49">
        <f t="shared" si="103"/>
        <v>7.85931026926675</v>
      </c>
      <c r="Z1132" s="51">
        <f t="shared" si="104"/>
        <v>3.3450642679395872</v>
      </c>
    </row>
    <row r="1133" spans="1:26" ht="15" thickBot="1" x14ac:dyDescent="0.35">
      <c r="A1133" s="7"/>
      <c r="B1133" s="41">
        <v>1125</v>
      </c>
      <c r="C1133" s="38">
        <v>30.864661113655984</v>
      </c>
      <c r="D1133" s="39">
        <v>31.479198968930721</v>
      </c>
      <c r="E1133" s="39">
        <v>33.555658588470621</v>
      </c>
      <c r="F1133" s="39">
        <v>28.590344941555028</v>
      </c>
      <c r="G1133" s="39">
        <v>25.651928350887964</v>
      </c>
      <c r="H1133" s="39">
        <v>29.246183127704633</v>
      </c>
      <c r="I1133" s="39">
        <v>36.910796164780159</v>
      </c>
      <c r="J1133" s="39">
        <v>29.865176409760352</v>
      </c>
      <c r="K1133" s="39">
        <v>39.672342554663665</v>
      </c>
      <c r="L1133" s="39">
        <v>34.387889476121273</v>
      </c>
      <c r="M1133" s="39">
        <v>33.110919346537166</v>
      </c>
      <c r="N1133" s="39">
        <v>23.188132213222417</v>
      </c>
      <c r="O1133" s="39">
        <v>19.172836321974547</v>
      </c>
      <c r="P1133" s="39">
        <v>38.486681468736407</v>
      </c>
      <c r="Q1133" s="39">
        <v>34.852832192350434</v>
      </c>
      <c r="R1133" s="39">
        <v>27.647014231630731</v>
      </c>
      <c r="S1133" s="40">
        <v>35.739836433012492</v>
      </c>
      <c r="U1133" s="50">
        <f t="shared" si="105"/>
        <v>31.318966582587926</v>
      </c>
      <c r="V1133" s="49">
        <f t="shared" si="106"/>
        <v>27.965467066679086</v>
      </c>
      <c r="W1133" s="49">
        <f t="shared" si="107"/>
        <v>29.713308758346557</v>
      </c>
      <c r="X1133" s="49">
        <f t="shared" si="102"/>
        <v>20.199495140610807</v>
      </c>
      <c r="Y1133" s="49">
        <f t="shared" si="103"/>
        <v>19.016517605341779</v>
      </c>
      <c r="Z1133" s="51">
        <f t="shared" si="104"/>
        <v>0.99766042521848552</v>
      </c>
    </row>
    <row r="1134" spans="1:26" ht="15" thickBot="1" x14ac:dyDescent="0.35">
      <c r="A1134" s="7"/>
      <c r="B1134" s="41">
        <v>1126</v>
      </c>
      <c r="C1134" s="38">
        <v>34.840751163378393</v>
      </c>
      <c r="D1134" s="39">
        <v>33.133726124592762</v>
      </c>
      <c r="E1134" s="39">
        <v>19.773403359641062</v>
      </c>
      <c r="F1134" s="39">
        <v>29.207261815865941</v>
      </c>
      <c r="G1134" s="39">
        <v>37.202018974115539</v>
      </c>
      <c r="H1134" s="39">
        <v>30.673031798286537</v>
      </c>
      <c r="I1134" s="39">
        <v>23.171357447439988</v>
      </c>
      <c r="J1134" s="39">
        <v>23.368851684860672</v>
      </c>
      <c r="K1134" s="39">
        <v>34.728755741159148</v>
      </c>
      <c r="L1134" s="39">
        <v>24.99225189764833</v>
      </c>
      <c r="M1134" s="39">
        <v>21.96450366740763</v>
      </c>
      <c r="N1134" s="39">
        <v>35.293962391339278</v>
      </c>
      <c r="O1134" s="39">
        <v>28.037302562800551</v>
      </c>
      <c r="P1134" s="39">
        <v>28.052965706454611</v>
      </c>
      <c r="Q1134" s="39">
        <v>36.404302426553912</v>
      </c>
      <c r="R1134" s="39">
        <v>31.140686860237274</v>
      </c>
      <c r="S1134" s="40">
        <v>36.82676274949668</v>
      </c>
      <c r="U1134" s="50">
        <f t="shared" si="105"/>
        <v>29.930111551251663</v>
      </c>
      <c r="V1134" s="49">
        <f t="shared" si="106"/>
        <v>30.464959171562374</v>
      </c>
      <c r="W1134" s="49">
        <f t="shared" si="107"/>
        <v>32.369019119785094</v>
      </c>
      <c r="X1134" s="49">
        <f t="shared" si="102"/>
        <v>20.719493625444965</v>
      </c>
      <c r="Y1134" s="49">
        <f t="shared" si="103"/>
        <v>20.716172236662416</v>
      </c>
      <c r="Z1134" s="51">
        <f t="shared" si="104"/>
        <v>-5.0648325553309337E-2</v>
      </c>
    </row>
    <row r="1135" spans="1:26" ht="15" thickBot="1" x14ac:dyDescent="0.35">
      <c r="A1135" s="7"/>
      <c r="B1135" s="41">
        <v>1127</v>
      </c>
      <c r="C1135" s="38">
        <v>34.439779690939282</v>
      </c>
      <c r="D1135" s="39">
        <v>21.11109415035417</v>
      </c>
      <c r="E1135" s="39">
        <v>24.351067807063444</v>
      </c>
      <c r="F1135" s="39">
        <v>36.477060639995656</v>
      </c>
      <c r="G1135" s="39">
        <v>32.807875370277145</v>
      </c>
      <c r="H1135" s="39">
        <v>28.921829375955991</v>
      </c>
      <c r="I1135" s="39">
        <v>27.74816944117805</v>
      </c>
      <c r="J1135" s="39">
        <v>28.561800847297256</v>
      </c>
      <c r="K1135" s="39">
        <v>26.147995876101422</v>
      </c>
      <c r="L1135" s="39">
        <v>25.581823896837669</v>
      </c>
      <c r="M1135" s="39">
        <v>37.128694309451305</v>
      </c>
      <c r="N1135" s="39">
        <v>38.126003149992243</v>
      </c>
      <c r="O1135" s="39">
        <v>27.030480121164146</v>
      </c>
      <c r="P1135" s="39">
        <v>34.617238814776123</v>
      </c>
      <c r="Q1135" s="39">
        <v>29.285705864930133</v>
      </c>
      <c r="R1135" s="39">
        <v>34.63359756345892</v>
      </c>
      <c r="S1135" s="40">
        <v>33.417841740694691</v>
      </c>
      <c r="U1135" s="50">
        <f t="shared" si="105"/>
        <v>30.611062274145155</v>
      </c>
      <c r="V1135" s="49">
        <f t="shared" si="106"/>
        <v>23.378383300665348</v>
      </c>
      <c r="W1135" s="49">
        <f t="shared" si="107"/>
        <v>24.839532256957</v>
      </c>
      <c r="X1135" s="49">
        <f t="shared" si="102"/>
        <v>16.151210674413324</v>
      </c>
      <c r="Y1135" s="49">
        <f t="shared" si="103"/>
        <v>15.897300644452436</v>
      </c>
      <c r="Z1135" s="51">
        <f t="shared" si="104"/>
        <v>0.50551986446621078</v>
      </c>
    </row>
    <row r="1136" spans="1:26" ht="15" thickBot="1" x14ac:dyDescent="0.35">
      <c r="A1136" s="7"/>
      <c r="B1136" s="41">
        <v>1128</v>
      </c>
      <c r="C1136" s="38">
        <v>25.789622044582867</v>
      </c>
      <c r="D1136" s="39">
        <v>33.182405826234863</v>
      </c>
      <c r="E1136" s="39">
        <v>35.458085195884181</v>
      </c>
      <c r="F1136" s="39">
        <v>29.190756154036997</v>
      </c>
      <c r="G1136" s="39">
        <v>29.928245740611892</v>
      </c>
      <c r="H1136" s="39">
        <v>40.564096129905245</v>
      </c>
      <c r="I1136" s="39">
        <v>24.981442442553785</v>
      </c>
      <c r="J1136" s="39">
        <v>32.765704035205708</v>
      </c>
      <c r="K1136" s="39">
        <v>28.985420624666517</v>
      </c>
      <c r="L1136" s="39">
        <v>28.263914848808522</v>
      </c>
      <c r="M1136" s="39">
        <v>34.48381628916691</v>
      </c>
      <c r="N1136" s="39">
        <v>25.388832202349004</v>
      </c>
      <c r="O1136" s="39">
        <v>27.343914811890947</v>
      </c>
      <c r="P1136" s="39">
        <v>30.73060380592079</v>
      </c>
      <c r="Q1136" s="39">
        <v>35.027296032931105</v>
      </c>
      <c r="R1136" s="39">
        <v>30.792968837438814</v>
      </c>
      <c r="S1136" s="40">
        <v>31.413196072869354</v>
      </c>
      <c r="U1136" s="50">
        <f t="shared" si="105"/>
        <v>30.840607123238676</v>
      </c>
      <c r="V1136" s="49">
        <f t="shared" si="106"/>
        <v>15.978080368098267</v>
      </c>
      <c r="W1136" s="49">
        <f t="shared" si="107"/>
        <v>16.976710391104348</v>
      </c>
      <c r="X1136" s="49">
        <f t="shared" si="102"/>
        <v>11.345596478541813</v>
      </c>
      <c r="Y1136" s="49">
        <f t="shared" si="103"/>
        <v>10.865094650306821</v>
      </c>
      <c r="Z1136" s="51">
        <f t="shared" si="104"/>
        <v>0.84118352175572164</v>
      </c>
    </row>
    <row r="1137" spans="1:26" ht="15" thickBot="1" x14ac:dyDescent="0.35">
      <c r="A1137" s="7"/>
      <c r="B1137" s="41">
        <v>1129</v>
      </c>
      <c r="C1137" s="38">
        <v>29.792430437226013</v>
      </c>
      <c r="D1137" s="39">
        <v>33.510999217068814</v>
      </c>
      <c r="E1137" s="39">
        <v>36.011407002003622</v>
      </c>
      <c r="F1137" s="39">
        <v>28.767354044686513</v>
      </c>
      <c r="G1137" s="39">
        <v>39.721588985031019</v>
      </c>
      <c r="H1137" s="39">
        <v>27.517901240036451</v>
      </c>
      <c r="I1137" s="39">
        <v>36.292656358734952</v>
      </c>
      <c r="J1137" s="39">
        <v>37.523677563550272</v>
      </c>
      <c r="K1137" s="39">
        <v>19.149293221933746</v>
      </c>
      <c r="L1137" s="39">
        <v>36.452419909948233</v>
      </c>
      <c r="M1137" s="39">
        <v>24.448082982300384</v>
      </c>
      <c r="N1137" s="39">
        <v>23.394639257267876</v>
      </c>
      <c r="O1137" s="39">
        <v>40.426052960773333</v>
      </c>
      <c r="P1137" s="39">
        <v>21.179849095694571</v>
      </c>
      <c r="Q1137" s="39">
        <v>24.840632674651715</v>
      </c>
      <c r="R1137" s="39">
        <v>22.447814466727479</v>
      </c>
      <c r="S1137" s="40">
        <v>30.53106820535503</v>
      </c>
      <c r="U1137" s="50">
        <f t="shared" si="105"/>
        <v>30.118109860175885</v>
      </c>
      <c r="V1137" s="49">
        <f t="shared" si="106"/>
        <v>44.171954312111225</v>
      </c>
      <c r="W1137" s="49">
        <f t="shared" si="107"/>
        <v>46.932701456618247</v>
      </c>
      <c r="X1137" s="49">
        <f t="shared" si="102"/>
        <v>30.046414890803732</v>
      </c>
      <c r="Y1137" s="49">
        <f t="shared" si="103"/>
        <v>30.036928932235632</v>
      </c>
      <c r="Z1137" s="51">
        <f t="shared" si="104"/>
        <v>7.1084160624425602E-2</v>
      </c>
    </row>
    <row r="1138" spans="1:26" ht="15" thickBot="1" x14ac:dyDescent="0.35">
      <c r="A1138" s="7"/>
      <c r="B1138" s="41">
        <v>1130</v>
      </c>
      <c r="C1138" s="38">
        <v>29.386954540129352</v>
      </c>
      <c r="D1138" s="39">
        <v>26.588464665852911</v>
      </c>
      <c r="E1138" s="39">
        <v>38.345451104845395</v>
      </c>
      <c r="F1138" s="39">
        <v>32.046637807410185</v>
      </c>
      <c r="G1138" s="39">
        <v>33.67636403433842</v>
      </c>
      <c r="H1138" s="39">
        <v>32.293450656755738</v>
      </c>
      <c r="I1138" s="39">
        <v>35.558362880341313</v>
      </c>
      <c r="J1138" s="39">
        <v>28.949063448577128</v>
      </c>
      <c r="K1138" s="39">
        <v>27.050609241854616</v>
      </c>
      <c r="L1138" s="39">
        <v>21.083042107802271</v>
      </c>
      <c r="M1138" s="39">
        <v>40.581296864482887</v>
      </c>
      <c r="N1138" s="39">
        <v>33.713049554008542</v>
      </c>
      <c r="O1138" s="39">
        <v>31.712471927420154</v>
      </c>
      <c r="P1138" s="39">
        <v>40.800635387144482</v>
      </c>
      <c r="Q1138" s="39">
        <v>28.1432867784875</v>
      </c>
      <c r="R1138" s="39">
        <v>31.074825437637223</v>
      </c>
      <c r="S1138" s="40">
        <v>32.765473744437664</v>
      </c>
      <c r="U1138" s="50">
        <f t="shared" si="105"/>
        <v>31.986437657736815</v>
      </c>
      <c r="V1138" s="49">
        <f t="shared" si="106"/>
        <v>24.43191839255768</v>
      </c>
      <c r="W1138" s="49">
        <f t="shared" si="107"/>
        <v>25.958913292092575</v>
      </c>
      <c r="X1138" s="49">
        <f t="shared" si="102"/>
        <v>19.296940013230223</v>
      </c>
      <c r="Y1138" s="49">
        <f t="shared" si="103"/>
        <v>16.613704506939222</v>
      </c>
      <c r="Z1138" s="51">
        <f t="shared" si="104"/>
        <v>1.6075191175673869</v>
      </c>
    </row>
    <row r="1139" spans="1:26" ht="15" thickBot="1" x14ac:dyDescent="0.35">
      <c r="A1139" s="7"/>
      <c r="B1139" s="41">
        <v>1131</v>
      </c>
      <c r="C1139" s="38">
        <v>24.030770701074545</v>
      </c>
      <c r="D1139" s="39">
        <v>37.232636054850651</v>
      </c>
      <c r="E1139" s="39">
        <v>30.771393009073694</v>
      </c>
      <c r="F1139" s="39">
        <v>27.119376257979731</v>
      </c>
      <c r="G1139" s="39">
        <v>20.371404935052698</v>
      </c>
      <c r="H1139" s="39">
        <v>39.512291371575948</v>
      </c>
      <c r="I1139" s="39">
        <v>33.391727099900372</v>
      </c>
      <c r="J1139" s="39">
        <v>27.945095962642842</v>
      </c>
      <c r="K1139" s="39">
        <v>32.179826164256895</v>
      </c>
      <c r="L1139" s="39">
        <v>26.474418720431963</v>
      </c>
      <c r="M1139" s="39">
        <v>30.379654531151171</v>
      </c>
      <c r="N1139" s="39">
        <v>30.534787991573182</v>
      </c>
      <c r="O1139" s="39">
        <v>26.784684658366547</v>
      </c>
      <c r="P1139" s="39">
        <v>27.953492897698933</v>
      </c>
      <c r="Q1139" s="39">
        <v>26.249797692283696</v>
      </c>
      <c r="R1139" s="39">
        <v>29.491856902418579</v>
      </c>
      <c r="S1139" s="40">
        <v>22.932202635750205</v>
      </c>
      <c r="U1139" s="50">
        <f t="shared" si="105"/>
        <v>29.020906916828338</v>
      </c>
      <c r="V1139" s="49">
        <f t="shared" si="106"/>
        <v>22.110180737817387</v>
      </c>
      <c r="W1139" s="49">
        <f t="shared" si="107"/>
        <v>23.492067033930994</v>
      </c>
      <c r="X1139" s="49">
        <f t="shared" si="102"/>
        <v>15.686786722265929</v>
      </c>
      <c r="Y1139" s="49">
        <f t="shared" si="103"/>
        <v>15.034922901715822</v>
      </c>
      <c r="Z1139" s="51">
        <f t="shared" si="104"/>
        <v>-0.83289034456139499</v>
      </c>
    </row>
    <row r="1140" spans="1:26" ht="15" thickBot="1" x14ac:dyDescent="0.35">
      <c r="A1140" s="7"/>
      <c r="B1140" s="41">
        <v>1132</v>
      </c>
      <c r="C1140" s="38">
        <v>30.219147776041748</v>
      </c>
      <c r="D1140" s="39">
        <v>21.065809729739485</v>
      </c>
      <c r="E1140" s="39">
        <v>35.56160416824153</v>
      </c>
      <c r="F1140" s="39">
        <v>20.823100785550423</v>
      </c>
      <c r="G1140" s="39">
        <v>28.480880714392423</v>
      </c>
      <c r="H1140" s="39">
        <v>23.277021164713872</v>
      </c>
      <c r="I1140" s="39">
        <v>27.783465249148676</v>
      </c>
      <c r="J1140" s="39">
        <v>27.834687628677365</v>
      </c>
      <c r="K1140" s="39">
        <v>33.986963067525323</v>
      </c>
      <c r="L1140" s="39">
        <v>35.085305023541423</v>
      </c>
      <c r="M1140" s="39">
        <v>24.614108687375349</v>
      </c>
      <c r="N1140" s="39">
        <v>17.609815918619553</v>
      </c>
      <c r="O1140" s="39">
        <v>31.634669255121999</v>
      </c>
      <c r="P1140" s="39">
        <v>34.42180108198874</v>
      </c>
      <c r="Q1140" s="39">
        <v>23.013004264238518</v>
      </c>
      <c r="R1140" s="39">
        <v>26.397640190571824</v>
      </c>
      <c r="S1140" s="40">
        <v>30.223666879648281</v>
      </c>
      <c r="U1140" s="50">
        <f t="shared" si="105"/>
        <v>27.766628916772738</v>
      </c>
      <c r="V1140" s="49">
        <f t="shared" si="106"/>
        <v>27.981039651059589</v>
      </c>
      <c r="W1140" s="49">
        <f t="shared" si="107"/>
        <v>29.729854629250895</v>
      </c>
      <c r="X1140" s="49">
        <f t="shared" si="102"/>
        <v>22.41891051158963</v>
      </c>
      <c r="Y1140" s="49">
        <f t="shared" si="103"/>
        <v>19.02710696272052</v>
      </c>
      <c r="Z1140" s="51">
        <f t="shared" si="104"/>
        <v>-1.6888417499321222</v>
      </c>
    </row>
    <row r="1141" spans="1:26" ht="15" thickBot="1" x14ac:dyDescent="0.35">
      <c r="A1141" s="7"/>
      <c r="B1141" s="41">
        <v>1133</v>
      </c>
      <c r="C1141" s="38">
        <v>25.282103234152466</v>
      </c>
      <c r="D1141" s="39">
        <v>24.438447894254054</v>
      </c>
      <c r="E1141" s="39">
        <v>24.233292803021953</v>
      </c>
      <c r="F1141" s="39">
        <v>37.571974140069074</v>
      </c>
      <c r="G1141" s="39">
        <v>20.975211684788565</v>
      </c>
      <c r="H1141" s="39">
        <v>30.578518231495739</v>
      </c>
      <c r="I1141" s="39">
        <v>23.062377259588004</v>
      </c>
      <c r="J1141" s="39">
        <v>34.674957816294238</v>
      </c>
      <c r="K1141" s="39">
        <v>30.203696603725341</v>
      </c>
      <c r="L1141" s="39">
        <v>29.196921641578246</v>
      </c>
      <c r="M1141" s="39">
        <v>29.910817505965039</v>
      </c>
      <c r="N1141" s="39">
        <v>29.314620940180141</v>
      </c>
      <c r="O1141" s="39">
        <v>29.04893790168267</v>
      </c>
      <c r="P1141" s="39">
        <v>26.278080080561562</v>
      </c>
      <c r="Q1141" s="39">
        <v>24.223900416755839</v>
      </c>
      <c r="R1141" s="39">
        <v>40.652745967035287</v>
      </c>
      <c r="S1141" s="40">
        <v>22.266095449484883</v>
      </c>
      <c r="U1141" s="50">
        <f t="shared" si="105"/>
        <v>28.347805857096066</v>
      </c>
      <c r="V1141" s="49">
        <f t="shared" si="106"/>
        <v>27.748217932003286</v>
      </c>
      <c r="W1141" s="49">
        <f t="shared" si="107"/>
        <v>29.482481552753484</v>
      </c>
      <c r="X1141" s="49">
        <f t="shared" si="102"/>
        <v>20.725015124137613</v>
      </c>
      <c r="Y1141" s="49">
        <f t="shared" si="103"/>
        <v>18.868788193762235</v>
      </c>
      <c r="Z1141" s="51">
        <f t="shared" si="104"/>
        <v>-1.2545949098710281</v>
      </c>
    </row>
    <row r="1142" spans="1:26" ht="15" thickBot="1" x14ac:dyDescent="0.35">
      <c r="A1142" s="7"/>
      <c r="B1142" s="41">
        <v>1134</v>
      </c>
      <c r="C1142" s="38">
        <v>24.875896931449979</v>
      </c>
      <c r="D1142" s="39">
        <v>29.970741930243616</v>
      </c>
      <c r="E1142" s="39">
        <v>29.051280190385501</v>
      </c>
      <c r="F1142" s="39">
        <v>25.843619555366907</v>
      </c>
      <c r="G1142" s="39">
        <v>23.519405233221271</v>
      </c>
      <c r="H1142" s="39">
        <v>32.010002821750717</v>
      </c>
      <c r="I1142" s="39">
        <v>25.97674464571157</v>
      </c>
      <c r="J1142" s="39">
        <v>30.488425627087469</v>
      </c>
      <c r="K1142" s="39">
        <v>29.44751226098407</v>
      </c>
      <c r="L1142" s="39">
        <v>36.97906142313974</v>
      </c>
      <c r="M1142" s="39">
        <v>30.058575436394722</v>
      </c>
      <c r="N1142" s="39">
        <v>24.405424186316434</v>
      </c>
      <c r="O1142" s="39">
        <v>40.743560393697024</v>
      </c>
      <c r="P1142" s="39">
        <v>28.735878758967079</v>
      </c>
      <c r="Q1142" s="39">
        <v>24.034009394874005</v>
      </c>
      <c r="R1142" s="39">
        <v>29.347776107133701</v>
      </c>
      <c r="S1142" s="40">
        <v>24.487772918631492</v>
      </c>
      <c r="U1142" s="50">
        <f t="shared" si="105"/>
        <v>28.8220992832562</v>
      </c>
      <c r="V1142" s="49">
        <f t="shared" si="106"/>
        <v>20.414705754325009</v>
      </c>
      <c r="W1142" s="49">
        <f t="shared" si="107"/>
        <v>21.690624863970356</v>
      </c>
      <c r="X1142" s="49">
        <f t="shared" si="102"/>
        <v>14.825465979924916</v>
      </c>
      <c r="Y1142" s="49">
        <f t="shared" si="103"/>
        <v>13.881999912941005</v>
      </c>
      <c r="Z1142" s="51">
        <f t="shared" si="104"/>
        <v>-1.0427906177505755</v>
      </c>
    </row>
    <row r="1143" spans="1:26" ht="15" thickBot="1" x14ac:dyDescent="0.35">
      <c r="A1143" s="7"/>
      <c r="B1143" s="41">
        <v>1135</v>
      </c>
      <c r="C1143" s="38">
        <v>33.684922512835158</v>
      </c>
      <c r="D1143" s="39">
        <v>33.611649783753769</v>
      </c>
      <c r="E1143" s="39">
        <v>29.11728793823044</v>
      </c>
      <c r="F1143" s="39">
        <v>31.513975760689412</v>
      </c>
      <c r="G1143" s="39">
        <v>31.595413077023888</v>
      </c>
      <c r="H1143" s="39">
        <v>30.032908956946663</v>
      </c>
      <c r="I1143" s="39">
        <v>29.592949365644653</v>
      </c>
      <c r="J1143" s="39">
        <v>44.209539445794078</v>
      </c>
      <c r="K1143" s="39">
        <v>26.176772174111317</v>
      </c>
      <c r="L1143" s="39">
        <v>34.767236238570348</v>
      </c>
      <c r="M1143" s="39">
        <v>39.594866882446212</v>
      </c>
      <c r="N1143" s="39">
        <v>33.412176044303337</v>
      </c>
      <c r="O1143" s="39">
        <v>31.372097906972328</v>
      </c>
      <c r="P1143" s="39">
        <v>23.258445441090512</v>
      </c>
      <c r="Q1143" s="39">
        <v>33.041028435774422</v>
      </c>
      <c r="R1143" s="39">
        <v>28.467226913737086</v>
      </c>
      <c r="S1143" s="40">
        <v>28.033695102290103</v>
      </c>
      <c r="U1143" s="50">
        <f t="shared" si="105"/>
        <v>31.851893645894929</v>
      </c>
      <c r="V1143" s="49">
        <f t="shared" si="106"/>
        <v>22.344604019675433</v>
      </c>
      <c r="W1143" s="49">
        <f t="shared" si="107"/>
        <v>23.741141770905188</v>
      </c>
      <c r="X1143" s="49">
        <f t="shared" si="102"/>
        <v>17.526397584859509</v>
      </c>
      <c r="Y1143" s="49">
        <f t="shared" si="103"/>
        <v>15.194330733379296</v>
      </c>
      <c r="Z1143" s="51">
        <f t="shared" si="104"/>
        <v>1.5670747087984105</v>
      </c>
    </row>
    <row r="1144" spans="1:26" ht="15" thickBot="1" x14ac:dyDescent="0.35">
      <c r="A1144" s="7"/>
      <c r="B1144" s="41">
        <v>1136</v>
      </c>
      <c r="C1144" s="38">
        <v>23.661558537775328</v>
      </c>
      <c r="D1144" s="39">
        <v>26.731234442481551</v>
      </c>
      <c r="E1144" s="39">
        <v>26.652085778990546</v>
      </c>
      <c r="F1144" s="39">
        <v>32.558642588469795</v>
      </c>
      <c r="G1144" s="39">
        <v>28.259212595316178</v>
      </c>
      <c r="H1144" s="39">
        <v>25.486522200183074</v>
      </c>
      <c r="I1144" s="39">
        <v>32.844794334090516</v>
      </c>
      <c r="J1144" s="39">
        <v>23.266200320110123</v>
      </c>
      <c r="K1144" s="39">
        <v>25.774016224489046</v>
      </c>
      <c r="L1144" s="39">
        <v>22.944025189302764</v>
      </c>
      <c r="M1144" s="39">
        <v>36.894009333107611</v>
      </c>
      <c r="N1144" s="39">
        <v>28.206607516268193</v>
      </c>
      <c r="O1144" s="39">
        <v>31.363263884048411</v>
      </c>
      <c r="P1144" s="39">
        <v>35.892661129943285</v>
      </c>
      <c r="Q1144" s="39">
        <v>33.947871090651972</v>
      </c>
      <c r="R1144" s="39">
        <v>16.549936822176093</v>
      </c>
      <c r="S1144" s="40">
        <v>32.811906272653559</v>
      </c>
      <c r="U1144" s="50">
        <f t="shared" si="105"/>
        <v>28.461444015297531</v>
      </c>
      <c r="V1144" s="49">
        <f t="shared" si="106"/>
        <v>27.328290914550504</v>
      </c>
      <c r="W1144" s="49">
        <f t="shared" si="107"/>
        <v>29.036309096709942</v>
      </c>
      <c r="X1144" s="49">
        <f t="shared" si="102"/>
        <v>20.192902894177649</v>
      </c>
      <c r="Y1144" s="49">
        <f t="shared" si="103"/>
        <v>18.583237821894343</v>
      </c>
      <c r="Z1144" s="51">
        <f t="shared" si="104"/>
        <v>-1.1772455545030609</v>
      </c>
    </row>
    <row r="1145" spans="1:26" ht="15" thickBot="1" x14ac:dyDescent="0.35">
      <c r="A1145" s="7"/>
      <c r="B1145" s="41">
        <v>1137</v>
      </c>
      <c r="C1145" s="38">
        <v>20.685832060007343</v>
      </c>
      <c r="D1145" s="39">
        <v>26.763088759373286</v>
      </c>
      <c r="E1145" s="39">
        <v>34.821644518301866</v>
      </c>
      <c r="F1145" s="39">
        <v>37.317892306414493</v>
      </c>
      <c r="G1145" s="39">
        <v>36.634123695625824</v>
      </c>
      <c r="H1145" s="39">
        <v>39.238939696184438</v>
      </c>
      <c r="I1145" s="39">
        <v>31.170147131937028</v>
      </c>
      <c r="J1145" s="39">
        <v>33.465474799135819</v>
      </c>
      <c r="K1145" s="39">
        <v>20.57089339391149</v>
      </c>
      <c r="L1145" s="39">
        <v>28.375929982777667</v>
      </c>
      <c r="M1145" s="39">
        <v>21.118341913379631</v>
      </c>
      <c r="N1145" s="39">
        <v>34.459658499738175</v>
      </c>
      <c r="O1145" s="39">
        <v>27.356825880242798</v>
      </c>
      <c r="P1145" s="39">
        <v>39.329447411928349</v>
      </c>
      <c r="Q1145" s="39">
        <v>32.30533463751663</v>
      </c>
      <c r="R1145" s="39">
        <v>30.352057716194217</v>
      </c>
      <c r="S1145" s="40">
        <v>27.51220960780763</v>
      </c>
      <c r="U1145" s="50">
        <f t="shared" si="105"/>
        <v>30.675167177086866</v>
      </c>
      <c r="V1145" s="49">
        <f t="shared" si="106"/>
        <v>35.588273829374877</v>
      </c>
      <c r="W1145" s="49">
        <f t="shared" si="107"/>
        <v>37.812540943710815</v>
      </c>
      <c r="X1145" s="49">
        <f t="shared" si="102"/>
        <v>24.510004691545429</v>
      </c>
      <c r="Y1145" s="49">
        <f t="shared" si="103"/>
        <v>24.200026203974918</v>
      </c>
      <c r="Z1145" s="51">
        <f t="shared" si="104"/>
        <v>0.45270766801174661</v>
      </c>
    </row>
    <row r="1146" spans="1:26" ht="15" thickBot="1" x14ac:dyDescent="0.35">
      <c r="A1146" s="7"/>
      <c r="B1146" s="41">
        <v>1138</v>
      </c>
      <c r="C1146" s="38">
        <v>29.939337978328485</v>
      </c>
      <c r="D1146" s="39">
        <v>28.644934790254055</v>
      </c>
      <c r="E1146" s="39">
        <v>30.965179921924928</v>
      </c>
      <c r="F1146" s="39">
        <v>29.291446372912581</v>
      </c>
      <c r="G1146" s="39">
        <v>34.238023295807778</v>
      </c>
      <c r="H1146" s="39">
        <v>32.784802866283435</v>
      </c>
      <c r="I1146" s="39">
        <v>26.718286511864083</v>
      </c>
      <c r="J1146" s="39">
        <v>32.626107568512545</v>
      </c>
      <c r="K1146" s="39">
        <v>33.895149129453571</v>
      </c>
      <c r="L1146" s="39">
        <v>36.659483931021249</v>
      </c>
      <c r="M1146" s="39">
        <v>25.492918302649905</v>
      </c>
      <c r="N1146" s="39">
        <v>26.625135337554834</v>
      </c>
      <c r="O1146" s="39">
        <v>20.17252656939792</v>
      </c>
      <c r="P1146" s="39">
        <v>36.942373420237217</v>
      </c>
      <c r="Q1146" s="39">
        <v>21.860745924737977</v>
      </c>
      <c r="R1146" s="39">
        <v>31.453241417171618</v>
      </c>
      <c r="S1146" s="40">
        <v>26.854271771307626</v>
      </c>
      <c r="U1146" s="50">
        <f t="shared" si="105"/>
        <v>29.715527359377635</v>
      </c>
      <c r="V1146" s="49">
        <f t="shared" si="106"/>
        <v>21.149117739916161</v>
      </c>
      <c r="W1146" s="49">
        <f t="shared" si="107"/>
        <v>22.470937598660953</v>
      </c>
      <c r="X1146" s="49">
        <f t="shared" si="102"/>
        <v>14.43642884776151</v>
      </c>
      <c r="Y1146" s="49">
        <f t="shared" si="103"/>
        <v>14.381400063142989</v>
      </c>
      <c r="Z1146" s="51">
        <f t="shared" si="104"/>
        <v>-0.24743114676928113</v>
      </c>
    </row>
    <row r="1147" spans="1:26" ht="15" thickBot="1" x14ac:dyDescent="0.35">
      <c r="A1147" s="7"/>
      <c r="B1147" s="41">
        <v>1139</v>
      </c>
      <c r="C1147" s="38">
        <v>31.811965419745182</v>
      </c>
      <c r="D1147" s="39">
        <v>21.771886195542073</v>
      </c>
      <c r="E1147" s="39">
        <v>29.4069783659241</v>
      </c>
      <c r="F1147" s="39">
        <v>31.309446130352516</v>
      </c>
      <c r="G1147" s="39">
        <v>28.572233272359199</v>
      </c>
      <c r="H1147" s="39">
        <v>34.871348591851998</v>
      </c>
      <c r="I1147" s="39">
        <v>37.284878873127589</v>
      </c>
      <c r="J1147" s="39">
        <v>40.183689637071112</v>
      </c>
      <c r="K1147" s="39">
        <v>29.708425169860618</v>
      </c>
      <c r="L1147" s="39">
        <v>34.080152913480902</v>
      </c>
      <c r="M1147" s="39">
        <v>36.141809170764368</v>
      </c>
      <c r="N1147" s="39">
        <v>33.221253070247577</v>
      </c>
      <c r="O1147" s="39">
        <v>24.949425024008931</v>
      </c>
      <c r="P1147" s="39">
        <v>18.738829476601861</v>
      </c>
      <c r="Q1147" s="39">
        <v>41.286016024267369</v>
      </c>
      <c r="R1147" s="39">
        <v>31.345064180719081</v>
      </c>
      <c r="S1147" s="40">
        <v>25.906764235768286</v>
      </c>
      <c r="U1147" s="50">
        <f t="shared" si="105"/>
        <v>31.211186220687811</v>
      </c>
      <c r="V1147" s="49">
        <f t="shared" si="106"/>
        <v>34.926446025233808</v>
      </c>
      <c r="W1147" s="49">
        <f t="shared" si="107"/>
        <v>37.109348901811018</v>
      </c>
      <c r="X1147" s="49">
        <f t="shared" si="102"/>
        <v>24.747524298764279</v>
      </c>
      <c r="Y1147" s="49">
        <f t="shared" si="103"/>
        <v>23.749983297158987</v>
      </c>
      <c r="Z1147" s="51">
        <f t="shared" si="104"/>
        <v>0.81977319714432917</v>
      </c>
    </row>
    <row r="1148" spans="1:26" ht="15" thickBot="1" x14ac:dyDescent="0.35">
      <c r="A1148" s="7"/>
      <c r="B1148" s="41">
        <v>1140</v>
      </c>
      <c r="C1148" s="38">
        <v>25.653337642452403</v>
      </c>
      <c r="D1148" s="39">
        <v>32.130316001380635</v>
      </c>
      <c r="E1148" s="39">
        <v>34.580188508764365</v>
      </c>
      <c r="F1148" s="39">
        <v>31.704380301662667</v>
      </c>
      <c r="G1148" s="39">
        <v>27.533345051407796</v>
      </c>
      <c r="H1148" s="39">
        <v>29.138723255650159</v>
      </c>
      <c r="I1148" s="39">
        <v>34.332746926573627</v>
      </c>
      <c r="J1148" s="39">
        <v>29.14066735078109</v>
      </c>
      <c r="K1148" s="39">
        <v>32.86035119579762</v>
      </c>
      <c r="L1148" s="39">
        <v>23.90871272199356</v>
      </c>
      <c r="M1148" s="39">
        <v>30.598154536090586</v>
      </c>
      <c r="N1148" s="39">
        <v>30.275208082176228</v>
      </c>
      <c r="O1148" s="39">
        <v>28.486021048326691</v>
      </c>
      <c r="P1148" s="39">
        <v>30.175693490589016</v>
      </c>
      <c r="Q1148" s="39">
        <v>28.843798493493338</v>
      </c>
      <c r="R1148" s="39">
        <v>38.509820752115886</v>
      </c>
      <c r="S1148" s="40">
        <v>32.846634084916559</v>
      </c>
      <c r="U1148" s="50">
        <f t="shared" si="105"/>
        <v>30.630476437892487</v>
      </c>
      <c r="V1148" s="49">
        <f t="shared" si="106"/>
        <v>11.576098693337551</v>
      </c>
      <c r="W1148" s="49">
        <f t="shared" si="107"/>
        <v>12.299604861671128</v>
      </c>
      <c r="X1148" s="49">
        <f t="shared" si="102"/>
        <v>8.1420474778112286</v>
      </c>
      <c r="Y1148" s="49">
        <f t="shared" si="103"/>
        <v>7.8717471114695341</v>
      </c>
      <c r="Z1148" s="51">
        <f t="shared" si="104"/>
        <v>0.74122104549766221</v>
      </c>
    </row>
    <row r="1149" spans="1:26" ht="15" thickBot="1" x14ac:dyDescent="0.35">
      <c r="A1149" s="7"/>
      <c r="B1149" s="41">
        <v>1141</v>
      </c>
      <c r="C1149" s="38">
        <v>37.718545837791822</v>
      </c>
      <c r="D1149" s="39">
        <v>31.679482963919373</v>
      </c>
      <c r="E1149" s="39">
        <v>33.971815149107535</v>
      </c>
      <c r="F1149" s="39">
        <v>35.535828565703838</v>
      </c>
      <c r="G1149" s="39">
        <v>31.918532150861374</v>
      </c>
      <c r="H1149" s="39">
        <v>23.971503117974656</v>
      </c>
      <c r="I1149" s="39">
        <v>30.638261802822829</v>
      </c>
      <c r="J1149" s="39">
        <v>28.973230297721667</v>
      </c>
      <c r="K1149" s="39">
        <v>34.927576588339427</v>
      </c>
      <c r="L1149" s="39">
        <v>33.457140803339669</v>
      </c>
      <c r="M1149" s="39">
        <v>26.339404353865078</v>
      </c>
      <c r="N1149" s="39">
        <v>35.735461482911305</v>
      </c>
      <c r="O1149" s="39">
        <v>34.776127364136599</v>
      </c>
      <c r="P1149" s="39">
        <v>19.213112326875557</v>
      </c>
      <c r="Q1149" s="39">
        <v>27.650027619726949</v>
      </c>
      <c r="R1149" s="39">
        <v>32.121646346935904</v>
      </c>
      <c r="S1149" s="40">
        <v>21.869630611826466</v>
      </c>
      <c r="U1149" s="50">
        <f t="shared" si="105"/>
        <v>30.617489846109411</v>
      </c>
      <c r="V1149" s="49">
        <f t="shared" si="106"/>
        <v>25.979048132770743</v>
      </c>
      <c r="W1149" s="49">
        <f t="shared" si="107"/>
        <v>27.602738641068868</v>
      </c>
      <c r="X1149" s="49">
        <f t="shared" si="102"/>
        <v>17.925032453116696</v>
      </c>
      <c r="Y1149" s="49">
        <f t="shared" si="103"/>
        <v>17.665752730284105</v>
      </c>
      <c r="Z1149" s="51">
        <f t="shared" si="104"/>
        <v>0.48459418071681165</v>
      </c>
    </row>
    <row r="1150" spans="1:26" ht="15" thickBot="1" x14ac:dyDescent="0.35">
      <c r="A1150" s="7"/>
      <c r="B1150" s="41">
        <v>1142</v>
      </c>
      <c r="C1150" s="38">
        <v>42.665927362915156</v>
      </c>
      <c r="D1150" s="39">
        <v>29.094661782030308</v>
      </c>
      <c r="E1150" s="39">
        <v>36.677342006352134</v>
      </c>
      <c r="F1150" s="39">
        <v>28.496762763016257</v>
      </c>
      <c r="G1150" s="39">
        <v>28.768352906673481</v>
      </c>
      <c r="H1150" s="39">
        <v>34.137096149939666</v>
      </c>
      <c r="I1150" s="39">
        <v>20.000159221570698</v>
      </c>
      <c r="J1150" s="39">
        <v>29.054998837163875</v>
      </c>
      <c r="K1150" s="39">
        <v>30.681025479170035</v>
      </c>
      <c r="L1150" s="39">
        <v>35.659149231560171</v>
      </c>
      <c r="M1150" s="39">
        <v>20.819264020060615</v>
      </c>
      <c r="N1150" s="39">
        <v>30.055162766156652</v>
      </c>
      <c r="O1150" s="39">
        <v>31.115255947856568</v>
      </c>
      <c r="P1150" s="39">
        <v>38.985077594023316</v>
      </c>
      <c r="Q1150" s="39">
        <v>23.637695983443528</v>
      </c>
      <c r="R1150" s="39">
        <v>32.564197294504901</v>
      </c>
      <c r="S1150" s="40">
        <v>32.409678596044429</v>
      </c>
      <c r="U1150" s="50">
        <f t="shared" si="105"/>
        <v>30.871871055440096</v>
      </c>
      <c r="V1150" s="49">
        <f t="shared" si="106"/>
        <v>33.312137434030056</v>
      </c>
      <c r="W1150" s="49">
        <f t="shared" si="107"/>
        <v>35.394146023656958</v>
      </c>
      <c r="X1150" s="49">
        <f t="shared" si="102"/>
        <v>23.16916166851378</v>
      </c>
      <c r="Y1150" s="49">
        <f t="shared" si="103"/>
        <v>22.652253455140439</v>
      </c>
      <c r="Z1150" s="51">
        <f t="shared" si="104"/>
        <v>0.60424212864766924</v>
      </c>
    </row>
    <row r="1151" spans="1:26" ht="15" thickBot="1" x14ac:dyDescent="0.35">
      <c r="A1151" s="7"/>
      <c r="B1151" s="41">
        <v>1143</v>
      </c>
      <c r="C1151" s="38">
        <v>22.27021320657758</v>
      </c>
      <c r="D1151" s="39">
        <v>36.238903902697956</v>
      </c>
      <c r="E1151" s="39">
        <v>22.326539170397943</v>
      </c>
      <c r="F1151" s="39">
        <v>25.377395681265707</v>
      </c>
      <c r="G1151" s="39">
        <v>30.931813775672683</v>
      </c>
      <c r="H1151" s="39">
        <v>38.572330240593985</v>
      </c>
      <c r="I1151" s="39">
        <v>25.98649709534946</v>
      </c>
      <c r="J1151" s="39">
        <v>28.060303605359682</v>
      </c>
      <c r="K1151" s="39">
        <v>33.964333413596137</v>
      </c>
      <c r="L1151" s="39">
        <v>28.938559902841032</v>
      </c>
      <c r="M1151" s="39">
        <v>19.002099580740797</v>
      </c>
      <c r="N1151" s="39">
        <v>32.125899759462406</v>
      </c>
      <c r="O1151" s="39">
        <v>32.635719396382783</v>
      </c>
      <c r="P1151" s="39">
        <v>30.577252297035798</v>
      </c>
      <c r="Q1151" s="39">
        <v>29.199926554076018</v>
      </c>
      <c r="R1151" s="39">
        <v>27.299335422017691</v>
      </c>
      <c r="S1151" s="40">
        <v>36.48657527494926</v>
      </c>
      <c r="U1151" s="50">
        <f t="shared" si="105"/>
        <v>29.411394016412753</v>
      </c>
      <c r="V1151" s="49">
        <f t="shared" si="106"/>
        <v>27.462555246003383</v>
      </c>
      <c r="W1151" s="49">
        <f t="shared" si="107"/>
        <v>29.178964948878615</v>
      </c>
      <c r="X1151" s="49">
        <f t="shared" si="102"/>
        <v>18.910128329944047</v>
      </c>
      <c r="Y1151" s="49">
        <f t="shared" si="103"/>
        <v>18.6745375672823</v>
      </c>
      <c r="Z1151" s="51">
        <f t="shared" si="104"/>
        <v>-0.44927700626278644</v>
      </c>
    </row>
    <row r="1152" spans="1:26" ht="15" thickBot="1" x14ac:dyDescent="0.35">
      <c r="A1152" s="7"/>
      <c r="B1152" s="41">
        <v>1144</v>
      </c>
      <c r="C1152" s="38">
        <v>33.575848270162354</v>
      </c>
      <c r="D1152" s="39">
        <v>27.334179246754005</v>
      </c>
      <c r="E1152" s="39">
        <v>30.282412594087567</v>
      </c>
      <c r="F1152" s="39">
        <v>31.821356766979576</v>
      </c>
      <c r="G1152" s="39">
        <v>24.548366851513251</v>
      </c>
      <c r="H1152" s="39">
        <v>31.285747915613463</v>
      </c>
      <c r="I1152" s="39">
        <v>32.925048327685438</v>
      </c>
      <c r="J1152" s="39">
        <v>25.179344069342015</v>
      </c>
      <c r="K1152" s="39">
        <v>28.740638197395718</v>
      </c>
      <c r="L1152" s="39">
        <v>25.680392684706312</v>
      </c>
      <c r="M1152" s="39">
        <v>35.845051573688352</v>
      </c>
      <c r="N1152" s="39">
        <v>33.13809989342046</v>
      </c>
      <c r="O1152" s="39">
        <v>31.00781382161183</v>
      </c>
      <c r="P1152" s="39">
        <v>30.519722351958748</v>
      </c>
      <c r="Q1152" s="39">
        <v>31.434033564617792</v>
      </c>
      <c r="R1152" s="39">
        <v>29.993966853265313</v>
      </c>
      <c r="S1152" s="40">
        <v>40.375670784967667</v>
      </c>
      <c r="U1152" s="50">
        <f t="shared" si="105"/>
        <v>30.805158456927636</v>
      </c>
      <c r="V1152" s="49">
        <f t="shared" si="106"/>
        <v>14.746578845514909</v>
      </c>
      <c r="W1152" s="49">
        <f t="shared" si="107"/>
        <v>15.668240023359544</v>
      </c>
      <c r="X1152" s="49">
        <f t="shared" si="102"/>
        <v>10.468504110668299</v>
      </c>
      <c r="Y1152" s="49">
        <f t="shared" si="103"/>
        <v>10.027673614950139</v>
      </c>
      <c r="Z1152" s="51">
        <f t="shared" si="104"/>
        <v>0.83867888974917071</v>
      </c>
    </row>
    <row r="1153" spans="1:26" ht="15" thickBot="1" x14ac:dyDescent="0.35">
      <c r="A1153" s="7"/>
      <c r="B1153" s="41">
        <v>1145</v>
      </c>
      <c r="C1153" s="38">
        <v>27.696695238305573</v>
      </c>
      <c r="D1153" s="39">
        <v>27.236540765659889</v>
      </c>
      <c r="E1153" s="39">
        <v>28.763795399053244</v>
      </c>
      <c r="F1153" s="39">
        <v>30.397126681978786</v>
      </c>
      <c r="G1153" s="39">
        <v>28.198359277899041</v>
      </c>
      <c r="H1153" s="39">
        <v>33.973952768269889</v>
      </c>
      <c r="I1153" s="39">
        <v>29.23775011796544</v>
      </c>
      <c r="J1153" s="39">
        <v>39.156361543370991</v>
      </c>
      <c r="K1153" s="39">
        <v>28.082581564527171</v>
      </c>
      <c r="L1153" s="39">
        <v>33.360066679097201</v>
      </c>
      <c r="M1153" s="39">
        <v>31.662070577260515</v>
      </c>
      <c r="N1153" s="39">
        <v>28.081247637705982</v>
      </c>
      <c r="O1153" s="39">
        <v>26.39845088544164</v>
      </c>
      <c r="P1153" s="39">
        <v>27.939450170397187</v>
      </c>
      <c r="Q1153" s="39">
        <v>36.082061062400896</v>
      </c>
      <c r="R1153" s="39">
        <v>25.830309738901228</v>
      </c>
      <c r="S1153" s="40">
        <v>34.307454202957217</v>
      </c>
      <c r="U1153" s="50">
        <f t="shared" si="105"/>
        <v>30.376722018305411</v>
      </c>
      <c r="V1153" s="49">
        <f t="shared" si="106"/>
        <v>13.366646428310327</v>
      </c>
      <c r="W1153" s="49">
        <f t="shared" si="107"/>
        <v>14.202061830079742</v>
      </c>
      <c r="X1153" s="49">
        <f t="shared" si="102"/>
        <v>9.1858248170231231</v>
      </c>
      <c r="Y1153" s="49">
        <f t="shared" si="103"/>
        <v>9.0893195712510231</v>
      </c>
      <c r="Z1153" s="51">
        <f t="shared" si="104"/>
        <v>0.41216372403219242</v>
      </c>
    </row>
    <row r="1154" spans="1:26" ht="15" thickBot="1" x14ac:dyDescent="0.35">
      <c r="A1154" s="7"/>
      <c r="B1154" s="41">
        <v>1146</v>
      </c>
      <c r="C1154" s="38">
        <v>32.903801717934805</v>
      </c>
      <c r="D1154" s="39">
        <v>21.742972901277419</v>
      </c>
      <c r="E1154" s="39">
        <v>29.890613603135694</v>
      </c>
      <c r="F1154" s="39">
        <v>36.997622519645567</v>
      </c>
      <c r="G1154" s="39">
        <v>28.143654936969625</v>
      </c>
      <c r="H1154" s="39">
        <v>27.003307913575533</v>
      </c>
      <c r="I1154" s="39">
        <v>29.419447464240523</v>
      </c>
      <c r="J1154" s="39">
        <v>32.683985908638327</v>
      </c>
      <c r="K1154" s="39">
        <v>35.827534496666111</v>
      </c>
      <c r="L1154" s="39">
        <v>42.337259192658792</v>
      </c>
      <c r="M1154" s="39">
        <v>32.05871278853359</v>
      </c>
      <c r="N1154" s="39">
        <v>23.253772152238401</v>
      </c>
      <c r="O1154" s="39">
        <v>35.925433735762169</v>
      </c>
      <c r="P1154" s="39">
        <v>30.315497267912292</v>
      </c>
      <c r="Q1154" s="39">
        <v>25.849161642132927</v>
      </c>
      <c r="R1154" s="39">
        <v>34.655463825199561</v>
      </c>
      <c r="S1154" s="40">
        <v>27.573900969995528</v>
      </c>
      <c r="U1154" s="50">
        <f t="shared" si="105"/>
        <v>30.975420178618638</v>
      </c>
      <c r="V1154" s="49">
        <f t="shared" si="106"/>
        <v>26.194045063338621</v>
      </c>
      <c r="W1154" s="49">
        <f t="shared" si="107"/>
        <v>27.83117287979735</v>
      </c>
      <c r="X1154" s="49">
        <f t="shared" si="102"/>
        <v>18.458932919972593</v>
      </c>
      <c r="Y1154" s="49">
        <f t="shared" si="103"/>
        <v>17.811950643070261</v>
      </c>
      <c r="Z1154" s="51">
        <f t="shared" si="104"/>
        <v>0.76234304378515594</v>
      </c>
    </row>
    <row r="1155" spans="1:26" ht="15" thickBot="1" x14ac:dyDescent="0.35">
      <c r="A1155" s="7"/>
      <c r="B1155" s="41">
        <v>1147</v>
      </c>
      <c r="C1155" s="38">
        <v>27.932120081468184</v>
      </c>
      <c r="D1155" s="39">
        <v>42.054947996386346</v>
      </c>
      <c r="E1155" s="39">
        <v>19.23837052918838</v>
      </c>
      <c r="F1155" s="39">
        <v>32.101186813793163</v>
      </c>
      <c r="G1155" s="39">
        <v>28.873161490084385</v>
      </c>
      <c r="H1155" s="39">
        <v>28.000664541616807</v>
      </c>
      <c r="I1155" s="39">
        <v>27.795128395543202</v>
      </c>
      <c r="J1155" s="39">
        <v>27.572208433513794</v>
      </c>
      <c r="K1155" s="39">
        <v>32.755119923206706</v>
      </c>
      <c r="L1155" s="39">
        <v>29.375112126445437</v>
      </c>
      <c r="M1155" s="39">
        <v>30.683301787688904</v>
      </c>
      <c r="N1155" s="39">
        <v>33.178933638169966</v>
      </c>
      <c r="O1155" s="39">
        <v>26.510703842108001</v>
      </c>
      <c r="P1155" s="39">
        <v>26.619632230740947</v>
      </c>
      <c r="Q1155" s="39">
        <v>31.53262851328175</v>
      </c>
      <c r="R1155" s="39">
        <v>34.04191675020288</v>
      </c>
      <c r="S1155" s="40">
        <v>22.871054909489423</v>
      </c>
      <c r="U1155" s="50">
        <f t="shared" si="105"/>
        <v>29.478599529584013</v>
      </c>
      <c r="V1155" s="49">
        <f t="shared" si="106"/>
        <v>23.111197766980435</v>
      </c>
      <c r="W1155" s="49">
        <f t="shared" si="107"/>
        <v>24.555647627416647</v>
      </c>
      <c r="X1155" s="49">
        <f t="shared" si="102"/>
        <v>15.900478227920509</v>
      </c>
      <c r="Y1155" s="49">
        <f t="shared" si="103"/>
        <v>15.715614481546694</v>
      </c>
      <c r="Z1155" s="51">
        <f t="shared" si="104"/>
        <v>-0.43383060154723779</v>
      </c>
    </row>
    <row r="1156" spans="1:26" ht="15" thickBot="1" x14ac:dyDescent="0.35">
      <c r="A1156" s="7"/>
      <c r="B1156" s="41">
        <v>1148</v>
      </c>
      <c r="C1156" s="38">
        <v>23.660113366483454</v>
      </c>
      <c r="D1156" s="39">
        <v>28.973326756999551</v>
      </c>
      <c r="E1156" s="39">
        <v>34.265797959815295</v>
      </c>
      <c r="F1156" s="39">
        <v>21.811206186895586</v>
      </c>
      <c r="G1156" s="39">
        <v>31.675440371762097</v>
      </c>
      <c r="H1156" s="39">
        <v>35.768107610596168</v>
      </c>
      <c r="I1156" s="39">
        <v>31.674212027893194</v>
      </c>
      <c r="J1156" s="39">
        <v>20.822309339447614</v>
      </c>
      <c r="K1156" s="39">
        <v>41.421553719989568</v>
      </c>
      <c r="L1156" s="39">
        <v>33.190165044043106</v>
      </c>
      <c r="M1156" s="39">
        <v>32.015544353471199</v>
      </c>
      <c r="N1156" s="39">
        <v>27.265066700881384</v>
      </c>
      <c r="O1156" s="39">
        <v>26.429414886552497</v>
      </c>
      <c r="P1156" s="39">
        <v>26.437313738744159</v>
      </c>
      <c r="Q1156" s="39">
        <v>25.770986928429672</v>
      </c>
      <c r="R1156" s="39">
        <v>24.890080668246515</v>
      </c>
      <c r="S1156" s="40">
        <v>35.511841758734967</v>
      </c>
      <c r="U1156" s="50">
        <f t="shared" si="105"/>
        <v>29.504851848175651</v>
      </c>
      <c r="V1156" s="49">
        <f t="shared" si="106"/>
        <v>29.260835024202926</v>
      </c>
      <c r="W1156" s="49">
        <f t="shared" si="107"/>
        <v>31.08963721321561</v>
      </c>
      <c r="X1156" s="49">
        <f t="shared" si="102"/>
        <v>20.064084567191422</v>
      </c>
      <c r="Y1156" s="49">
        <f t="shared" si="103"/>
        <v>19.89736781645799</v>
      </c>
      <c r="Z1156" s="51">
        <f t="shared" si="104"/>
        <v>-0.3661438939079551</v>
      </c>
    </row>
    <row r="1157" spans="1:26" ht="15" thickBot="1" x14ac:dyDescent="0.35">
      <c r="A1157" s="7"/>
      <c r="B1157" s="41">
        <v>1149</v>
      </c>
      <c r="C1157" s="38">
        <v>21.840914780328944</v>
      </c>
      <c r="D1157" s="39">
        <v>43.350229555307656</v>
      </c>
      <c r="E1157" s="39">
        <v>29.421850401791687</v>
      </c>
      <c r="F1157" s="39">
        <v>23.786547079078805</v>
      </c>
      <c r="G1157" s="39">
        <v>33.064727112809145</v>
      </c>
      <c r="H1157" s="39">
        <v>34.000381671095475</v>
      </c>
      <c r="I1157" s="39">
        <v>30.182158226975055</v>
      </c>
      <c r="J1157" s="39">
        <v>24.334974654753932</v>
      </c>
      <c r="K1157" s="39">
        <v>26.651278156291113</v>
      </c>
      <c r="L1157" s="39">
        <v>27.245367397248124</v>
      </c>
      <c r="M1157" s="39">
        <v>27.043766681280417</v>
      </c>
      <c r="N1157" s="39">
        <v>28.123581214181861</v>
      </c>
      <c r="O1157" s="39">
        <v>31.083347893602198</v>
      </c>
      <c r="P1157" s="39">
        <v>36.083332071242609</v>
      </c>
      <c r="Q1157" s="39">
        <v>34.898366043141728</v>
      </c>
      <c r="R1157" s="39">
        <v>36.364762658260588</v>
      </c>
      <c r="S1157" s="40">
        <v>31.234026335489737</v>
      </c>
      <c r="U1157" s="50">
        <f t="shared" si="105"/>
        <v>30.512330113698766</v>
      </c>
      <c r="V1157" s="49">
        <f t="shared" si="106"/>
        <v>27.768790944129758</v>
      </c>
      <c r="W1157" s="49">
        <f t="shared" si="107"/>
        <v>29.504340378137726</v>
      </c>
      <c r="X1157" s="49">
        <f t="shared" si="102"/>
        <v>19.061265700881915</v>
      </c>
      <c r="Y1157" s="49">
        <f t="shared" si="103"/>
        <v>18.882777842008235</v>
      </c>
      <c r="Z1157" s="51">
        <f t="shared" si="104"/>
        <v>0.38889413133601458</v>
      </c>
    </row>
    <row r="1158" spans="1:26" ht="15" thickBot="1" x14ac:dyDescent="0.35">
      <c r="A1158" s="7"/>
      <c r="B1158" s="41">
        <v>1150</v>
      </c>
      <c r="C1158" s="38">
        <v>31.276039072072393</v>
      </c>
      <c r="D1158" s="39">
        <v>26.550078492938674</v>
      </c>
      <c r="E1158" s="39">
        <v>31.402236726589724</v>
      </c>
      <c r="F1158" s="39">
        <v>38.107839472985368</v>
      </c>
      <c r="G1158" s="39">
        <v>28.46464175198475</v>
      </c>
      <c r="H1158" s="39">
        <v>22.846260895364018</v>
      </c>
      <c r="I1158" s="39">
        <v>24.194456385697936</v>
      </c>
      <c r="J1158" s="39">
        <v>22.919323872767389</v>
      </c>
      <c r="K1158" s="39">
        <v>29.116991065779253</v>
      </c>
      <c r="L1158" s="39">
        <v>34.108170700719</v>
      </c>
      <c r="M1158" s="39">
        <v>31.617367081835535</v>
      </c>
      <c r="N1158" s="39">
        <v>27.972813556474037</v>
      </c>
      <c r="O1158" s="39">
        <v>35.618210678725433</v>
      </c>
      <c r="P1158" s="39">
        <v>34.353494244955243</v>
      </c>
      <c r="Q1158" s="39">
        <v>24.661401587637688</v>
      </c>
      <c r="R1158" s="39">
        <v>27.188006268935329</v>
      </c>
      <c r="S1158" s="40">
        <v>32.942106642938178</v>
      </c>
      <c r="U1158" s="50">
        <f t="shared" si="105"/>
        <v>29.608202264611762</v>
      </c>
      <c r="V1158" s="49">
        <f t="shared" si="106"/>
        <v>19.762403425070232</v>
      </c>
      <c r="W1158" s="49">
        <f t="shared" si="107"/>
        <v>20.997553639137209</v>
      </c>
      <c r="X1158" s="49">
        <f t="shared" si="102"/>
        <v>13.542818045557469</v>
      </c>
      <c r="Y1158" s="49">
        <f t="shared" si="103"/>
        <v>13.438434329047759</v>
      </c>
      <c r="Z1158" s="51">
        <f t="shared" si="104"/>
        <v>-0.35253483100075828</v>
      </c>
    </row>
    <row r="1159" spans="1:26" ht="15" thickBot="1" x14ac:dyDescent="0.35">
      <c r="A1159" s="7"/>
      <c r="B1159" s="41">
        <v>1151</v>
      </c>
      <c r="C1159" s="38">
        <v>25.192765120154405</v>
      </c>
      <c r="D1159" s="39">
        <v>33.119579508997589</v>
      </c>
      <c r="E1159" s="39">
        <v>34.16401470846791</v>
      </c>
      <c r="F1159" s="39">
        <v>37.745247750722882</v>
      </c>
      <c r="G1159" s="39">
        <v>25.768121236928181</v>
      </c>
      <c r="H1159" s="39">
        <v>39.478019742127387</v>
      </c>
      <c r="I1159" s="39">
        <v>27.827839636075723</v>
      </c>
      <c r="J1159" s="39">
        <v>24.166540103194457</v>
      </c>
      <c r="K1159" s="39">
        <v>36.026126340023772</v>
      </c>
      <c r="L1159" s="39">
        <v>28.863296192129862</v>
      </c>
      <c r="M1159" s="39">
        <v>32.549248861741354</v>
      </c>
      <c r="N1159" s="39">
        <v>31.490555875399583</v>
      </c>
      <c r="O1159" s="39">
        <v>32.69843952968899</v>
      </c>
      <c r="P1159" s="39">
        <v>29.22435989434106</v>
      </c>
      <c r="Q1159" s="39">
        <v>28.908751566031803</v>
      </c>
      <c r="R1159" s="39">
        <v>28.552897020187253</v>
      </c>
      <c r="S1159" s="40">
        <v>26.634103938511792</v>
      </c>
      <c r="U1159" s="50">
        <f t="shared" si="105"/>
        <v>30.729994530866119</v>
      </c>
      <c r="V1159" s="49">
        <f t="shared" si="106"/>
        <v>18.6131348414409</v>
      </c>
      <c r="W1159" s="49">
        <f t="shared" si="107"/>
        <v>19.776455769031031</v>
      </c>
      <c r="X1159" s="49">
        <f t="shared" si="102"/>
        <v>13.019298262444149</v>
      </c>
      <c r="Y1159" s="49">
        <f t="shared" si="103"/>
        <v>12.656931692179812</v>
      </c>
      <c r="Z1159" s="51">
        <f t="shared" si="104"/>
        <v>0.67681478289120856</v>
      </c>
    </row>
    <row r="1160" spans="1:26" ht="15" thickBot="1" x14ac:dyDescent="0.35">
      <c r="A1160" s="7"/>
      <c r="B1160" s="41">
        <v>1152</v>
      </c>
      <c r="C1160" s="38">
        <v>32.721934368211528</v>
      </c>
      <c r="D1160" s="39">
        <v>33.606672356522253</v>
      </c>
      <c r="E1160" s="39">
        <v>23.222999515557142</v>
      </c>
      <c r="F1160" s="39">
        <v>29.10446484370723</v>
      </c>
      <c r="G1160" s="39">
        <v>29.345816934406191</v>
      </c>
      <c r="H1160" s="39">
        <v>29.637818577707144</v>
      </c>
      <c r="I1160" s="39">
        <v>30.211171104446226</v>
      </c>
      <c r="J1160" s="39">
        <v>27.227091217822377</v>
      </c>
      <c r="K1160" s="39">
        <v>30.884684162255546</v>
      </c>
      <c r="L1160" s="39">
        <v>32.515676395062258</v>
      </c>
      <c r="M1160" s="39">
        <v>24.708326688284959</v>
      </c>
      <c r="N1160" s="39">
        <v>31.535352017227641</v>
      </c>
      <c r="O1160" s="39">
        <v>30.509621956368942</v>
      </c>
      <c r="P1160" s="39">
        <v>30.232271412394173</v>
      </c>
      <c r="Q1160" s="39">
        <v>26.247840847990673</v>
      </c>
      <c r="R1160" s="39">
        <v>36.145288676124295</v>
      </c>
      <c r="S1160" s="40">
        <v>37.869257053765317</v>
      </c>
      <c r="U1160" s="50">
        <f t="shared" si="105"/>
        <v>30.336840478109057</v>
      </c>
      <c r="V1160" s="49">
        <f t="shared" si="106"/>
        <v>13.23901064389254</v>
      </c>
      <c r="W1160" s="49">
        <f t="shared" si="107"/>
        <v>14.066448809135863</v>
      </c>
      <c r="X1160" s="49">
        <f t="shared" si="102"/>
        <v>9.0796810630782758</v>
      </c>
      <c r="Y1160" s="49">
        <f t="shared" si="103"/>
        <v>9.0025272378469268</v>
      </c>
      <c r="Z1160" s="51">
        <f t="shared" si="104"/>
        <v>0.37030237781080039</v>
      </c>
    </row>
    <row r="1161" spans="1:26" ht="15" thickBot="1" x14ac:dyDescent="0.35">
      <c r="A1161" s="7"/>
      <c r="B1161" s="41">
        <v>1153</v>
      </c>
      <c r="C1161" s="38">
        <v>31.294234321133576</v>
      </c>
      <c r="D1161" s="39">
        <v>36.754518103313522</v>
      </c>
      <c r="E1161" s="39">
        <v>24.678377965448696</v>
      </c>
      <c r="F1161" s="39">
        <v>31.403680176704267</v>
      </c>
      <c r="G1161" s="39">
        <v>25.28633235610198</v>
      </c>
      <c r="H1161" s="39">
        <v>26.614902708225408</v>
      </c>
      <c r="I1161" s="39">
        <v>36.231750829574231</v>
      </c>
      <c r="J1161" s="39">
        <v>34.82028001919668</v>
      </c>
      <c r="K1161" s="39">
        <v>34.367736017722763</v>
      </c>
      <c r="L1161" s="39">
        <v>31.397576068097994</v>
      </c>
      <c r="M1161" s="39">
        <v>24.75923451618587</v>
      </c>
      <c r="N1161" s="39">
        <v>31.011384585864011</v>
      </c>
      <c r="O1161" s="39">
        <v>42.619738385377637</v>
      </c>
      <c r="P1161" s="39">
        <v>21.49201912685951</v>
      </c>
      <c r="Q1161" s="39">
        <v>23.607765508700187</v>
      </c>
      <c r="R1161" s="39">
        <v>25.257782960246637</v>
      </c>
      <c r="S1161" s="40">
        <v>26.104533490416433</v>
      </c>
      <c r="U1161" s="50">
        <f t="shared" si="105"/>
        <v>29.864814537598196</v>
      </c>
      <c r="V1161" s="49">
        <f t="shared" si="106"/>
        <v>31.335974187704483</v>
      </c>
      <c r="W1161" s="49">
        <f t="shared" si="107"/>
        <v>33.294472574435872</v>
      </c>
      <c r="X1161" s="49">
        <f t="shared" si="102"/>
        <v>21.320889521925228</v>
      </c>
      <c r="Y1161" s="49">
        <f t="shared" si="103"/>
        <v>21.308462447639048</v>
      </c>
      <c r="Z1161" s="51">
        <f t="shared" si="104"/>
        <v>-9.6598054958942164E-2</v>
      </c>
    </row>
    <row r="1162" spans="1:26" ht="15" thickBot="1" x14ac:dyDescent="0.35">
      <c r="A1162" s="7"/>
      <c r="B1162" s="41">
        <v>1154</v>
      </c>
      <c r="C1162" s="38">
        <v>24.239490767856545</v>
      </c>
      <c r="D1162" s="39">
        <v>30.757981757029551</v>
      </c>
      <c r="E1162" s="39">
        <v>26.489356533503692</v>
      </c>
      <c r="F1162" s="39">
        <v>33.370298845767927</v>
      </c>
      <c r="G1162" s="39">
        <v>40.537866637028827</v>
      </c>
      <c r="H1162" s="39">
        <v>28.477253597370439</v>
      </c>
      <c r="I1162" s="39">
        <v>41.155788420511882</v>
      </c>
      <c r="J1162" s="39">
        <v>32.600847782053521</v>
      </c>
      <c r="K1162" s="39">
        <v>30.698279615934549</v>
      </c>
      <c r="L1162" s="39">
        <v>35.740302497456419</v>
      </c>
      <c r="M1162" s="39">
        <v>27.204638515783422</v>
      </c>
      <c r="N1162" s="39">
        <v>22.779188255328194</v>
      </c>
      <c r="O1162" s="39">
        <v>33.971115542808455</v>
      </c>
      <c r="P1162" s="39">
        <v>29.922736028991419</v>
      </c>
      <c r="Q1162" s="39">
        <v>39.615872125221109</v>
      </c>
      <c r="R1162" s="39">
        <v>26.131456067086734</v>
      </c>
      <c r="S1162" s="40">
        <v>29.650758449811899</v>
      </c>
      <c r="U1162" s="50">
        <f t="shared" si="105"/>
        <v>31.373131261149677</v>
      </c>
      <c r="V1162" s="49">
        <f t="shared" si="106"/>
        <v>28.628870030276147</v>
      </c>
      <c r="W1162" s="49">
        <f t="shared" si="107"/>
        <v>30.418174407168408</v>
      </c>
      <c r="X1162" s="49">
        <f t="shared" ref="X1162:X1225" si="108">((C1162-$D$2)^2+(D1162-$D$2)^2+(E1162-$D$2)^2+(F1162-$D$2)^2+(G1162-$D$2)^2+(H1162-$D$2)^2+(I1162-$D$2)^2+(J1162-$D$2)^2+(K1162-$D$2)^2+(L1162-$D$2)^2+(M1162-$D$2)^2+(N1162-$D$2)^2+(O1162-$D$2)^2+(P1162-$D$2)^2+(Q1162-$D$2)^2+(R1162-$D$2)^2+(S1162-$D$2)^2)/($D$3^2)</f>
        <v>20.749764453623307</v>
      </c>
      <c r="Y1162" s="49">
        <f t="shared" ref="Y1162:Y1225" si="109">($D$5*V1162)/($D$3^2)</f>
        <v>19.467631620587781</v>
      </c>
      <c r="Z1162" s="51">
        <f t="shared" ref="Z1162:Z1225" si="110">((U1162-$D$2)/(SQRT(V1162)))*SQRT($D$5-1)</f>
        <v>1.0265259732632677</v>
      </c>
    </row>
    <row r="1163" spans="1:26" ht="15" thickBot="1" x14ac:dyDescent="0.35">
      <c r="A1163" s="7"/>
      <c r="B1163" s="41">
        <v>1155</v>
      </c>
      <c r="C1163" s="38">
        <v>27.964476323304762</v>
      </c>
      <c r="D1163" s="39">
        <v>23.451271191542951</v>
      </c>
      <c r="E1163" s="39">
        <v>30.113173072105255</v>
      </c>
      <c r="F1163" s="39">
        <v>34.131727375214872</v>
      </c>
      <c r="G1163" s="39">
        <v>37.093752005245811</v>
      </c>
      <c r="H1163" s="39">
        <v>31.635528113418815</v>
      </c>
      <c r="I1163" s="39">
        <v>27.461621699683569</v>
      </c>
      <c r="J1163" s="39">
        <v>27.83909432700737</v>
      </c>
      <c r="K1163" s="39">
        <v>27.559082770060712</v>
      </c>
      <c r="L1163" s="39">
        <v>26.38503918206753</v>
      </c>
      <c r="M1163" s="39">
        <v>23.324836311152939</v>
      </c>
      <c r="N1163" s="39">
        <v>34.253423614771506</v>
      </c>
      <c r="O1163" s="39">
        <v>32.617762725088156</v>
      </c>
      <c r="P1163" s="39">
        <v>35.755386765273151</v>
      </c>
      <c r="Q1163" s="39">
        <v>29.443233709256774</v>
      </c>
      <c r="R1163" s="39">
        <v>31.397576212540681</v>
      </c>
      <c r="S1163" s="40">
        <v>28.281751672095616</v>
      </c>
      <c r="U1163" s="50">
        <f t="shared" ref="U1163:U1226" si="111">AVERAGE(C1163:S1163)</f>
        <v>29.924043357048852</v>
      </c>
      <c r="V1163" s="49">
        <f t="shared" ref="V1163:V1226" si="112">_xlfn.VAR.P(C1163:S1163)</f>
        <v>14.999555146445219</v>
      </c>
      <c r="W1163" s="49">
        <f t="shared" ref="W1163:W1226" si="113">_xlfn.VAR.S(C1163:S1163)</f>
        <v>15.937027343098066</v>
      </c>
      <c r="X1163" s="49">
        <f t="shared" si="108"/>
        <v>10.20362069947636</v>
      </c>
      <c r="Y1163" s="49">
        <f t="shared" si="109"/>
        <v>10.199697499582749</v>
      </c>
      <c r="Z1163" s="51">
        <f t="shared" si="110"/>
        <v>-7.8448846799202276E-2</v>
      </c>
    </row>
    <row r="1164" spans="1:26" ht="15" thickBot="1" x14ac:dyDescent="0.35">
      <c r="A1164" s="7"/>
      <c r="B1164" s="41">
        <v>1156</v>
      </c>
      <c r="C1164" s="38">
        <v>34.958655931024047</v>
      </c>
      <c r="D1164" s="39">
        <v>26.780688618196088</v>
      </c>
      <c r="E1164" s="39">
        <v>36.006800029577853</v>
      </c>
      <c r="F1164" s="39">
        <v>30.905702941739307</v>
      </c>
      <c r="G1164" s="39">
        <v>28.04988914999138</v>
      </c>
      <c r="H1164" s="39">
        <v>30.365317678823558</v>
      </c>
      <c r="I1164" s="39">
        <v>22.753500206210987</v>
      </c>
      <c r="J1164" s="39">
        <v>32.312797973029269</v>
      </c>
      <c r="K1164" s="39">
        <v>26.071921951249028</v>
      </c>
      <c r="L1164" s="39">
        <v>31.941197773245896</v>
      </c>
      <c r="M1164" s="39">
        <v>32.287625593257047</v>
      </c>
      <c r="N1164" s="39">
        <v>36.64871466635266</v>
      </c>
      <c r="O1164" s="39">
        <v>23.413189818885151</v>
      </c>
      <c r="P1164" s="39">
        <v>31.559898136501698</v>
      </c>
      <c r="Q1164" s="39">
        <v>28.381659857472652</v>
      </c>
      <c r="R1164" s="39">
        <v>29.903744817247926</v>
      </c>
      <c r="S1164" s="40">
        <v>24.563464165643865</v>
      </c>
      <c r="U1164" s="50">
        <f t="shared" si="111"/>
        <v>29.817927606379317</v>
      </c>
      <c r="V1164" s="49">
        <f t="shared" si="112"/>
        <v>16.454591274281718</v>
      </c>
      <c r="W1164" s="49">
        <f t="shared" si="113"/>
        <v>17.483003228924304</v>
      </c>
      <c r="X1164" s="49">
        <f t="shared" si="108"/>
        <v>11.211664308944426</v>
      </c>
      <c r="Y1164" s="49">
        <f t="shared" si="109"/>
        <v>11.189122066511567</v>
      </c>
      <c r="Z1164" s="51">
        <f t="shared" si="110"/>
        <v>-0.17953971998643031</v>
      </c>
    </row>
    <row r="1165" spans="1:26" ht="15" thickBot="1" x14ac:dyDescent="0.35">
      <c r="A1165" s="7"/>
      <c r="B1165" s="41">
        <v>1157</v>
      </c>
      <c r="C1165" s="38">
        <v>28.914171006912163</v>
      </c>
      <c r="D1165" s="39">
        <v>35.543246571844314</v>
      </c>
      <c r="E1165" s="39">
        <v>33.332820426378838</v>
      </c>
      <c r="F1165" s="39">
        <v>29.910595855428053</v>
      </c>
      <c r="G1165" s="39">
        <v>31.588648918990298</v>
      </c>
      <c r="H1165" s="39">
        <v>47.177155141759627</v>
      </c>
      <c r="I1165" s="39">
        <v>26.505118791694787</v>
      </c>
      <c r="J1165" s="39">
        <v>37.361870571713595</v>
      </c>
      <c r="K1165" s="39">
        <v>29.159952283846682</v>
      </c>
      <c r="L1165" s="39">
        <v>36.190965926256375</v>
      </c>
      <c r="M1165" s="39">
        <v>20.047067050388378</v>
      </c>
      <c r="N1165" s="39">
        <v>36.623234833516328</v>
      </c>
      <c r="O1165" s="39">
        <v>31.940096944703832</v>
      </c>
      <c r="P1165" s="39">
        <v>37.728708559252169</v>
      </c>
      <c r="Q1165" s="39">
        <v>39.390711413734479</v>
      </c>
      <c r="R1165" s="39">
        <v>32.156119143169512</v>
      </c>
      <c r="S1165" s="40">
        <v>40.06159867222059</v>
      </c>
      <c r="U1165" s="50">
        <f t="shared" si="111"/>
        <v>33.743063653635879</v>
      </c>
      <c r="V1165" s="49">
        <f t="shared" si="112"/>
        <v>35.785999967814924</v>
      </c>
      <c r="W1165" s="49">
        <f t="shared" si="113"/>
        <v>38.022624965803516</v>
      </c>
      <c r="X1165" s="49">
        <f t="shared" si="108"/>
        <v>33.861637328429516</v>
      </c>
      <c r="Y1165" s="49">
        <f t="shared" si="109"/>
        <v>24.33447997811415</v>
      </c>
      <c r="Z1165" s="51">
        <f t="shared" si="110"/>
        <v>2.5028258128056757</v>
      </c>
    </row>
    <row r="1166" spans="1:26" ht="15" thickBot="1" x14ac:dyDescent="0.35">
      <c r="A1166" s="7"/>
      <c r="B1166" s="41">
        <v>1158</v>
      </c>
      <c r="C1166" s="38">
        <v>37.991012276831157</v>
      </c>
      <c r="D1166" s="39">
        <v>30.801680558960236</v>
      </c>
      <c r="E1166" s="39">
        <v>31.887181697960536</v>
      </c>
      <c r="F1166" s="39">
        <v>19.453800319348243</v>
      </c>
      <c r="G1166" s="39">
        <v>32.328111623821506</v>
      </c>
      <c r="H1166" s="39">
        <v>32.042729146609148</v>
      </c>
      <c r="I1166" s="39">
        <v>34.185328517676155</v>
      </c>
      <c r="J1166" s="39">
        <v>26.805491028671842</v>
      </c>
      <c r="K1166" s="39">
        <v>36.482071088088844</v>
      </c>
      <c r="L1166" s="39">
        <v>33.059130618091899</v>
      </c>
      <c r="M1166" s="39">
        <v>35.166893567115856</v>
      </c>
      <c r="N1166" s="39">
        <v>22.125909785730531</v>
      </c>
      <c r="O1166" s="39">
        <v>26.687150425907923</v>
      </c>
      <c r="P1166" s="39">
        <v>25.844732884768156</v>
      </c>
      <c r="Q1166" s="39">
        <v>31.74798451737125</v>
      </c>
      <c r="R1166" s="39">
        <v>24.979140711802131</v>
      </c>
      <c r="S1166" s="40">
        <v>33.274079081146915</v>
      </c>
      <c r="U1166" s="50">
        <f t="shared" si="111"/>
        <v>30.286025167641316</v>
      </c>
      <c r="V1166" s="49">
        <f t="shared" si="112"/>
        <v>24.85326961644121</v>
      </c>
      <c r="W1166" s="49">
        <f t="shared" si="113"/>
        <v>26.406598967468767</v>
      </c>
      <c r="X1166" s="49">
        <f t="shared" si="108"/>
        <v>16.955854408816553</v>
      </c>
      <c r="Y1166" s="49">
        <f t="shared" si="109"/>
        <v>16.900223339180023</v>
      </c>
      <c r="Z1166" s="51">
        <f t="shared" si="110"/>
        <v>0.2294946018375712</v>
      </c>
    </row>
    <row r="1167" spans="1:26" ht="15" thickBot="1" x14ac:dyDescent="0.35">
      <c r="A1167" s="7"/>
      <c r="B1167" s="41">
        <v>1159</v>
      </c>
      <c r="C1167" s="38">
        <v>26.217905447538151</v>
      </c>
      <c r="D1167" s="39">
        <v>28.190470440236609</v>
      </c>
      <c r="E1167" s="39">
        <v>29.297499763617115</v>
      </c>
      <c r="F1167" s="39">
        <v>30.180427505003536</v>
      </c>
      <c r="G1167" s="39">
        <v>23.466560884523794</v>
      </c>
      <c r="H1167" s="39">
        <v>31.901968442282804</v>
      </c>
      <c r="I1167" s="39">
        <v>26.736795675736424</v>
      </c>
      <c r="J1167" s="39">
        <v>28.062895318410213</v>
      </c>
      <c r="K1167" s="39">
        <v>28.80136300634565</v>
      </c>
      <c r="L1167" s="39">
        <v>33.651282779440656</v>
      </c>
      <c r="M1167" s="39">
        <v>40.211931171879705</v>
      </c>
      <c r="N1167" s="39">
        <v>32.889893108379994</v>
      </c>
      <c r="O1167" s="39">
        <v>24.617656820068369</v>
      </c>
      <c r="P1167" s="39">
        <v>22.871820286424157</v>
      </c>
      <c r="Q1167" s="39">
        <v>30.294478341671436</v>
      </c>
      <c r="R1167" s="39">
        <v>32.665956289044871</v>
      </c>
      <c r="S1167" s="40">
        <v>26.189940135305523</v>
      </c>
      <c r="U1167" s="50">
        <f t="shared" si="111"/>
        <v>29.191108553876997</v>
      </c>
      <c r="V1167" s="49">
        <f t="shared" si="112"/>
        <v>17.445910069008601</v>
      </c>
      <c r="W1167" s="49">
        <f t="shared" si="113"/>
        <v>18.536279448321693</v>
      </c>
      <c r="X1167" s="49">
        <f t="shared" si="108"/>
        <v>12.30814649962111</v>
      </c>
      <c r="Y1167" s="49">
        <f t="shared" si="109"/>
        <v>11.86321884692585</v>
      </c>
      <c r="Z1167" s="51">
        <f t="shared" si="110"/>
        <v>-0.77464624400554571</v>
      </c>
    </row>
    <row r="1168" spans="1:26" ht="15" thickBot="1" x14ac:dyDescent="0.35">
      <c r="A1168" s="7"/>
      <c r="B1168" s="41">
        <v>1160</v>
      </c>
      <c r="C1168" s="38">
        <v>27.77908799790379</v>
      </c>
      <c r="D1168" s="39">
        <v>27.280655500563533</v>
      </c>
      <c r="E1168" s="39">
        <v>32.115408589621588</v>
      </c>
      <c r="F1168" s="39">
        <v>31.483685648589962</v>
      </c>
      <c r="G1168" s="39">
        <v>29.887163790590442</v>
      </c>
      <c r="H1168" s="39">
        <v>22.70418319092909</v>
      </c>
      <c r="I1168" s="39">
        <v>31.65944516455296</v>
      </c>
      <c r="J1168" s="39">
        <v>31.632774066772967</v>
      </c>
      <c r="K1168" s="39">
        <v>29.913497973916851</v>
      </c>
      <c r="L1168" s="39">
        <v>31.042798084338965</v>
      </c>
      <c r="M1168" s="39">
        <v>31.737199603337633</v>
      </c>
      <c r="N1168" s="39">
        <v>31.407903695276545</v>
      </c>
      <c r="O1168" s="39">
        <v>28.886569409849159</v>
      </c>
      <c r="P1168" s="39">
        <v>33.106934273834774</v>
      </c>
      <c r="Q1168" s="39">
        <v>30.950849410370921</v>
      </c>
      <c r="R1168" s="39">
        <v>27.020106028424898</v>
      </c>
      <c r="S1168" s="40">
        <v>34.728867428600239</v>
      </c>
      <c r="U1168" s="50">
        <f t="shared" si="111"/>
        <v>30.196301756322018</v>
      </c>
      <c r="V1168" s="49">
        <f t="shared" si="112"/>
        <v>7.4202155842917037</v>
      </c>
      <c r="W1168" s="49">
        <f t="shared" si="113"/>
        <v>7.8839790583099347</v>
      </c>
      <c r="X1168" s="49">
        <f t="shared" si="108"/>
        <v>5.0719499754022328</v>
      </c>
      <c r="Y1168" s="49">
        <f t="shared" si="109"/>
        <v>5.0457465973183586</v>
      </c>
      <c r="Z1168" s="51">
        <f t="shared" si="110"/>
        <v>0.28825437991222741</v>
      </c>
    </row>
    <row r="1169" spans="1:26" ht="15" thickBot="1" x14ac:dyDescent="0.35">
      <c r="A1169" s="7"/>
      <c r="B1169" s="41">
        <v>1161</v>
      </c>
      <c r="C1169" s="38">
        <v>34.359691493896662</v>
      </c>
      <c r="D1169" s="39">
        <v>19.583712963733447</v>
      </c>
      <c r="E1169" s="39">
        <v>20.03250663499886</v>
      </c>
      <c r="F1169" s="39">
        <v>37.007308283376247</v>
      </c>
      <c r="G1169" s="39">
        <v>32.968170105387586</v>
      </c>
      <c r="H1169" s="39">
        <v>25.552677411164613</v>
      </c>
      <c r="I1169" s="39">
        <v>25.56330074075149</v>
      </c>
      <c r="J1169" s="39">
        <v>34.793245222518316</v>
      </c>
      <c r="K1169" s="39">
        <v>30.873525130458592</v>
      </c>
      <c r="L1169" s="39">
        <v>22.563409946465413</v>
      </c>
      <c r="M1169" s="39">
        <v>13.29633170599347</v>
      </c>
      <c r="N1169" s="39">
        <v>33.115762945973174</v>
      </c>
      <c r="O1169" s="39">
        <v>41.77384833461695</v>
      </c>
      <c r="P1169" s="39">
        <v>30.884577794369843</v>
      </c>
      <c r="Q1169" s="39">
        <v>22.044368392837647</v>
      </c>
      <c r="R1169" s="39">
        <v>29.802794675249629</v>
      </c>
      <c r="S1169" s="40">
        <v>34.194450820552596</v>
      </c>
      <c r="U1169" s="50">
        <f t="shared" si="111"/>
        <v>28.72998132954968</v>
      </c>
      <c r="V1169" s="49">
        <f t="shared" si="112"/>
        <v>52.05318471393155</v>
      </c>
      <c r="W1169" s="49">
        <f t="shared" si="113"/>
        <v>55.306508758552241</v>
      </c>
      <c r="X1169" s="49">
        <f t="shared" si="108"/>
        <v>36.492969853312317</v>
      </c>
      <c r="Y1169" s="49">
        <f t="shared" si="109"/>
        <v>35.396165605473449</v>
      </c>
      <c r="Z1169" s="51">
        <f t="shared" si="110"/>
        <v>-0.70411961695947023</v>
      </c>
    </row>
    <row r="1170" spans="1:26" ht="15" thickBot="1" x14ac:dyDescent="0.35">
      <c r="A1170" s="7"/>
      <c r="B1170" s="41">
        <v>1162</v>
      </c>
      <c r="C1170" s="38">
        <v>35.506595973436646</v>
      </c>
      <c r="D1170" s="39">
        <v>26.114040844023201</v>
      </c>
      <c r="E1170" s="39">
        <v>38.821254476455401</v>
      </c>
      <c r="F1170" s="39">
        <v>27.161764578389111</v>
      </c>
      <c r="G1170" s="39">
        <v>30.676381986223952</v>
      </c>
      <c r="H1170" s="39">
        <v>23.316334104287009</v>
      </c>
      <c r="I1170" s="39">
        <v>26.495617687975699</v>
      </c>
      <c r="J1170" s="39">
        <v>30.250587233388796</v>
      </c>
      <c r="K1170" s="39">
        <v>26.382427399221172</v>
      </c>
      <c r="L1170" s="39">
        <v>31.996053377021525</v>
      </c>
      <c r="M1170" s="39">
        <v>30.131117878097506</v>
      </c>
      <c r="N1170" s="39">
        <v>25.696272639601709</v>
      </c>
      <c r="O1170" s="39">
        <v>26.307745776692705</v>
      </c>
      <c r="P1170" s="39">
        <v>17.649916988702294</v>
      </c>
      <c r="Q1170" s="39">
        <v>22.9992047688357</v>
      </c>
      <c r="R1170" s="39">
        <v>28.212514888817665</v>
      </c>
      <c r="S1170" s="40">
        <v>32.736318530625503</v>
      </c>
      <c r="U1170" s="50">
        <f t="shared" si="111"/>
        <v>28.262008772458561</v>
      </c>
      <c r="V1170" s="49">
        <f t="shared" si="112"/>
        <v>23.463330592693048</v>
      </c>
      <c r="W1170" s="49">
        <f t="shared" si="113"/>
        <v>24.929788754736364</v>
      </c>
      <c r="X1170" s="49">
        <f t="shared" si="108"/>
        <v>18.009081987798567</v>
      </c>
      <c r="Y1170" s="49">
        <f t="shared" si="109"/>
        <v>15.955064803031274</v>
      </c>
      <c r="Z1170" s="51">
        <f t="shared" si="110"/>
        <v>-1.4352010435488016</v>
      </c>
    </row>
    <row r="1171" spans="1:26" ht="15" thickBot="1" x14ac:dyDescent="0.35">
      <c r="A1171" s="7"/>
      <c r="B1171" s="41">
        <v>1163</v>
      </c>
      <c r="C1171" s="38">
        <v>29.733362161398624</v>
      </c>
      <c r="D1171" s="39">
        <v>37.406830776423838</v>
      </c>
      <c r="E1171" s="39">
        <v>24.262318772894407</v>
      </c>
      <c r="F1171" s="39">
        <v>32.905898408418899</v>
      </c>
      <c r="G1171" s="39">
        <v>34.777919622044188</v>
      </c>
      <c r="H1171" s="39">
        <v>27.479434111927709</v>
      </c>
      <c r="I1171" s="39">
        <v>37.650649177964155</v>
      </c>
      <c r="J1171" s="39">
        <v>36.330950135147958</v>
      </c>
      <c r="K1171" s="39">
        <v>23.539127482785993</v>
      </c>
      <c r="L1171" s="39">
        <v>37.872141187960054</v>
      </c>
      <c r="M1171" s="39">
        <v>31.402983929427233</v>
      </c>
      <c r="N1171" s="39">
        <v>34.029040112745463</v>
      </c>
      <c r="O1171" s="39">
        <v>34.426747254453161</v>
      </c>
      <c r="P1171" s="39">
        <v>24.785119547514991</v>
      </c>
      <c r="Q1171" s="39">
        <v>30.379595709228624</v>
      </c>
      <c r="R1171" s="39">
        <v>34.806644314115808</v>
      </c>
      <c r="S1171" s="40">
        <v>28.51655037605628</v>
      </c>
      <c r="U1171" s="50">
        <f t="shared" si="111"/>
        <v>31.782665475323967</v>
      </c>
      <c r="V1171" s="49">
        <f t="shared" si="112"/>
        <v>21.424881651542176</v>
      </c>
      <c r="W1171" s="49">
        <f t="shared" si="113"/>
        <v>22.763936754763563</v>
      </c>
      <c r="X1171" s="49">
        <f t="shared" si="108"/>
        <v>16.729888936948903</v>
      </c>
      <c r="Y1171" s="49">
        <f t="shared" si="109"/>
        <v>14.568919523048681</v>
      </c>
      <c r="Z1171" s="51">
        <f t="shared" si="110"/>
        <v>1.5405316638151667</v>
      </c>
    </row>
    <row r="1172" spans="1:26" ht="15" thickBot="1" x14ac:dyDescent="0.35">
      <c r="A1172" s="7"/>
      <c r="B1172" s="41">
        <v>1164</v>
      </c>
      <c r="C1172" s="38">
        <v>27.82651627314209</v>
      </c>
      <c r="D1172" s="39">
        <v>32.841446157659782</v>
      </c>
      <c r="E1172" s="39">
        <v>28.955618786167541</v>
      </c>
      <c r="F1172" s="39">
        <v>22.058672206922161</v>
      </c>
      <c r="G1172" s="39">
        <v>27.648200013129063</v>
      </c>
      <c r="H1172" s="39">
        <v>36.366551125733238</v>
      </c>
      <c r="I1172" s="39">
        <v>26.540118138777352</v>
      </c>
      <c r="J1172" s="39">
        <v>24.82154952026788</v>
      </c>
      <c r="K1172" s="39">
        <v>32.305736494934685</v>
      </c>
      <c r="L1172" s="39">
        <v>32.143350350066328</v>
      </c>
      <c r="M1172" s="39">
        <v>34.159544399072544</v>
      </c>
      <c r="N1172" s="39">
        <v>33.51994694445159</v>
      </c>
      <c r="O1172" s="39">
        <v>29.922326177936764</v>
      </c>
      <c r="P1172" s="39">
        <v>26.884791795590928</v>
      </c>
      <c r="Q1172" s="39">
        <v>32.616175409085727</v>
      </c>
      <c r="R1172" s="39">
        <v>27.640277136673138</v>
      </c>
      <c r="S1172" s="40">
        <v>30.626172045615238</v>
      </c>
      <c r="U1172" s="50">
        <f t="shared" si="111"/>
        <v>29.816293704425068</v>
      </c>
      <c r="V1172" s="49">
        <f t="shared" si="112"/>
        <v>13.138125848376042</v>
      </c>
      <c r="W1172" s="49">
        <f t="shared" si="113"/>
        <v>13.959258713899544</v>
      </c>
      <c r="X1172" s="49">
        <f t="shared" si="108"/>
        <v>8.9568742189590349</v>
      </c>
      <c r="Y1172" s="49">
        <f t="shared" si="109"/>
        <v>8.9339255768957084</v>
      </c>
      <c r="Z1172" s="51">
        <f t="shared" si="110"/>
        <v>-0.20272967411972653</v>
      </c>
    </row>
    <row r="1173" spans="1:26" ht="15" thickBot="1" x14ac:dyDescent="0.35">
      <c r="A1173" s="7"/>
      <c r="B1173" s="41">
        <v>1165</v>
      </c>
      <c r="C1173" s="38">
        <v>26.144826840920253</v>
      </c>
      <c r="D1173" s="39">
        <v>30.995841926642569</v>
      </c>
      <c r="E1173" s="39">
        <v>23.6278997331016</v>
      </c>
      <c r="F1173" s="39">
        <v>26.641238068291162</v>
      </c>
      <c r="G1173" s="39">
        <v>36.417830570527613</v>
      </c>
      <c r="H1173" s="39">
        <v>26.218861359445505</v>
      </c>
      <c r="I1173" s="39">
        <v>25.825943948379514</v>
      </c>
      <c r="J1173" s="39">
        <v>21.921228653417458</v>
      </c>
      <c r="K1173" s="39">
        <v>39.614574015528831</v>
      </c>
      <c r="L1173" s="39">
        <v>34.130992701189598</v>
      </c>
      <c r="M1173" s="39">
        <v>38.714825901581456</v>
      </c>
      <c r="N1173" s="39">
        <v>31.447530598122423</v>
      </c>
      <c r="O1173" s="39">
        <v>24.350735199151515</v>
      </c>
      <c r="P1173" s="39">
        <v>35.698403766344967</v>
      </c>
      <c r="Q1173" s="39">
        <v>29.757087680223506</v>
      </c>
      <c r="R1173" s="39">
        <v>32.783569184576912</v>
      </c>
      <c r="S1173" s="40">
        <v>35.626613321414574</v>
      </c>
      <c r="U1173" s="50">
        <f t="shared" si="111"/>
        <v>30.583411968756437</v>
      </c>
      <c r="V1173" s="49">
        <f t="shared" si="112"/>
        <v>28.913428290386381</v>
      </c>
      <c r="W1173" s="49">
        <f t="shared" si="113"/>
        <v>30.720517558535448</v>
      </c>
      <c r="X1173" s="49">
        <f t="shared" si="108"/>
        <v>19.892582514658482</v>
      </c>
      <c r="Y1173" s="49">
        <f t="shared" si="109"/>
        <v>19.66113123746274</v>
      </c>
      <c r="Z1173" s="51">
        <f t="shared" si="110"/>
        <v>0.43399580445607183</v>
      </c>
    </row>
    <row r="1174" spans="1:26" ht="15" thickBot="1" x14ac:dyDescent="0.35">
      <c r="A1174" s="7"/>
      <c r="B1174" s="41">
        <v>1166</v>
      </c>
      <c r="C1174" s="38">
        <v>30.102220336332692</v>
      </c>
      <c r="D1174" s="39">
        <v>20.153235200455338</v>
      </c>
      <c r="E1174" s="39">
        <v>36.36068389769337</v>
      </c>
      <c r="F1174" s="39">
        <v>22.291940161222623</v>
      </c>
      <c r="G1174" s="39">
        <v>25.222129492543711</v>
      </c>
      <c r="H1174" s="39">
        <v>30.98948641443766</v>
      </c>
      <c r="I1174" s="39">
        <v>23.268532125310564</v>
      </c>
      <c r="J1174" s="39">
        <v>24.554419973644961</v>
      </c>
      <c r="K1174" s="39">
        <v>24.735589943341335</v>
      </c>
      <c r="L1174" s="39">
        <v>26.905893815294718</v>
      </c>
      <c r="M1174" s="39">
        <v>40.600208343616835</v>
      </c>
      <c r="N1174" s="39">
        <v>33.464707912459993</v>
      </c>
      <c r="O1174" s="39">
        <v>29.601260245302296</v>
      </c>
      <c r="P1174" s="39">
        <v>26.846244338843192</v>
      </c>
      <c r="Q1174" s="39">
        <v>33.705881618402152</v>
      </c>
      <c r="R1174" s="39">
        <v>31.805123492391139</v>
      </c>
      <c r="S1174" s="40">
        <v>26.193457039447686</v>
      </c>
      <c r="U1174" s="50">
        <f t="shared" si="111"/>
        <v>28.63535378533766</v>
      </c>
      <c r="V1174" s="49">
        <f t="shared" si="112"/>
        <v>27.482383926446484</v>
      </c>
      <c r="W1174" s="49">
        <f t="shared" si="113"/>
        <v>29.200032921849356</v>
      </c>
      <c r="X1174" s="49">
        <f t="shared" si="108"/>
        <v>19.954357387994254</v>
      </c>
      <c r="Y1174" s="49">
        <f t="shared" si="109"/>
        <v>18.688021069983609</v>
      </c>
      <c r="Z1174" s="51">
        <f t="shared" si="110"/>
        <v>-1.0412448466662108</v>
      </c>
    </row>
    <row r="1175" spans="1:26" ht="15" thickBot="1" x14ac:dyDescent="0.35">
      <c r="A1175" s="7"/>
      <c r="B1175" s="41">
        <v>1167</v>
      </c>
      <c r="C1175" s="38">
        <v>29.995012672739513</v>
      </c>
      <c r="D1175" s="39">
        <v>25.250729581774017</v>
      </c>
      <c r="E1175" s="39">
        <v>27.978641224094766</v>
      </c>
      <c r="F1175" s="39">
        <v>28.871200882737867</v>
      </c>
      <c r="G1175" s="39">
        <v>25.225760666918625</v>
      </c>
      <c r="H1175" s="39">
        <v>21.914692318769035</v>
      </c>
      <c r="I1175" s="39">
        <v>20.846293299017141</v>
      </c>
      <c r="J1175" s="39">
        <v>19.933653544277696</v>
      </c>
      <c r="K1175" s="39">
        <v>27.96257027438114</v>
      </c>
      <c r="L1175" s="39">
        <v>32.723291306764608</v>
      </c>
      <c r="M1175" s="39">
        <v>36.113730094330208</v>
      </c>
      <c r="N1175" s="39">
        <v>32.558144001691147</v>
      </c>
      <c r="O1175" s="39">
        <v>30.955935202681449</v>
      </c>
      <c r="P1175" s="39">
        <v>24.224756680653222</v>
      </c>
      <c r="Q1175" s="39">
        <v>25.978930202372812</v>
      </c>
      <c r="R1175" s="39">
        <v>21.871468635784815</v>
      </c>
      <c r="S1175" s="40">
        <v>31.490091277794612</v>
      </c>
      <c r="U1175" s="50">
        <f t="shared" si="111"/>
        <v>27.287935403928394</v>
      </c>
      <c r="V1175" s="49">
        <f t="shared" si="112"/>
        <v>20.610693143258533</v>
      </c>
      <c r="W1175" s="49">
        <f t="shared" si="113"/>
        <v>21.898861464712127</v>
      </c>
      <c r="X1175" s="49">
        <f t="shared" si="108"/>
        <v>19.01687151123609</v>
      </c>
      <c r="Y1175" s="49">
        <f t="shared" si="109"/>
        <v>14.015271337415802</v>
      </c>
      <c r="Z1175" s="51">
        <f t="shared" si="110"/>
        <v>-2.3895367928910445</v>
      </c>
    </row>
    <row r="1176" spans="1:26" ht="15" thickBot="1" x14ac:dyDescent="0.35">
      <c r="A1176" s="7"/>
      <c r="B1176" s="41">
        <v>1168</v>
      </c>
      <c r="C1176" s="38">
        <v>31.400486153381959</v>
      </c>
      <c r="D1176" s="39">
        <v>30.203231136654704</v>
      </c>
      <c r="E1176" s="39">
        <v>31.848953328020563</v>
      </c>
      <c r="F1176" s="39">
        <v>26.709891024145737</v>
      </c>
      <c r="G1176" s="39">
        <v>37.03179410377497</v>
      </c>
      <c r="H1176" s="39">
        <v>28.283822622757281</v>
      </c>
      <c r="I1176" s="39">
        <v>31.358195278042032</v>
      </c>
      <c r="J1176" s="39">
        <v>27.028586792473217</v>
      </c>
      <c r="K1176" s="39">
        <v>21.251379053049948</v>
      </c>
      <c r="L1176" s="39">
        <v>21.394788694862143</v>
      </c>
      <c r="M1176" s="39">
        <v>34.062198363529404</v>
      </c>
      <c r="N1176" s="39">
        <v>31.616400888077305</v>
      </c>
      <c r="O1176" s="39">
        <v>30.947970041648869</v>
      </c>
      <c r="P1176" s="39">
        <v>37.609202289545379</v>
      </c>
      <c r="Q1176" s="39">
        <v>36.924884760108348</v>
      </c>
      <c r="R1176" s="39">
        <v>30.24092364182582</v>
      </c>
      <c r="S1176" s="40">
        <v>32.340512548992741</v>
      </c>
      <c r="U1176" s="50">
        <f t="shared" si="111"/>
        <v>30.603130630640614</v>
      </c>
      <c r="V1176" s="49">
        <f t="shared" si="112"/>
        <v>20.889316388635265</v>
      </c>
      <c r="W1176" s="49">
        <f t="shared" si="113"/>
        <v>22.194898662925084</v>
      </c>
      <c r="X1176" s="49">
        <f t="shared" si="108"/>
        <v>14.452096403451765</v>
      </c>
      <c r="Y1176" s="49">
        <f t="shared" si="109"/>
        <v>14.20473514427198</v>
      </c>
      <c r="Z1176" s="51">
        <f t="shared" si="110"/>
        <v>0.5278484645721947</v>
      </c>
    </row>
    <row r="1177" spans="1:26" ht="15" thickBot="1" x14ac:dyDescent="0.35">
      <c r="A1177" s="7"/>
      <c r="B1177" s="41">
        <v>1169</v>
      </c>
      <c r="C1177" s="38">
        <v>37.081968393306347</v>
      </c>
      <c r="D1177" s="39">
        <v>32.056149840715136</v>
      </c>
      <c r="E1177" s="39">
        <v>33.189737960234417</v>
      </c>
      <c r="F1177" s="39">
        <v>29.973701532204164</v>
      </c>
      <c r="G1177" s="39">
        <v>31.844690325933833</v>
      </c>
      <c r="H1177" s="39">
        <v>29.766379838560837</v>
      </c>
      <c r="I1177" s="39">
        <v>37.840789951947258</v>
      </c>
      <c r="J1177" s="39">
        <v>20.821988186316389</v>
      </c>
      <c r="K1177" s="39">
        <v>28.309089162962866</v>
      </c>
      <c r="L1177" s="39">
        <v>31.30437449029159</v>
      </c>
      <c r="M1177" s="39">
        <v>34.600301536132676</v>
      </c>
      <c r="N1177" s="39">
        <v>26.425160187527119</v>
      </c>
      <c r="O1177" s="39">
        <v>34.093414951835477</v>
      </c>
      <c r="P1177" s="39">
        <v>24.268606868548702</v>
      </c>
      <c r="Q1177" s="39">
        <v>26.999912181143053</v>
      </c>
      <c r="R1177" s="39">
        <v>25.451590586773392</v>
      </c>
      <c r="S1177" s="40">
        <v>35.026806196770032</v>
      </c>
      <c r="U1177" s="50">
        <f t="shared" si="111"/>
        <v>30.53262718771785</v>
      </c>
      <c r="V1177" s="49">
        <f t="shared" si="112"/>
        <v>20.704165460131168</v>
      </c>
      <c r="W1177" s="49">
        <f t="shared" si="113"/>
        <v>21.99817580138938</v>
      </c>
      <c r="X1177" s="49">
        <f t="shared" si="108"/>
        <v>14.271742883234943</v>
      </c>
      <c r="Y1177" s="49">
        <f t="shared" si="109"/>
        <v>14.078832512889194</v>
      </c>
      <c r="Z1177" s="51">
        <f t="shared" si="110"/>
        <v>0.4682248481776462</v>
      </c>
    </row>
    <row r="1178" spans="1:26" ht="15" thickBot="1" x14ac:dyDescent="0.35">
      <c r="A1178" s="7"/>
      <c r="B1178" s="41">
        <v>1170</v>
      </c>
      <c r="C1178" s="38">
        <v>26.279139395838172</v>
      </c>
      <c r="D1178" s="39">
        <v>28.486465571035026</v>
      </c>
      <c r="E1178" s="39">
        <v>26.366355104113289</v>
      </c>
      <c r="F1178" s="39">
        <v>27.951380699909439</v>
      </c>
      <c r="G1178" s="39">
        <v>37.266862682529684</v>
      </c>
      <c r="H1178" s="39">
        <v>26.046213938594786</v>
      </c>
      <c r="I1178" s="39">
        <v>30.144921754922592</v>
      </c>
      <c r="J1178" s="39">
        <v>34.249305822081475</v>
      </c>
      <c r="K1178" s="39">
        <v>34.445032333448552</v>
      </c>
      <c r="L1178" s="39">
        <v>28.997371326152116</v>
      </c>
      <c r="M1178" s="39">
        <v>37.196461171102065</v>
      </c>
      <c r="N1178" s="39">
        <v>34.082441345785689</v>
      </c>
      <c r="O1178" s="39">
        <v>31.816582163677911</v>
      </c>
      <c r="P1178" s="39">
        <v>26.90150078374354</v>
      </c>
      <c r="Q1178" s="39">
        <v>23.035191687469215</v>
      </c>
      <c r="R1178" s="39">
        <v>33.769313919381823</v>
      </c>
      <c r="S1178" s="40">
        <v>29.21754640833737</v>
      </c>
      <c r="U1178" s="50">
        <f t="shared" si="111"/>
        <v>30.367769771066044</v>
      </c>
      <c r="V1178" s="49">
        <f t="shared" si="112"/>
        <v>16.65893760601169</v>
      </c>
      <c r="W1178" s="49">
        <f t="shared" si="113"/>
        <v>17.700121206387394</v>
      </c>
      <c r="X1178" s="49">
        <f t="shared" si="108"/>
        <v>11.42005070315488</v>
      </c>
      <c r="Y1178" s="49">
        <f t="shared" si="109"/>
        <v>11.328077572087951</v>
      </c>
      <c r="Z1178" s="51">
        <f t="shared" si="110"/>
        <v>0.36042289437639213</v>
      </c>
    </row>
    <row r="1179" spans="1:26" ht="15" thickBot="1" x14ac:dyDescent="0.35">
      <c r="A1179" s="7"/>
      <c r="B1179" s="41">
        <v>1171</v>
      </c>
      <c r="C1179" s="38">
        <v>30.340324520395324</v>
      </c>
      <c r="D1179" s="39">
        <v>37.548227433863971</v>
      </c>
      <c r="E1179" s="39">
        <v>30.998227434589964</v>
      </c>
      <c r="F1179" s="39">
        <v>25.475247380059074</v>
      </c>
      <c r="G1179" s="39">
        <v>32.410207865371369</v>
      </c>
      <c r="H1179" s="39">
        <v>39.834962958761253</v>
      </c>
      <c r="I1179" s="39">
        <v>34.928240389908908</v>
      </c>
      <c r="J1179" s="39">
        <v>23.764773487333024</v>
      </c>
      <c r="K1179" s="39">
        <v>22.515952215979297</v>
      </c>
      <c r="L1179" s="39">
        <v>32.933131342355011</v>
      </c>
      <c r="M1179" s="39">
        <v>29.188738599705289</v>
      </c>
      <c r="N1179" s="39">
        <v>31.502494540267335</v>
      </c>
      <c r="O1179" s="39">
        <v>31.380418660401514</v>
      </c>
      <c r="P1179" s="39">
        <v>34.781123538573667</v>
      </c>
      <c r="Q1179" s="39">
        <v>26.593325889450316</v>
      </c>
      <c r="R1179" s="39">
        <v>28.058354350033579</v>
      </c>
      <c r="S1179" s="40">
        <v>29.546504499460706</v>
      </c>
      <c r="U1179" s="50">
        <f t="shared" si="111"/>
        <v>30.694132653324097</v>
      </c>
      <c r="V1179" s="49">
        <f t="shared" si="112"/>
        <v>20.23219408821371</v>
      </c>
      <c r="W1179" s="49">
        <f t="shared" si="113"/>
        <v>21.496706218727013</v>
      </c>
      <c r="X1179" s="49">
        <f t="shared" si="108"/>
        <v>14.085529675464802</v>
      </c>
      <c r="Y1179" s="49">
        <f t="shared" si="109"/>
        <v>13.757891979985322</v>
      </c>
      <c r="Z1179" s="51">
        <f t="shared" si="110"/>
        <v>0.61727825034460093</v>
      </c>
    </row>
    <row r="1180" spans="1:26" ht="15" thickBot="1" x14ac:dyDescent="0.35">
      <c r="A1180" s="7"/>
      <c r="B1180" s="41">
        <v>1172</v>
      </c>
      <c r="C1180" s="38">
        <v>33.572214065983388</v>
      </c>
      <c r="D1180" s="39">
        <v>40.709306204975405</v>
      </c>
      <c r="E1180" s="39">
        <v>31.458534265375501</v>
      </c>
      <c r="F1180" s="39">
        <v>31.600644507035749</v>
      </c>
      <c r="G1180" s="39">
        <v>22.937607632397878</v>
      </c>
      <c r="H1180" s="39">
        <v>24.893885726968598</v>
      </c>
      <c r="I1180" s="39">
        <v>27.978614312767156</v>
      </c>
      <c r="J1180" s="39">
        <v>26.523299852223715</v>
      </c>
      <c r="K1180" s="39">
        <v>28.155442673070915</v>
      </c>
      <c r="L1180" s="39">
        <v>33.007353095975922</v>
      </c>
      <c r="M1180" s="39">
        <v>24.258248574024059</v>
      </c>
      <c r="N1180" s="39">
        <v>30.745599595231255</v>
      </c>
      <c r="O1180" s="39">
        <v>37.10665034581244</v>
      </c>
      <c r="P1180" s="39">
        <v>18.397107883088253</v>
      </c>
      <c r="Q1180" s="39">
        <v>27.730803338718225</v>
      </c>
      <c r="R1180" s="39">
        <v>28.767744563467751</v>
      </c>
      <c r="S1180" s="40">
        <v>32.818940914154766</v>
      </c>
      <c r="U1180" s="50">
        <f t="shared" si="111"/>
        <v>29.450705738310059</v>
      </c>
      <c r="V1180" s="49">
        <f t="shared" si="112"/>
        <v>27.344068914909677</v>
      </c>
      <c r="W1180" s="49">
        <f t="shared" si="113"/>
        <v>29.053073222091598</v>
      </c>
      <c r="X1180" s="49">
        <f t="shared" si="108"/>
        <v>18.79913930856797</v>
      </c>
      <c r="Y1180" s="49">
        <f t="shared" si="109"/>
        <v>18.593966862138579</v>
      </c>
      <c r="Z1180" s="51">
        <f t="shared" si="110"/>
        <v>-0.42017816827125376</v>
      </c>
    </row>
    <row r="1181" spans="1:26" ht="15" thickBot="1" x14ac:dyDescent="0.35">
      <c r="A1181" s="7"/>
      <c r="B1181" s="41">
        <v>1173</v>
      </c>
      <c r="C1181" s="38">
        <v>38.695495195965719</v>
      </c>
      <c r="D1181" s="39">
        <v>30.225894094845398</v>
      </c>
      <c r="E1181" s="39">
        <v>30.391033526809714</v>
      </c>
      <c r="F1181" s="39">
        <v>18.831494865011678</v>
      </c>
      <c r="G1181" s="39">
        <v>27.058872918115132</v>
      </c>
      <c r="H1181" s="39">
        <v>30.806623010041246</v>
      </c>
      <c r="I1181" s="39">
        <v>35.194795217189416</v>
      </c>
      <c r="J1181" s="39">
        <v>31.980288635796061</v>
      </c>
      <c r="K1181" s="39">
        <v>17.369283290367342</v>
      </c>
      <c r="L1181" s="39">
        <v>32.023601002087972</v>
      </c>
      <c r="M1181" s="39">
        <v>29.674324134554713</v>
      </c>
      <c r="N1181" s="39">
        <v>31.24041862601365</v>
      </c>
      <c r="O1181" s="39">
        <v>36.617429177243167</v>
      </c>
      <c r="P1181" s="39">
        <v>29.48788734740593</v>
      </c>
      <c r="Q1181" s="39">
        <v>19.340939117266473</v>
      </c>
      <c r="R1181" s="39">
        <v>26.315686289723136</v>
      </c>
      <c r="S1181" s="40">
        <v>27.497831254842403</v>
      </c>
      <c r="U1181" s="50">
        <f t="shared" si="111"/>
        <v>28.985405747251718</v>
      </c>
      <c r="V1181" s="49">
        <f t="shared" si="112"/>
        <v>33.29632088579185</v>
      </c>
      <c r="W1181" s="49">
        <f t="shared" si="113"/>
        <v>35.377340941153761</v>
      </c>
      <c r="X1181" s="49">
        <f t="shared" si="108"/>
        <v>23.341491220781371</v>
      </c>
      <c r="Y1181" s="49">
        <f t="shared" si="109"/>
        <v>22.641498202338457</v>
      </c>
      <c r="Z1181" s="51">
        <f t="shared" si="110"/>
        <v>-0.70332210147025265</v>
      </c>
    </row>
    <row r="1182" spans="1:26" ht="15" thickBot="1" x14ac:dyDescent="0.35">
      <c r="A1182" s="7"/>
      <c r="B1182" s="41">
        <v>1174</v>
      </c>
      <c r="C1182" s="38">
        <v>30.474829964142522</v>
      </c>
      <c r="D1182" s="39">
        <v>32.992276455768774</v>
      </c>
      <c r="E1182" s="39">
        <v>37.833180618067644</v>
      </c>
      <c r="F1182" s="39">
        <v>25.822608251726805</v>
      </c>
      <c r="G1182" s="39">
        <v>27.193214954219179</v>
      </c>
      <c r="H1182" s="39">
        <v>29.013381748120828</v>
      </c>
      <c r="I1182" s="39">
        <v>29.944243719778584</v>
      </c>
      <c r="J1182" s="39">
        <v>35.207640283453628</v>
      </c>
      <c r="K1182" s="39">
        <v>33.46732231761343</v>
      </c>
      <c r="L1182" s="39">
        <v>24.91536955126768</v>
      </c>
      <c r="M1182" s="39">
        <v>22.057321902444958</v>
      </c>
      <c r="N1182" s="39">
        <v>34.662018208632787</v>
      </c>
      <c r="O1182" s="39">
        <v>34.077327315593415</v>
      </c>
      <c r="P1182" s="39">
        <v>35.527106529124815</v>
      </c>
      <c r="Q1182" s="39">
        <v>19.733285523299635</v>
      </c>
      <c r="R1182" s="39">
        <v>26.130039998136137</v>
      </c>
      <c r="S1182" s="40">
        <v>34.16953461039396</v>
      </c>
      <c r="U1182" s="50">
        <f t="shared" si="111"/>
        <v>30.189453055987343</v>
      </c>
      <c r="V1182" s="49">
        <f t="shared" si="112"/>
        <v>25.352311439268981</v>
      </c>
      <c r="W1182" s="49">
        <f t="shared" si="113"/>
        <v>26.93683090422337</v>
      </c>
      <c r="X1182" s="49">
        <f t="shared" si="108"/>
        <v>17.263978651790683</v>
      </c>
      <c r="Y1182" s="49">
        <f t="shared" si="109"/>
        <v>17.239571778702906</v>
      </c>
      <c r="Z1182" s="51">
        <f t="shared" si="110"/>
        <v>0.15050565764899623</v>
      </c>
    </row>
    <row r="1183" spans="1:26" ht="15" thickBot="1" x14ac:dyDescent="0.35">
      <c r="A1183" s="7"/>
      <c r="B1183" s="41">
        <v>1175</v>
      </c>
      <c r="C1183" s="38">
        <v>36.652537417871329</v>
      </c>
      <c r="D1183" s="39">
        <v>28.85657123487881</v>
      </c>
      <c r="E1183" s="39">
        <v>25.713013545905937</v>
      </c>
      <c r="F1183" s="39">
        <v>34.758872641431552</v>
      </c>
      <c r="G1183" s="39">
        <v>29.644025480959602</v>
      </c>
      <c r="H1183" s="39">
        <v>36.905570542285247</v>
      </c>
      <c r="I1183" s="39">
        <v>27.868237486137769</v>
      </c>
      <c r="J1183" s="39">
        <v>30.909336014767881</v>
      </c>
      <c r="K1183" s="39">
        <v>37.66133593409053</v>
      </c>
      <c r="L1183" s="39">
        <v>28.085510304108144</v>
      </c>
      <c r="M1183" s="39">
        <v>33.793684407645166</v>
      </c>
      <c r="N1183" s="39">
        <v>27.988024234372297</v>
      </c>
      <c r="O1183" s="39">
        <v>37.344385536255622</v>
      </c>
      <c r="P1183" s="39">
        <v>32.204240538055217</v>
      </c>
      <c r="Q1183" s="39">
        <v>21.866718350167609</v>
      </c>
      <c r="R1183" s="39">
        <v>31.325831140743563</v>
      </c>
      <c r="S1183" s="40">
        <v>31.487628580134114</v>
      </c>
      <c r="U1183" s="50">
        <f t="shared" si="111"/>
        <v>31.356795493518256</v>
      </c>
      <c r="V1183" s="49">
        <f t="shared" si="112"/>
        <v>18.717633665321198</v>
      </c>
      <c r="W1183" s="49">
        <f t="shared" si="113"/>
        <v>19.887485769403838</v>
      </c>
      <c r="X1183" s="49">
        <f t="shared" si="108"/>
        <v>13.979798820055709</v>
      </c>
      <c r="Y1183" s="49">
        <f t="shared" si="109"/>
        <v>12.727990892418415</v>
      </c>
      <c r="Z1183" s="51">
        <f t="shared" si="110"/>
        <v>1.2544371646657069</v>
      </c>
    </row>
    <row r="1184" spans="1:26" ht="15" thickBot="1" x14ac:dyDescent="0.35">
      <c r="A1184" s="7"/>
      <c r="B1184" s="41">
        <v>1176</v>
      </c>
      <c r="C1184" s="38">
        <v>25.807872210964998</v>
      </c>
      <c r="D1184" s="39">
        <v>28.472465394812073</v>
      </c>
      <c r="E1184" s="39">
        <v>40.469101945111369</v>
      </c>
      <c r="F1184" s="39">
        <v>33.304887118395349</v>
      </c>
      <c r="G1184" s="39">
        <v>40.404076265726076</v>
      </c>
      <c r="H1184" s="39">
        <v>26.235432972415293</v>
      </c>
      <c r="I1184" s="39">
        <v>27.844308430980089</v>
      </c>
      <c r="J1184" s="39">
        <v>29.651885210886128</v>
      </c>
      <c r="K1184" s="39">
        <v>34.980988407534021</v>
      </c>
      <c r="L1184" s="39">
        <v>31.716151778347275</v>
      </c>
      <c r="M1184" s="39">
        <v>26.231612367564562</v>
      </c>
      <c r="N1184" s="39">
        <v>20.336476385783534</v>
      </c>
      <c r="O1184" s="39">
        <v>27.767143137773779</v>
      </c>
      <c r="P1184" s="39">
        <v>32.682314268895041</v>
      </c>
      <c r="Q1184" s="39">
        <v>31.487593656384814</v>
      </c>
      <c r="R1184" s="39">
        <v>36.696058352643405</v>
      </c>
      <c r="S1184" s="40">
        <v>24.997610999983017</v>
      </c>
      <c r="U1184" s="50">
        <f t="shared" si="111"/>
        <v>30.534469347305929</v>
      </c>
      <c r="V1184" s="49">
        <f t="shared" si="112"/>
        <v>28.373811561550831</v>
      </c>
      <c r="W1184" s="49">
        <f t="shared" si="113"/>
        <v>30.147174784147865</v>
      </c>
      <c r="X1184" s="49">
        <f t="shared" si="108"/>
        <v>19.488438950437125</v>
      </c>
      <c r="Y1184" s="49">
        <f t="shared" si="109"/>
        <v>19.294191861854564</v>
      </c>
      <c r="Z1184" s="51">
        <f t="shared" si="110"/>
        <v>0.40135063461332582</v>
      </c>
    </row>
    <row r="1185" spans="1:26" ht="15" thickBot="1" x14ac:dyDescent="0.35">
      <c r="A1185" s="7"/>
      <c r="B1185" s="41">
        <v>1177</v>
      </c>
      <c r="C1185" s="38">
        <v>37.970453473907156</v>
      </c>
      <c r="D1185" s="39">
        <v>33.037801311371481</v>
      </c>
      <c r="E1185" s="39">
        <v>28.73878563096568</v>
      </c>
      <c r="F1185" s="39">
        <v>40.952592132611031</v>
      </c>
      <c r="G1185" s="39">
        <v>40.915454747994801</v>
      </c>
      <c r="H1185" s="39">
        <v>27.759709778861914</v>
      </c>
      <c r="I1185" s="39">
        <v>24.020621607486991</v>
      </c>
      <c r="J1185" s="39">
        <v>28.938590115491333</v>
      </c>
      <c r="K1185" s="39">
        <v>29.175166686033251</v>
      </c>
      <c r="L1185" s="39">
        <v>26.311701876706046</v>
      </c>
      <c r="M1185" s="39">
        <v>29.752514678411028</v>
      </c>
      <c r="N1185" s="39">
        <v>35.626516255320595</v>
      </c>
      <c r="O1185" s="39">
        <v>28.508353861173489</v>
      </c>
      <c r="P1185" s="39">
        <v>24.81595247589722</v>
      </c>
      <c r="Q1185" s="39">
        <v>31.878020528035972</v>
      </c>
      <c r="R1185" s="39">
        <v>33.805555723769324</v>
      </c>
      <c r="S1185" s="40">
        <v>25.357204596930483</v>
      </c>
      <c r="U1185" s="50">
        <f t="shared" si="111"/>
        <v>31.033235028292225</v>
      </c>
      <c r="V1185" s="49">
        <f t="shared" si="112"/>
        <v>26.580593599136847</v>
      </c>
      <c r="W1185" s="49">
        <f t="shared" si="113"/>
        <v>28.241880699083026</v>
      </c>
      <c r="X1185" s="49">
        <f t="shared" si="108"/>
        <v>18.800754391522375</v>
      </c>
      <c r="Y1185" s="49">
        <f t="shared" si="109"/>
        <v>18.074803647413056</v>
      </c>
      <c r="Z1185" s="51">
        <f t="shared" si="110"/>
        <v>0.80163519210753309</v>
      </c>
    </row>
    <row r="1186" spans="1:26" ht="15" thickBot="1" x14ac:dyDescent="0.35">
      <c r="A1186" s="7"/>
      <c r="B1186" s="41">
        <v>1178</v>
      </c>
      <c r="C1186" s="38">
        <v>31.947111216871193</v>
      </c>
      <c r="D1186" s="39">
        <v>31.625093825947324</v>
      </c>
      <c r="E1186" s="39">
        <v>25.964881179627334</v>
      </c>
      <c r="F1186" s="39">
        <v>37.309691575132391</v>
      </c>
      <c r="G1186" s="39">
        <v>22.586897481337751</v>
      </c>
      <c r="H1186" s="39">
        <v>22.339337490071724</v>
      </c>
      <c r="I1186" s="39">
        <v>27.12926899889586</v>
      </c>
      <c r="J1186" s="39">
        <v>32.615016031396209</v>
      </c>
      <c r="K1186" s="39">
        <v>16.818420977200475</v>
      </c>
      <c r="L1186" s="39">
        <v>29.028056207940523</v>
      </c>
      <c r="M1186" s="39">
        <v>19.45526675703411</v>
      </c>
      <c r="N1186" s="39">
        <v>29.421438704936577</v>
      </c>
      <c r="O1186" s="39">
        <v>20.573584631025618</v>
      </c>
      <c r="P1186" s="39">
        <v>33.668506489597327</v>
      </c>
      <c r="Q1186" s="39">
        <v>28.550358471406913</v>
      </c>
      <c r="R1186" s="39">
        <v>19.165193711776158</v>
      </c>
      <c r="S1186" s="40">
        <v>33.961223586030101</v>
      </c>
      <c r="U1186" s="50">
        <f t="shared" si="111"/>
        <v>27.185843960954564</v>
      </c>
      <c r="V1186" s="49">
        <f t="shared" si="112"/>
        <v>34.938822879849944</v>
      </c>
      <c r="W1186" s="49">
        <f t="shared" si="113"/>
        <v>37.122499309840578</v>
      </c>
      <c r="X1186" s="49">
        <f t="shared" si="108"/>
        <v>29.143642022523213</v>
      </c>
      <c r="Y1186" s="49">
        <f t="shared" si="109"/>
        <v>23.75839955829796</v>
      </c>
      <c r="Z1186" s="51">
        <f t="shared" si="110"/>
        <v>-1.9043818391988228</v>
      </c>
    </row>
    <row r="1187" spans="1:26" ht="15" thickBot="1" x14ac:dyDescent="0.35">
      <c r="A1187" s="7"/>
      <c r="B1187" s="41">
        <v>1179</v>
      </c>
      <c r="C1187" s="38">
        <v>28.543617027766047</v>
      </c>
      <c r="D1187" s="39">
        <v>34.481570446346339</v>
      </c>
      <c r="E1187" s="39">
        <v>24.080910884026075</v>
      </c>
      <c r="F1187" s="39">
        <v>32.739562831430391</v>
      </c>
      <c r="G1187" s="39">
        <v>22.579076542264108</v>
      </c>
      <c r="H1187" s="39">
        <v>26.026300200229755</v>
      </c>
      <c r="I1187" s="39">
        <v>17.812115364427978</v>
      </c>
      <c r="J1187" s="39">
        <v>16.093134314514941</v>
      </c>
      <c r="K1187" s="39">
        <v>36.716411243521129</v>
      </c>
      <c r="L1187" s="39">
        <v>30.270602257455263</v>
      </c>
      <c r="M1187" s="39">
        <v>32.210157056061945</v>
      </c>
      <c r="N1187" s="39">
        <v>40.195157307698707</v>
      </c>
      <c r="O1187" s="39">
        <v>30.249380803343726</v>
      </c>
      <c r="P1187" s="39">
        <v>20.893214182036992</v>
      </c>
      <c r="Q1187" s="39">
        <v>31.919311598856627</v>
      </c>
      <c r="R1187" s="39">
        <v>30.965244364226237</v>
      </c>
      <c r="S1187" s="40">
        <v>29.583300325176644</v>
      </c>
      <c r="U1187" s="50">
        <f t="shared" si="111"/>
        <v>28.550533338198992</v>
      </c>
      <c r="V1187" s="49">
        <f t="shared" si="112"/>
        <v>40.213543396062768</v>
      </c>
      <c r="W1187" s="49">
        <f t="shared" si="113"/>
        <v>42.726889858316667</v>
      </c>
      <c r="X1187" s="49">
        <f t="shared" si="108"/>
        <v>28.773857959819967</v>
      </c>
      <c r="Y1187" s="49">
        <f t="shared" si="109"/>
        <v>27.345209509322682</v>
      </c>
      <c r="Z1187" s="51">
        <f t="shared" si="110"/>
        <v>-0.91428596067581813</v>
      </c>
    </row>
    <row r="1188" spans="1:26" ht="15" thickBot="1" x14ac:dyDescent="0.35">
      <c r="A1188" s="7"/>
      <c r="B1188" s="41">
        <v>1180</v>
      </c>
      <c r="C1188" s="38">
        <v>14.42500001935449</v>
      </c>
      <c r="D1188" s="39">
        <v>32.835966325664579</v>
      </c>
      <c r="E1188" s="39">
        <v>29.526586830352773</v>
      </c>
      <c r="F1188" s="39">
        <v>38.28821353184383</v>
      </c>
      <c r="G1188" s="39">
        <v>22.107794612550357</v>
      </c>
      <c r="H1188" s="39">
        <v>29.490323357719255</v>
      </c>
      <c r="I1188" s="39">
        <v>25.857983580776295</v>
      </c>
      <c r="J1188" s="39">
        <v>31.280939580117376</v>
      </c>
      <c r="K1188" s="39">
        <v>39.763199679553139</v>
      </c>
      <c r="L1188" s="39">
        <v>39.698507321906035</v>
      </c>
      <c r="M1188" s="39">
        <v>28.45061030114358</v>
      </c>
      <c r="N1188" s="39">
        <v>33.8230409792221</v>
      </c>
      <c r="O1188" s="39">
        <v>28.47692735787836</v>
      </c>
      <c r="P1188" s="39">
        <v>35.88370308671913</v>
      </c>
      <c r="Q1188" s="39">
        <v>31.05636011060453</v>
      </c>
      <c r="R1188" s="39">
        <v>35.270122082825388</v>
      </c>
      <c r="S1188" s="40">
        <v>27.14020816127503</v>
      </c>
      <c r="U1188" s="50">
        <f t="shared" si="111"/>
        <v>30.786793348206256</v>
      </c>
      <c r="V1188" s="49">
        <f t="shared" si="112"/>
        <v>39.456796431919209</v>
      </c>
      <c r="W1188" s="49">
        <f t="shared" si="113"/>
        <v>41.922846208914279</v>
      </c>
      <c r="X1188" s="49">
        <f t="shared" si="108"/>
        <v>27.251571339196907</v>
      </c>
      <c r="Y1188" s="49">
        <f t="shared" si="109"/>
        <v>26.830621573705063</v>
      </c>
      <c r="Z1188" s="51">
        <f t="shared" si="110"/>
        <v>0.50102541949548784</v>
      </c>
    </row>
    <row r="1189" spans="1:26" ht="15" thickBot="1" x14ac:dyDescent="0.35">
      <c r="A1189" s="7"/>
      <c r="B1189" s="41">
        <v>1181</v>
      </c>
      <c r="C1189" s="38">
        <v>29.911099214967621</v>
      </c>
      <c r="D1189" s="39">
        <v>36.971444048411456</v>
      </c>
      <c r="E1189" s="39">
        <v>21.453205915197508</v>
      </c>
      <c r="F1189" s="39">
        <v>28.690404224773445</v>
      </c>
      <c r="G1189" s="39">
        <v>34.487380579953403</v>
      </c>
      <c r="H1189" s="39">
        <v>32.561083467227171</v>
      </c>
      <c r="I1189" s="39">
        <v>32.336653440471082</v>
      </c>
      <c r="J1189" s="39">
        <v>33.494032397814593</v>
      </c>
      <c r="K1189" s="39">
        <v>33.496717161749842</v>
      </c>
      <c r="L1189" s="39">
        <v>21.121069710125539</v>
      </c>
      <c r="M1189" s="39">
        <v>30.24419633189023</v>
      </c>
      <c r="N1189" s="39">
        <v>29.04547996349935</v>
      </c>
      <c r="O1189" s="39">
        <v>27.561657263724378</v>
      </c>
      <c r="P1189" s="39">
        <v>29.569020180618395</v>
      </c>
      <c r="Q1189" s="39">
        <v>26.626635144840851</v>
      </c>
      <c r="R1189" s="39">
        <v>21.383893415592237</v>
      </c>
      <c r="S1189" s="40">
        <v>29.468658235448544</v>
      </c>
      <c r="U1189" s="50">
        <f t="shared" si="111"/>
        <v>29.318978276253279</v>
      </c>
      <c r="V1189" s="49">
        <f t="shared" si="112"/>
        <v>20.230282990063625</v>
      </c>
      <c r="W1189" s="49">
        <f t="shared" si="113"/>
        <v>21.494675676942506</v>
      </c>
      <c r="X1189" s="49">
        <f t="shared" si="108"/>
        <v>14.071970033229606</v>
      </c>
      <c r="Y1189" s="49">
        <f t="shared" si="109"/>
        <v>13.756592433243265</v>
      </c>
      <c r="Z1189" s="51">
        <f t="shared" si="110"/>
        <v>-0.60564756845026835</v>
      </c>
    </row>
    <row r="1190" spans="1:26" ht="15" thickBot="1" x14ac:dyDescent="0.35">
      <c r="A1190" s="7"/>
      <c r="B1190" s="41">
        <v>1182</v>
      </c>
      <c r="C1190" s="38">
        <v>34.161739063251801</v>
      </c>
      <c r="D1190" s="39">
        <v>23.729472899776887</v>
      </c>
      <c r="E1190" s="39">
        <v>21.437190962981923</v>
      </c>
      <c r="F1190" s="39">
        <v>28.492793868247485</v>
      </c>
      <c r="G1190" s="39">
        <v>35.256556959413636</v>
      </c>
      <c r="H1190" s="39">
        <v>28.967717426219487</v>
      </c>
      <c r="I1190" s="39">
        <v>35.452978993867291</v>
      </c>
      <c r="J1190" s="39">
        <v>30.416436945531629</v>
      </c>
      <c r="K1190" s="39">
        <v>18.980051526523113</v>
      </c>
      <c r="L1190" s="39">
        <v>34.539294941555319</v>
      </c>
      <c r="M1190" s="39">
        <v>32.348095490570564</v>
      </c>
      <c r="N1190" s="39">
        <v>30.473188232530074</v>
      </c>
      <c r="O1190" s="39">
        <v>33.56448409386924</v>
      </c>
      <c r="P1190" s="39">
        <v>23.795116632316546</v>
      </c>
      <c r="Q1190" s="39">
        <v>33.420958144777956</v>
      </c>
      <c r="R1190" s="39">
        <v>23.361397299047198</v>
      </c>
      <c r="S1190" s="40">
        <v>19.834706151026353</v>
      </c>
      <c r="U1190" s="50">
        <f t="shared" si="111"/>
        <v>28.719539978323912</v>
      </c>
      <c r="V1190" s="49">
        <f t="shared" si="112"/>
        <v>30.650633632787706</v>
      </c>
      <c r="W1190" s="49">
        <f t="shared" si="113"/>
        <v>32.56629823483695</v>
      </c>
      <c r="X1190" s="49">
        <f t="shared" si="108"/>
        <v>21.957343819930934</v>
      </c>
      <c r="Y1190" s="49">
        <f t="shared" si="109"/>
        <v>20.84243087029564</v>
      </c>
      <c r="Z1190" s="51">
        <f t="shared" si="110"/>
        <v>-0.9251375024209787</v>
      </c>
    </row>
    <row r="1191" spans="1:26" ht="15" thickBot="1" x14ac:dyDescent="0.35">
      <c r="A1191" s="7"/>
      <c r="B1191" s="41">
        <v>1183</v>
      </c>
      <c r="C1191" s="38">
        <v>21.610692201255539</v>
      </c>
      <c r="D1191" s="39">
        <v>33.270812250483957</v>
      </c>
      <c r="E1191" s="39">
        <v>25.286835703532251</v>
      </c>
      <c r="F1191" s="39">
        <v>27.5892474958791</v>
      </c>
      <c r="G1191" s="39">
        <v>38.605205224803285</v>
      </c>
      <c r="H1191" s="39">
        <v>33.914473570075103</v>
      </c>
      <c r="I1191" s="39">
        <v>22.472718194504527</v>
      </c>
      <c r="J1191" s="39">
        <v>27.375714506521135</v>
      </c>
      <c r="K1191" s="39">
        <v>34.546523633988649</v>
      </c>
      <c r="L1191" s="39">
        <v>27.524206828029588</v>
      </c>
      <c r="M1191" s="39">
        <v>17.381865821361245</v>
      </c>
      <c r="N1191" s="39">
        <v>29.478226578828959</v>
      </c>
      <c r="O1191" s="39">
        <v>30.475976291348967</v>
      </c>
      <c r="P1191" s="39">
        <v>27.222623468475206</v>
      </c>
      <c r="Q1191" s="39">
        <v>23.199397471890428</v>
      </c>
      <c r="R1191" s="39">
        <v>36.070755433264402</v>
      </c>
      <c r="S1191" s="40">
        <v>29.342076444468805</v>
      </c>
      <c r="U1191" s="50">
        <f t="shared" si="111"/>
        <v>28.551020654041839</v>
      </c>
      <c r="V1191" s="49">
        <f t="shared" si="112"/>
        <v>29.652772949724724</v>
      </c>
      <c r="W1191" s="49">
        <f t="shared" si="113"/>
        <v>31.506071259082432</v>
      </c>
      <c r="X1191" s="49">
        <f t="shared" si="108"/>
        <v>21.591573584422289</v>
      </c>
      <c r="Y1191" s="49">
        <f t="shared" si="109"/>
        <v>20.163885605812812</v>
      </c>
      <c r="Z1191" s="51">
        <f t="shared" si="110"/>
        <v>-1.0643624149165036</v>
      </c>
    </row>
    <row r="1192" spans="1:26" ht="15" thickBot="1" x14ac:dyDescent="0.35">
      <c r="A1192" s="7"/>
      <c r="B1192" s="41">
        <v>1184</v>
      </c>
      <c r="C1192" s="38">
        <v>19.799210593501435</v>
      </c>
      <c r="D1192" s="39">
        <v>29.590939944800656</v>
      </c>
      <c r="E1192" s="39">
        <v>34.213583623864551</v>
      </c>
      <c r="F1192" s="39">
        <v>34.872082879088339</v>
      </c>
      <c r="G1192" s="39">
        <v>29.350152657146722</v>
      </c>
      <c r="H1192" s="39">
        <v>34.656268675868631</v>
      </c>
      <c r="I1192" s="39">
        <v>28.079018350823148</v>
      </c>
      <c r="J1192" s="39">
        <v>32.132000426959593</v>
      </c>
      <c r="K1192" s="39">
        <v>25.142815321087429</v>
      </c>
      <c r="L1192" s="39">
        <v>31.537396492183312</v>
      </c>
      <c r="M1192" s="39">
        <v>26.358211023939639</v>
      </c>
      <c r="N1192" s="39">
        <v>30.884178661330409</v>
      </c>
      <c r="O1192" s="39">
        <v>24.998440743614438</v>
      </c>
      <c r="P1192" s="39">
        <v>25.959845682011174</v>
      </c>
      <c r="Q1192" s="39">
        <v>27.541222619135048</v>
      </c>
      <c r="R1192" s="39">
        <v>30.378542424994997</v>
      </c>
      <c r="S1192" s="40">
        <v>26.473654559824269</v>
      </c>
      <c r="U1192" s="50">
        <f t="shared" si="111"/>
        <v>28.939268510598453</v>
      </c>
      <c r="V1192" s="49">
        <f t="shared" si="112"/>
        <v>15.11110244426799</v>
      </c>
      <c r="W1192" s="49">
        <f t="shared" si="113"/>
        <v>16.055546347034692</v>
      </c>
      <c r="X1192" s="49">
        <f t="shared" si="108"/>
        <v>11.040652541075474</v>
      </c>
      <c r="Y1192" s="49">
        <f t="shared" si="109"/>
        <v>10.275549662102232</v>
      </c>
      <c r="Z1192" s="51">
        <f t="shared" si="110"/>
        <v>-1.091484010896338</v>
      </c>
    </row>
    <row r="1193" spans="1:26" ht="15" thickBot="1" x14ac:dyDescent="0.35">
      <c r="A1193" s="7"/>
      <c r="B1193" s="41">
        <v>1185</v>
      </c>
      <c r="C1193" s="38">
        <v>22.326231807050654</v>
      </c>
      <c r="D1193" s="39">
        <v>24.45059792800151</v>
      </c>
      <c r="E1193" s="39">
        <v>30.048310642502663</v>
      </c>
      <c r="F1193" s="39">
        <v>28.187300858424177</v>
      </c>
      <c r="G1193" s="39">
        <v>44.548977934763599</v>
      </c>
      <c r="H1193" s="39">
        <v>38.552460833401739</v>
      </c>
      <c r="I1193" s="39">
        <v>26.199638830391113</v>
      </c>
      <c r="J1193" s="39">
        <v>26.6413429887916</v>
      </c>
      <c r="K1193" s="39">
        <v>27.704981489096195</v>
      </c>
      <c r="L1193" s="39">
        <v>18.59030292772928</v>
      </c>
      <c r="M1193" s="39">
        <v>37.082594802767638</v>
      </c>
      <c r="N1193" s="39">
        <v>26.502694278254122</v>
      </c>
      <c r="O1193" s="39">
        <v>28.032510620081503</v>
      </c>
      <c r="P1193" s="39">
        <v>36.810995826010434</v>
      </c>
      <c r="Q1193" s="39">
        <v>33.179484038840172</v>
      </c>
      <c r="R1193" s="39">
        <v>32.361362607630547</v>
      </c>
      <c r="S1193" s="40">
        <v>34.91977315620673</v>
      </c>
      <c r="U1193" s="50">
        <f t="shared" si="111"/>
        <v>30.361150680584917</v>
      </c>
      <c r="V1193" s="49">
        <f t="shared" si="112"/>
        <v>40.546279200608922</v>
      </c>
      <c r="W1193" s="49">
        <f t="shared" si="113"/>
        <v>43.080421650647054</v>
      </c>
      <c r="X1193" s="49">
        <f t="shared" si="108"/>
        <v>27.660162129992923</v>
      </c>
      <c r="Y1193" s="49">
        <f t="shared" si="109"/>
        <v>27.571469856414069</v>
      </c>
      <c r="Z1193" s="51">
        <f t="shared" si="110"/>
        <v>0.22686783450857118</v>
      </c>
    </row>
    <row r="1194" spans="1:26" ht="15" thickBot="1" x14ac:dyDescent="0.35">
      <c r="A1194" s="7"/>
      <c r="B1194" s="41">
        <v>1186</v>
      </c>
      <c r="C1194" s="38">
        <v>27.322219937630408</v>
      </c>
      <c r="D1194" s="39">
        <v>27.129858163068356</v>
      </c>
      <c r="E1194" s="39">
        <v>24.413689143870005</v>
      </c>
      <c r="F1194" s="39">
        <v>29.152122925248054</v>
      </c>
      <c r="G1194" s="39">
        <v>26.654823314759241</v>
      </c>
      <c r="H1194" s="39">
        <v>30.045000605411747</v>
      </c>
      <c r="I1194" s="39">
        <v>31.388147021876286</v>
      </c>
      <c r="J1194" s="39">
        <v>29.482048799821033</v>
      </c>
      <c r="K1194" s="39">
        <v>16.234542358341344</v>
      </c>
      <c r="L1194" s="39">
        <v>31.149599699949135</v>
      </c>
      <c r="M1194" s="39">
        <v>29.542348434422458</v>
      </c>
      <c r="N1194" s="39">
        <v>38.008358136022586</v>
      </c>
      <c r="O1194" s="39">
        <v>32.178075774419561</v>
      </c>
      <c r="P1194" s="39">
        <v>27.153169212824551</v>
      </c>
      <c r="Q1194" s="39">
        <v>27.383987418209127</v>
      </c>
      <c r="R1194" s="39">
        <v>34.947237311195849</v>
      </c>
      <c r="S1194" s="40">
        <v>38.55115790757042</v>
      </c>
      <c r="U1194" s="50">
        <f t="shared" si="111"/>
        <v>29.455081539096483</v>
      </c>
      <c r="V1194" s="49">
        <f t="shared" si="112"/>
        <v>25.183271577320131</v>
      </c>
      <c r="W1194" s="49">
        <f t="shared" si="113"/>
        <v>26.757226050902659</v>
      </c>
      <c r="X1194" s="49">
        <f t="shared" si="108"/>
        <v>17.326541240320495</v>
      </c>
      <c r="Y1194" s="49">
        <f t="shared" si="109"/>
        <v>17.124624672577689</v>
      </c>
      <c r="Z1194" s="51">
        <f t="shared" si="110"/>
        <v>-0.4343456117701438</v>
      </c>
    </row>
    <row r="1195" spans="1:26" ht="15" thickBot="1" x14ac:dyDescent="0.35">
      <c r="A1195" s="7"/>
      <c r="B1195" s="41">
        <v>1187</v>
      </c>
      <c r="C1195" s="38">
        <v>26.350935754250468</v>
      </c>
      <c r="D1195" s="39">
        <v>28.795760944771956</v>
      </c>
      <c r="E1195" s="39">
        <v>29.113743859418332</v>
      </c>
      <c r="F1195" s="39">
        <v>26.68098280976492</v>
      </c>
      <c r="G1195" s="39">
        <v>28.681839646618712</v>
      </c>
      <c r="H1195" s="39">
        <v>35.473732186228581</v>
      </c>
      <c r="I1195" s="39">
        <v>24.15248870840799</v>
      </c>
      <c r="J1195" s="39">
        <v>24.076793311013187</v>
      </c>
      <c r="K1195" s="39">
        <v>25.500832818869863</v>
      </c>
      <c r="L1195" s="39">
        <v>23.633951849645243</v>
      </c>
      <c r="M1195" s="39">
        <v>37.524098578447969</v>
      </c>
      <c r="N1195" s="39">
        <v>39.855098608571247</v>
      </c>
      <c r="O1195" s="39">
        <v>29.981798836716621</v>
      </c>
      <c r="P1195" s="39">
        <v>31.786790925789681</v>
      </c>
      <c r="Q1195" s="39">
        <v>26.607285087514732</v>
      </c>
      <c r="R1195" s="39">
        <v>26.794012860430428</v>
      </c>
      <c r="S1195" s="40">
        <v>34.474243787237015</v>
      </c>
      <c r="U1195" s="50">
        <f t="shared" si="111"/>
        <v>29.381434739629231</v>
      </c>
      <c r="V1195" s="49">
        <f t="shared" si="112"/>
        <v>22.384966673678818</v>
      </c>
      <c r="W1195" s="49">
        <f t="shared" si="113"/>
        <v>23.784027090783752</v>
      </c>
      <c r="X1195" s="49">
        <f t="shared" si="108"/>
        <v>15.481960965411082</v>
      </c>
      <c r="Y1195" s="49">
        <f t="shared" si="109"/>
        <v>15.221777338101596</v>
      </c>
      <c r="Z1195" s="51">
        <f t="shared" si="110"/>
        <v>-0.5229585778454765</v>
      </c>
    </row>
    <row r="1196" spans="1:26" ht="15" thickBot="1" x14ac:dyDescent="0.35">
      <c r="A1196" s="7"/>
      <c r="B1196" s="41">
        <v>1188</v>
      </c>
      <c r="C1196" s="38">
        <v>44.655913501732933</v>
      </c>
      <c r="D1196" s="39">
        <v>20.682753104117289</v>
      </c>
      <c r="E1196" s="39">
        <v>27.071108518460083</v>
      </c>
      <c r="F1196" s="39">
        <v>35.191460083242873</v>
      </c>
      <c r="G1196" s="39">
        <v>25.96478196014818</v>
      </c>
      <c r="H1196" s="39">
        <v>24.823879068779704</v>
      </c>
      <c r="I1196" s="39">
        <v>25.460203767511718</v>
      </c>
      <c r="J1196" s="39">
        <v>28.105955812936561</v>
      </c>
      <c r="K1196" s="39">
        <v>28.304097289709851</v>
      </c>
      <c r="L1196" s="39">
        <v>24.148162450707432</v>
      </c>
      <c r="M1196" s="39">
        <v>33.244262538750434</v>
      </c>
      <c r="N1196" s="39">
        <v>31.595322938134839</v>
      </c>
      <c r="O1196" s="39">
        <v>35.84795625527638</v>
      </c>
      <c r="P1196" s="39">
        <v>21.883452116119763</v>
      </c>
      <c r="Q1196" s="39">
        <v>27.02702903074092</v>
      </c>
      <c r="R1196" s="39">
        <v>29.848897614391671</v>
      </c>
      <c r="S1196" s="40">
        <v>35.130021183865054</v>
      </c>
      <c r="U1196" s="50">
        <f t="shared" si="111"/>
        <v>29.352073954977975</v>
      </c>
      <c r="V1196" s="49">
        <f t="shared" si="112"/>
        <v>34.277530082222619</v>
      </c>
      <c r="W1196" s="49">
        <f t="shared" si="113"/>
        <v>36.419875712361431</v>
      </c>
      <c r="X1196" s="49">
        <f t="shared" si="108"/>
        <v>23.594190004587368</v>
      </c>
      <c r="Y1196" s="49">
        <f t="shared" si="109"/>
        <v>23.308720455911381</v>
      </c>
      <c r="Z1196" s="51">
        <f t="shared" si="110"/>
        <v>-0.44267058942341203</v>
      </c>
    </row>
    <row r="1197" spans="1:26" ht="15" thickBot="1" x14ac:dyDescent="0.35">
      <c r="A1197" s="7"/>
      <c r="B1197" s="41">
        <v>1189</v>
      </c>
      <c r="C1197" s="38">
        <v>31.932864370162847</v>
      </c>
      <c r="D1197" s="39">
        <v>30.024341370264057</v>
      </c>
      <c r="E1197" s="39">
        <v>23.975044651521802</v>
      </c>
      <c r="F1197" s="39">
        <v>33.3323778399959</v>
      </c>
      <c r="G1197" s="39">
        <v>34.922980991023643</v>
      </c>
      <c r="H1197" s="39">
        <v>43.897605347371808</v>
      </c>
      <c r="I1197" s="39">
        <v>28.706553812732231</v>
      </c>
      <c r="J1197" s="39">
        <v>30.974495132847924</v>
      </c>
      <c r="K1197" s="39">
        <v>29.752248722706355</v>
      </c>
      <c r="L1197" s="39">
        <v>31.862928866312906</v>
      </c>
      <c r="M1197" s="39">
        <v>38.950377081082593</v>
      </c>
      <c r="N1197" s="39">
        <v>24.461056232659516</v>
      </c>
      <c r="O1197" s="39">
        <v>23.08519276612207</v>
      </c>
      <c r="P1197" s="39">
        <v>30.476922188247201</v>
      </c>
      <c r="Q1197" s="39">
        <v>26.995522007028338</v>
      </c>
      <c r="R1197" s="39">
        <v>24.613401415281015</v>
      </c>
      <c r="S1197" s="40">
        <v>30.107556351580453</v>
      </c>
      <c r="U1197" s="50">
        <f t="shared" si="111"/>
        <v>30.474792302761223</v>
      </c>
      <c r="V1197" s="49">
        <f t="shared" si="112"/>
        <v>27.513404821173591</v>
      </c>
      <c r="W1197" s="49">
        <f t="shared" si="113"/>
        <v>29.232992622496909</v>
      </c>
      <c r="X1197" s="49">
        <f t="shared" si="108"/>
        <v>18.862406135315982</v>
      </c>
      <c r="Y1197" s="49">
        <f t="shared" si="109"/>
        <v>18.709115278398041</v>
      </c>
      <c r="Z1197" s="51">
        <f t="shared" si="110"/>
        <v>0.3620691244837389</v>
      </c>
    </row>
    <row r="1198" spans="1:26" ht="15" thickBot="1" x14ac:dyDescent="0.35">
      <c r="A1198" s="7"/>
      <c r="B1198" s="41">
        <v>1190</v>
      </c>
      <c r="C1198" s="38">
        <v>32.472766411245679</v>
      </c>
      <c r="D1198" s="39">
        <v>21.865795967138546</v>
      </c>
      <c r="E1198" s="39">
        <v>28.013889060869573</v>
      </c>
      <c r="F1198" s="39">
        <v>28.810677204987503</v>
      </c>
      <c r="G1198" s="39">
        <v>23.818246276217934</v>
      </c>
      <c r="H1198" s="39">
        <v>29.722156765448258</v>
      </c>
      <c r="I1198" s="39">
        <v>25.248840626605478</v>
      </c>
      <c r="J1198" s="39">
        <v>34.912975285301016</v>
      </c>
      <c r="K1198" s="39">
        <v>27.329328413514535</v>
      </c>
      <c r="L1198" s="39">
        <v>26.414955604981365</v>
      </c>
      <c r="M1198" s="39">
        <v>32.443234933797882</v>
      </c>
      <c r="N1198" s="39">
        <v>32.664051816787307</v>
      </c>
      <c r="O1198" s="39">
        <v>31.498385855914886</v>
      </c>
      <c r="P1198" s="39">
        <v>31.062832302059057</v>
      </c>
      <c r="Q1198" s="39">
        <v>30.684958389957835</v>
      </c>
      <c r="R1198" s="39">
        <v>29.031109202657326</v>
      </c>
      <c r="S1198" s="40">
        <v>26.118679648884871</v>
      </c>
      <c r="U1198" s="50">
        <f t="shared" si="111"/>
        <v>28.947816692139355</v>
      </c>
      <c r="V1198" s="49">
        <f t="shared" si="112"/>
        <v>11.571735500420282</v>
      </c>
      <c r="W1198" s="49">
        <f t="shared" si="113"/>
        <v>12.294968969196589</v>
      </c>
      <c r="X1198" s="49">
        <f t="shared" si="108"/>
        <v>8.6216011453574328</v>
      </c>
      <c r="Y1198" s="49">
        <f t="shared" si="109"/>
        <v>7.868780140285792</v>
      </c>
      <c r="Z1198" s="51">
        <f t="shared" si="110"/>
        <v>-1.2372348653399037</v>
      </c>
    </row>
    <row r="1199" spans="1:26" ht="15" thickBot="1" x14ac:dyDescent="0.35">
      <c r="A1199" s="7"/>
      <c r="B1199" s="41">
        <v>1191</v>
      </c>
      <c r="C1199" s="38">
        <v>33.184558319240587</v>
      </c>
      <c r="D1199" s="39">
        <v>27.364966002026986</v>
      </c>
      <c r="E1199" s="39">
        <v>23.285300505856309</v>
      </c>
      <c r="F1199" s="39">
        <v>36.767742655973819</v>
      </c>
      <c r="G1199" s="39">
        <v>33.909356661200476</v>
      </c>
      <c r="H1199" s="39">
        <v>26.229210469350804</v>
      </c>
      <c r="I1199" s="39">
        <v>32.194568739407735</v>
      </c>
      <c r="J1199" s="39">
        <v>24.621442212753198</v>
      </c>
      <c r="K1199" s="39">
        <v>26.68237205291274</v>
      </c>
      <c r="L1199" s="39">
        <v>27.562286070480841</v>
      </c>
      <c r="M1199" s="39">
        <v>21.763398126183393</v>
      </c>
      <c r="N1199" s="39">
        <v>31.831573319085674</v>
      </c>
      <c r="O1199" s="39">
        <v>33.910507165755703</v>
      </c>
      <c r="P1199" s="39">
        <v>28.407772340167011</v>
      </c>
      <c r="Q1199" s="39">
        <v>23.780537518468897</v>
      </c>
      <c r="R1199" s="39">
        <v>25.540700997515501</v>
      </c>
      <c r="S1199" s="40">
        <v>31.068020820621776</v>
      </c>
      <c r="U1199" s="50">
        <f t="shared" si="111"/>
        <v>28.712018469235382</v>
      </c>
      <c r="V1199" s="49">
        <f t="shared" si="112"/>
        <v>18.1588474183805</v>
      </c>
      <c r="W1199" s="49">
        <f t="shared" si="113"/>
        <v>19.293775382029253</v>
      </c>
      <c r="X1199" s="49">
        <f t="shared" si="108"/>
        <v>13.476065812540559</v>
      </c>
      <c r="Y1199" s="49">
        <f t="shared" si="109"/>
        <v>12.348016244498741</v>
      </c>
      <c r="Z1199" s="51">
        <f t="shared" si="110"/>
        <v>-1.2089977344498519</v>
      </c>
    </row>
    <row r="1200" spans="1:26" ht="15" thickBot="1" x14ac:dyDescent="0.35">
      <c r="A1200" s="7"/>
      <c r="B1200" s="41">
        <v>1192</v>
      </c>
      <c r="C1200" s="38">
        <v>16.622739060161798</v>
      </c>
      <c r="D1200" s="39">
        <v>29.678684877028275</v>
      </c>
      <c r="E1200" s="39">
        <v>30.106519329856521</v>
      </c>
      <c r="F1200" s="39">
        <v>28.517124501935776</v>
      </c>
      <c r="G1200" s="39">
        <v>31.491827306609125</v>
      </c>
      <c r="H1200" s="39">
        <v>29.686036801623324</v>
      </c>
      <c r="I1200" s="39">
        <v>26.899203807937944</v>
      </c>
      <c r="J1200" s="39">
        <v>32.955316497306768</v>
      </c>
      <c r="K1200" s="39">
        <v>31.868463758597088</v>
      </c>
      <c r="L1200" s="39">
        <v>16.539951847805533</v>
      </c>
      <c r="M1200" s="39">
        <v>33.308207595086373</v>
      </c>
      <c r="N1200" s="39">
        <v>22.929090282945133</v>
      </c>
      <c r="O1200" s="39">
        <v>25.268570459540577</v>
      </c>
      <c r="P1200" s="39">
        <v>30.795381780412946</v>
      </c>
      <c r="Q1200" s="39">
        <v>33.469788108096658</v>
      </c>
      <c r="R1200" s="39">
        <v>27.462986232036492</v>
      </c>
      <c r="S1200" s="40">
        <v>38.520486108106027</v>
      </c>
      <c r="U1200" s="50">
        <f t="shared" si="111"/>
        <v>28.595316373828602</v>
      </c>
      <c r="V1200" s="49">
        <f t="shared" si="112"/>
        <v>31.064348519696559</v>
      </c>
      <c r="W1200" s="49">
        <f t="shared" si="113"/>
        <v>33.005870302177641</v>
      </c>
      <c r="X1200" s="49">
        <f t="shared" si="108"/>
        <v>22.465489534344552</v>
      </c>
      <c r="Y1200" s="49">
        <f t="shared" si="109"/>
        <v>21.123756993393659</v>
      </c>
      <c r="Z1200" s="51">
        <f t="shared" si="110"/>
        <v>-1.0081087548644654</v>
      </c>
    </row>
    <row r="1201" spans="1:26" ht="15" thickBot="1" x14ac:dyDescent="0.35">
      <c r="A1201" s="7"/>
      <c r="B1201" s="41">
        <v>1193</v>
      </c>
      <c r="C1201" s="38">
        <v>21.015020814229672</v>
      </c>
      <c r="D1201" s="39">
        <v>34.674067670599932</v>
      </c>
      <c r="E1201" s="39">
        <v>33.00927214016474</v>
      </c>
      <c r="F1201" s="39">
        <v>33.353732946908494</v>
      </c>
      <c r="G1201" s="39">
        <v>32.891325595041202</v>
      </c>
      <c r="H1201" s="39">
        <v>25.14167518620771</v>
      </c>
      <c r="I1201" s="39">
        <v>36.655358024323263</v>
      </c>
      <c r="J1201" s="39">
        <v>20.15169118725176</v>
      </c>
      <c r="K1201" s="39">
        <v>42.820778971395171</v>
      </c>
      <c r="L1201" s="39">
        <v>31.432187578379342</v>
      </c>
      <c r="M1201" s="39">
        <v>32.759892341424973</v>
      </c>
      <c r="N1201" s="39">
        <v>32.656244547124992</v>
      </c>
      <c r="O1201" s="39">
        <v>21.539453700637491</v>
      </c>
      <c r="P1201" s="39">
        <v>45.987579517406132</v>
      </c>
      <c r="Q1201" s="39">
        <v>44.167144353820163</v>
      </c>
      <c r="R1201" s="39">
        <v>30.426700125919201</v>
      </c>
      <c r="S1201" s="40">
        <v>24.044712329060253</v>
      </c>
      <c r="U1201" s="50">
        <f t="shared" si="111"/>
        <v>31.925108060582033</v>
      </c>
      <c r="V1201" s="49">
        <f t="shared" si="112"/>
        <v>57.515211017575972</v>
      </c>
      <c r="W1201" s="49">
        <f t="shared" si="113"/>
        <v>61.109911706174444</v>
      </c>
      <c r="X1201" s="49">
        <f t="shared" si="108"/>
        <v>41.630451402495986</v>
      </c>
      <c r="Y1201" s="49">
        <f t="shared" si="109"/>
        <v>39.11034349195166</v>
      </c>
      <c r="Z1201" s="51">
        <f t="shared" si="110"/>
        <v>1.0153686378171622</v>
      </c>
    </row>
    <row r="1202" spans="1:26" ht="15" thickBot="1" x14ac:dyDescent="0.35">
      <c r="A1202" s="7"/>
      <c r="B1202" s="41">
        <v>1194</v>
      </c>
      <c r="C1202" s="38">
        <v>31.034022581551952</v>
      </c>
      <c r="D1202" s="39">
        <v>31.248109513329521</v>
      </c>
      <c r="E1202" s="39">
        <v>31.454707570670223</v>
      </c>
      <c r="F1202" s="39">
        <v>41.321389694049415</v>
      </c>
      <c r="G1202" s="39">
        <v>30.122607859254956</v>
      </c>
      <c r="H1202" s="39">
        <v>29.992256299554477</v>
      </c>
      <c r="I1202" s="39">
        <v>35.253835933782199</v>
      </c>
      <c r="J1202" s="39">
        <v>28.077416442622436</v>
      </c>
      <c r="K1202" s="39">
        <v>33.234127698854131</v>
      </c>
      <c r="L1202" s="39">
        <v>27.778453792806722</v>
      </c>
      <c r="M1202" s="39">
        <v>34.251123379791849</v>
      </c>
      <c r="N1202" s="39">
        <v>33.246048179402273</v>
      </c>
      <c r="O1202" s="39">
        <v>37.837349092546916</v>
      </c>
      <c r="P1202" s="39">
        <v>27.779454773778852</v>
      </c>
      <c r="Q1202" s="39">
        <v>33.53825701910025</v>
      </c>
      <c r="R1202" s="39">
        <v>21.524608743107343</v>
      </c>
      <c r="S1202" s="40">
        <v>31.604939006089552</v>
      </c>
      <c r="U1202" s="50">
        <f t="shared" si="111"/>
        <v>31.723453387076066</v>
      </c>
      <c r="V1202" s="49">
        <f t="shared" si="112"/>
        <v>18.29542430985806</v>
      </c>
      <c r="W1202" s="49">
        <f t="shared" si="113"/>
        <v>19.438888329224028</v>
      </c>
      <c r="X1202" s="49">
        <f t="shared" si="108"/>
        <v>14.460686803351994</v>
      </c>
      <c r="Y1202" s="49">
        <f t="shared" si="109"/>
        <v>12.44088853070348</v>
      </c>
      <c r="Z1202" s="51">
        <f t="shared" si="110"/>
        <v>1.6117151568923791</v>
      </c>
    </row>
    <row r="1203" spans="1:26" ht="15" thickBot="1" x14ac:dyDescent="0.35">
      <c r="A1203" s="7"/>
      <c r="B1203" s="41">
        <v>1195</v>
      </c>
      <c r="C1203" s="38">
        <v>32.26937599384982</v>
      </c>
      <c r="D1203" s="39">
        <v>33.31020256196598</v>
      </c>
      <c r="E1203" s="39">
        <v>36.68275946512555</v>
      </c>
      <c r="F1203" s="39">
        <v>25.288340516801057</v>
      </c>
      <c r="G1203" s="39">
        <v>27.099705168630532</v>
      </c>
      <c r="H1203" s="39">
        <v>33.05744258431622</v>
      </c>
      <c r="I1203" s="39">
        <v>31.344371143886661</v>
      </c>
      <c r="J1203" s="39">
        <v>25.936786285154202</v>
      </c>
      <c r="K1203" s="39">
        <v>21.912750176319104</v>
      </c>
      <c r="L1203" s="39">
        <v>31.461239113996367</v>
      </c>
      <c r="M1203" s="39">
        <v>26.9454693595995</v>
      </c>
      <c r="N1203" s="39">
        <v>34.095218593889591</v>
      </c>
      <c r="O1203" s="39">
        <v>24.376947788009566</v>
      </c>
      <c r="P1203" s="39">
        <v>32.566164505130537</v>
      </c>
      <c r="Q1203" s="39">
        <v>25.642677219925922</v>
      </c>
      <c r="R1203" s="39">
        <v>30.120901858440867</v>
      </c>
      <c r="S1203" s="40">
        <v>31.172772189691006</v>
      </c>
      <c r="U1203" s="50">
        <f t="shared" si="111"/>
        <v>29.604889677925435</v>
      </c>
      <c r="V1203" s="49">
        <f t="shared" si="112"/>
        <v>15.800547517821089</v>
      </c>
      <c r="W1203" s="49">
        <f t="shared" si="113"/>
        <v>16.78808173768482</v>
      </c>
      <c r="X1203" s="49">
        <f t="shared" si="108"/>
        <v>10.850528585412901</v>
      </c>
      <c r="Y1203" s="49">
        <f t="shared" si="109"/>
        <v>10.744372312118342</v>
      </c>
      <c r="Z1203" s="51">
        <f t="shared" si="110"/>
        <v>-0.39759626750948368</v>
      </c>
    </row>
    <row r="1204" spans="1:26" ht="15" thickBot="1" x14ac:dyDescent="0.35">
      <c r="A1204" s="7"/>
      <c r="B1204" s="41">
        <v>1196</v>
      </c>
      <c r="C1204" s="38">
        <v>26.541936403286599</v>
      </c>
      <c r="D1204" s="39">
        <v>20.409220930596398</v>
      </c>
      <c r="E1204" s="39">
        <v>27.374755487857897</v>
      </c>
      <c r="F1204" s="39">
        <v>34.179963435181698</v>
      </c>
      <c r="G1204" s="39">
        <v>33.52734597235915</v>
      </c>
      <c r="H1204" s="39">
        <v>23.319693004283945</v>
      </c>
      <c r="I1204" s="39">
        <v>29.530116665220255</v>
      </c>
      <c r="J1204" s="39">
        <v>26.973995803832544</v>
      </c>
      <c r="K1204" s="39">
        <v>23.35575615490194</v>
      </c>
      <c r="L1204" s="39">
        <v>29.03429260339335</v>
      </c>
      <c r="M1204" s="39">
        <v>29.685931180043234</v>
      </c>
      <c r="N1204" s="39">
        <v>33.538995678263404</v>
      </c>
      <c r="O1204" s="39">
        <v>33.887574139225897</v>
      </c>
      <c r="P1204" s="39">
        <v>31.95395687172179</v>
      </c>
      <c r="Q1204" s="39">
        <v>27.473249974965004</v>
      </c>
      <c r="R1204" s="39">
        <v>29.739110401073418</v>
      </c>
      <c r="S1204" s="40">
        <v>26.143960172279201</v>
      </c>
      <c r="U1204" s="50">
        <f t="shared" si="111"/>
        <v>28.627638522263865</v>
      </c>
      <c r="V1204" s="49">
        <f t="shared" si="112"/>
        <v>15.334615858368798</v>
      </c>
      <c r="W1204" s="49">
        <f t="shared" si="113"/>
        <v>16.293029349516928</v>
      </c>
      <c r="X1204" s="49">
        <f t="shared" si="108"/>
        <v>11.708234481081176</v>
      </c>
      <c r="Y1204" s="49">
        <f t="shared" si="109"/>
        <v>10.427538783690782</v>
      </c>
      <c r="Z1204" s="51">
        <f t="shared" si="110"/>
        <v>-1.4018193796623022</v>
      </c>
    </row>
    <row r="1205" spans="1:26" ht="15" thickBot="1" x14ac:dyDescent="0.35">
      <c r="A1205" s="7"/>
      <c r="B1205" s="41">
        <v>1197</v>
      </c>
      <c r="C1205" s="38">
        <v>30.472260670791016</v>
      </c>
      <c r="D1205" s="39">
        <v>26.393104203161727</v>
      </c>
      <c r="E1205" s="39">
        <v>31.947404515879374</v>
      </c>
      <c r="F1205" s="39">
        <v>23.542076170777325</v>
      </c>
      <c r="G1205" s="39">
        <v>28.438420565694653</v>
      </c>
      <c r="H1205" s="39">
        <v>21.693986058282171</v>
      </c>
      <c r="I1205" s="39">
        <v>25.695251978640052</v>
      </c>
      <c r="J1205" s="39">
        <v>32.050730887699494</v>
      </c>
      <c r="K1205" s="39">
        <v>24.575331993241978</v>
      </c>
      <c r="L1205" s="39">
        <v>27.031210955730401</v>
      </c>
      <c r="M1205" s="39">
        <v>31.176015326385926</v>
      </c>
      <c r="N1205" s="39">
        <v>38.262486059213089</v>
      </c>
      <c r="O1205" s="39">
        <v>36.068528219874146</v>
      </c>
      <c r="P1205" s="39">
        <v>20.234821488028565</v>
      </c>
      <c r="Q1205" s="39">
        <v>28.591142733956822</v>
      </c>
      <c r="R1205" s="39">
        <v>28.520567325082528</v>
      </c>
      <c r="S1205" s="40">
        <v>34.747725310644242</v>
      </c>
      <c r="U1205" s="50">
        <f t="shared" si="111"/>
        <v>28.790650850769616</v>
      </c>
      <c r="V1205" s="49">
        <f t="shared" si="112"/>
        <v>23.224963075277529</v>
      </c>
      <c r="W1205" s="49">
        <f t="shared" si="113"/>
        <v>24.676523267482366</v>
      </c>
      <c r="X1205" s="49">
        <f t="shared" si="108"/>
        <v>16.787492139214745</v>
      </c>
      <c r="Y1205" s="49">
        <f t="shared" si="109"/>
        <v>15.792974891188718</v>
      </c>
      <c r="Z1205" s="51">
        <f t="shared" si="110"/>
        <v>-1.003769923752672</v>
      </c>
    </row>
    <row r="1206" spans="1:26" ht="15" thickBot="1" x14ac:dyDescent="0.35">
      <c r="A1206" s="7"/>
      <c r="B1206" s="41">
        <v>1198</v>
      </c>
      <c r="C1206" s="38">
        <v>26.929304069145687</v>
      </c>
      <c r="D1206" s="39">
        <v>37.612385074950716</v>
      </c>
      <c r="E1206" s="39">
        <v>28.604853995563488</v>
      </c>
      <c r="F1206" s="39">
        <v>39.269971483769943</v>
      </c>
      <c r="G1206" s="39">
        <v>31.762895798452277</v>
      </c>
      <c r="H1206" s="39">
        <v>28.84922559313765</v>
      </c>
      <c r="I1206" s="39">
        <v>36.238075923710355</v>
      </c>
      <c r="J1206" s="39">
        <v>37.25592442946234</v>
      </c>
      <c r="K1206" s="39">
        <v>41.79799150957804</v>
      </c>
      <c r="L1206" s="39">
        <v>27.633137953361587</v>
      </c>
      <c r="M1206" s="39">
        <v>28.587910921263095</v>
      </c>
      <c r="N1206" s="39">
        <v>26.735423067696047</v>
      </c>
      <c r="O1206" s="39">
        <v>24.649757831108968</v>
      </c>
      <c r="P1206" s="39">
        <v>24.84294764569551</v>
      </c>
      <c r="Q1206" s="39">
        <v>26.029166063134625</v>
      </c>
      <c r="R1206" s="39">
        <v>26.150319699444839</v>
      </c>
      <c r="S1206" s="40">
        <v>36.785600655336815</v>
      </c>
      <c r="U1206" s="50">
        <f t="shared" si="111"/>
        <v>31.160875983224233</v>
      </c>
      <c r="V1206" s="49">
        <f t="shared" si="112"/>
        <v>30.449355916085871</v>
      </c>
      <c r="W1206" s="49">
        <f t="shared" si="113"/>
        <v>32.352440660841239</v>
      </c>
      <c r="X1206" s="49">
        <f t="shared" si="108"/>
        <v>21.621952495868598</v>
      </c>
      <c r="Y1206" s="49">
        <f t="shared" si="109"/>
        <v>20.705562022938395</v>
      </c>
      <c r="Z1206" s="51">
        <f t="shared" si="110"/>
        <v>0.84150511943019779</v>
      </c>
    </row>
    <row r="1207" spans="1:26" ht="15" thickBot="1" x14ac:dyDescent="0.35">
      <c r="A1207" s="7"/>
      <c r="B1207" s="41">
        <v>1199</v>
      </c>
      <c r="C1207" s="38">
        <v>28.676122225323542</v>
      </c>
      <c r="D1207" s="39">
        <v>33.814258150820976</v>
      </c>
      <c r="E1207" s="39">
        <v>27.419598068761271</v>
      </c>
      <c r="F1207" s="39">
        <v>28.990105853743231</v>
      </c>
      <c r="G1207" s="39">
        <v>27.343653325655467</v>
      </c>
      <c r="H1207" s="39">
        <v>39.916461744011784</v>
      </c>
      <c r="I1207" s="39">
        <v>29.808190859943352</v>
      </c>
      <c r="J1207" s="39">
        <v>29.51877268086832</v>
      </c>
      <c r="K1207" s="39">
        <v>29.475441203890828</v>
      </c>
      <c r="L1207" s="39">
        <v>35.058357819083241</v>
      </c>
      <c r="M1207" s="39">
        <v>15.300059826309546</v>
      </c>
      <c r="N1207" s="39">
        <v>28.625179290912037</v>
      </c>
      <c r="O1207" s="39">
        <v>30.457655123761903</v>
      </c>
      <c r="P1207" s="39">
        <v>37.724144891979861</v>
      </c>
      <c r="Q1207" s="39">
        <v>29.428770459752009</v>
      </c>
      <c r="R1207" s="39">
        <v>30.920193671395449</v>
      </c>
      <c r="S1207" s="40">
        <v>35.326336946349976</v>
      </c>
      <c r="U1207" s="50">
        <f t="shared" si="111"/>
        <v>30.459017773091933</v>
      </c>
      <c r="V1207" s="49">
        <f t="shared" si="112"/>
        <v>27.018458318706863</v>
      </c>
      <c r="W1207" s="49">
        <f t="shared" si="113"/>
        <v>28.707111963626062</v>
      </c>
      <c r="X1207" s="49">
        <f t="shared" si="108"/>
        <v>18.515825831610638</v>
      </c>
      <c r="Y1207" s="49">
        <f t="shared" si="109"/>
        <v>18.372551656720667</v>
      </c>
      <c r="Z1207" s="51">
        <f t="shared" si="110"/>
        <v>0.3532313253207558</v>
      </c>
    </row>
    <row r="1208" spans="1:26" ht="15" thickBot="1" x14ac:dyDescent="0.35">
      <c r="A1208" s="7"/>
      <c r="B1208" s="41">
        <v>1200</v>
      </c>
      <c r="C1208" s="38">
        <v>29.412697717232142</v>
      </c>
      <c r="D1208" s="39">
        <v>34.757271431008746</v>
      </c>
      <c r="E1208" s="39">
        <v>31.427822577152213</v>
      </c>
      <c r="F1208" s="39">
        <v>25.110141577846861</v>
      </c>
      <c r="G1208" s="39">
        <v>29.25106421704951</v>
      </c>
      <c r="H1208" s="39">
        <v>28.893631678576778</v>
      </c>
      <c r="I1208" s="39">
        <v>17.579395537936477</v>
      </c>
      <c r="J1208" s="39">
        <v>35.588230785578503</v>
      </c>
      <c r="K1208" s="39">
        <v>36.412706422650551</v>
      </c>
      <c r="L1208" s="39">
        <v>29.07324569370029</v>
      </c>
      <c r="M1208" s="39">
        <v>34.064781674936931</v>
      </c>
      <c r="N1208" s="39">
        <v>21.941242804873731</v>
      </c>
      <c r="O1208" s="39">
        <v>33.804209504525602</v>
      </c>
      <c r="P1208" s="39">
        <v>29.756944775063783</v>
      </c>
      <c r="Q1208" s="39">
        <v>38.677794105867889</v>
      </c>
      <c r="R1208" s="39">
        <v>32.158647357944155</v>
      </c>
      <c r="S1208" s="40">
        <v>27.333528218929164</v>
      </c>
      <c r="U1208" s="50">
        <f t="shared" si="111"/>
        <v>30.308432710639607</v>
      </c>
      <c r="V1208" s="49">
        <f t="shared" si="112"/>
        <v>27.038008300872129</v>
      </c>
      <c r="W1208" s="49">
        <f t="shared" si="113"/>
        <v>28.727883819676663</v>
      </c>
      <c r="X1208" s="49">
        <f t="shared" si="108"/>
        <v>18.450534545748031</v>
      </c>
      <c r="Y1208" s="49">
        <f t="shared" si="109"/>
        <v>18.385845644593047</v>
      </c>
      <c r="Z1208" s="51">
        <f t="shared" si="110"/>
        <v>0.23726466958478867</v>
      </c>
    </row>
    <row r="1209" spans="1:26" ht="15" thickBot="1" x14ac:dyDescent="0.35">
      <c r="A1209" s="7"/>
      <c r="B1209" s="41">
        <v>1201</v>
      </c>
      <c r="C1209" s="38">
        <v>28.274478557811641</v>
      </c>
      <c r="D1209" s="39">
        <v>22.048973422122106</v>
      </c>
      <c r="E1209" s="39">
        <v>28.940950894515051</v>
      </c>
      <c r="F1209" s="39">
        <v>30.891306455971556</v>
      </c>
      <c r="G1209" s="39">
        <v>24.015497688186496</v>
      </c>
      <c r="H1209" s="39">
        <v>22.53056580393843</v>
      </c>
      <c r="I1209" s="39">
        <v>27.621872780073222</v>
      </c>
      <c r="J1209" s="39">
        <v>28.655269754976249</v>
      </c>
      <c r="K1209" s="39">
        <v>32.376731504750609</v>
      </c>
      <c r="L1209" s="39">
        <v>28.402921633094845</v>
      </c>
      <c r="M1209" s="39">
        <v>33.962335810671519</v>
      </c>
      <c r="N1209" s="39">
        <v>31.512016108284605</v>
      </c>
      <c r="O1209" s="39">
        <v>32.402511691260756</v>
      </c>
      <c r="P1209" s="39">
        <v>33.266708732037699</v>
      </c>
      <c r="Q1209" s="39">
        <v>33.20711576684662</v>
      </c>
      <c r="R1209" s="39">
        <v>27.803300437390913</v>
      </c>
      <c r="S1209" s="40">
        <v>37.755827474161265</v>
      </c>
      <c r="U1209" s="50">
        <f t="shared" si="111"/>
        <v>29.627552030358448</v>
      </c>
      <c r="V1209" s="49">
        <f t="shared" si="112"/>
        <v>16.630456754682481</v>
      </c>
      <c r="W1209" s="49">
        <f t="shared" si="113"/>
        <v>17.669860301850235</v>
      </c>
      <c r="X1209" s="49">
        <f t="shared" si="108"/>
        <v>11.403038486445491</v>
      </c>
      <c r="Y1209" s="49">
        <f t="shared" si="109"/>
        <v>11.308710593184086</v>
      </c>
      <c r="Z1209" s="51">
        <f t="shared" si="110"/>
        <v>-0.36532005453454497</v>
      </c>
    </row>
    <row r="1210" spans="1:26" ht="15" thickBot="1" x14ac:dyDescent="0.35">
      <c r="A1210" s="7"/>
      <c r="B1210" s="41">
        <v>1202</v>
      </c>
      <c r="C1210" s="38">
        <v>26.464054436074921</v>
      </c>
      <c r="D1210" s="39">
        <v>28.795013941674444</v>
      </c>
      <c r="E1210" s="39">
        <v>35.556416987267127</v>
      </c>
      <c r="F1210" s="39">
        <v>32.39301944014354</v>
      </c>
      <c r="G1210" s="39">
        <v>31.033626322431619</v>
      </c>
      <c r="H1210" s="39">
        <v>31.230815939232741</v>
      </c>
      <c r="I1210" s="39">
        <v>20.471939900321413</v>
      </c>
      <c r="J1210" s="39">
        <v>31.069507180719924</v>
      </c>
      <c r="K1210" s="39">
        <v>36.540702403556033</v>
      </c>
      <c r="L1210" s="39">
        <v>31.445832307117215</v>
      </c>
      <c r="M1210" s="39">
        <v>23.794879154391417</v>
      </c>
      <c r="N1210" s="39">
        <v>31.567406130609893</v>
      </c>
      <c r="O1210" s="39">
        <v>23.480982225353063</v>
      </c>
      <c r="P1210" s="39">
        <v>25.297238809805595</v>
      </c>
      <c r="Q1210" s="39">
        <v>33.546913476066685</v>
      </c>
      <c r="R1210" s="39">
        <v>25.232346050037989</v>
      </c>
      <c r="S1210" s="40">
        <v>31.490367513135418</v>
      </c>
      <c r="U1210" s="50">
        <f t="shared" si="111"/>
        <v>29.377121306937592</v>
      </c>
      <c r="V1210" s="49">
        <f t="shared" si="112"/>
        <v>19.202825444741627</v>
      </c>
      <c r="W1210" s="49">
        <f t="shared" si="113"/>
        <v>20.403002035037957</v>
      </c>
      <c r="X1210" s="49">
        <f t="shared" si="108"/>
        <v>13.321746251488694</v>
      </c>
      <c r="Y1210" s="49">
        <f t="shared" si="109"/>
        <v>13.057921302424306</v>
      </c>
      <c r="Z1210" s="51">
        <f t="shared" si="110"/>
        <v>-0.56856601815431473</v>
      </c>
    </row>
    <row r="1211" spans="1:26" ht="15" thickBot="1" x14ac:dyDescent="0.35">
      <c r="A1211" s="7"/>
      <c r="B1211" s="41">
        <v>1203</v>
      </c>
      <c r="C1211" s="38">
        <v>31.715729061572219</v>
      </c>
      <c r="D1211" s="39">
        <v>28.289363972211625</v>
      </c>
      <c r="E1211" s="39">
        <v>33.853874679983676</v>
      </c>
      <c r="F1211" s="39">
        <v>31.256944850485414</v>
      </c>
      <c r="G1211" s="39">
        <v>25.088245835830627</v>
      </c>
      <c r="H1211" s="39">
        <v>40.507647657503121</v>
      </c>
      <c r="I1211" s="39">
        <v>28.911467746861373</v>
      </c>
      <c r="J1211" s="39">
        <v>29.913316336997379</v>
      </c>
      <c r="K1211" s="39">
        <v>27.17286512425261</v>
      </c>
      <c r="L1211" s="39">
        <v>27.364638883678012</v>
      </c>
      <c r="M1211" s="39">
        <v>27.616788405912182</v>
      </c>
      <c r="N1211" s="39">
        <v>31.399977750772095</v>
      </c>
      <c r="O1211" s="39">
        <v>33.038142893798607</v>
      </c>
      <c r="P1211" s="39">
        <v>36.90436786413445</v>
      </c>
      <c r="Q1211" s="39">
        <v>31.699018900804166</v>
      </c>
      <c r="R1211" s="39">
        <v>31.688131549185524</v>
      </c>
      <c r="S1211" s="40">
        <v>27.191015523663921</v>
      </c>
      <c r="U1211" s="50">
        <f t="shared" si="111"/>
        <v>30.800678649273355</v>
      </c>
      <c r="V1211" s="49">
        <f t="shared" si="112"/>
        <v>14.131594702762964</v>
      </c>
      <c r="W1211" s="49">
        <f t="shared" si="113"/>
        <v>15.014819371685576</v>
      </c>
      <c r="X1211" s="49">
        <f t="shared" si="108"/>
        <v>10.045423081472286</v>
      </c>
      <c r="Y1211" s="49">
        <f t="shared" si="109"/>
        <v>9.6094843978788145</v>
      </c>
      <c r="Z1211" s="51">
        <f t="shared" si="110"/>
        <v>0.85196676335546084</v>
      </c>
    </row>
    <row r="1212" spans="1:26" ht="15" thickBot="1" x14ac:dyDescent="0.35">
      <c r="A1212" s="7"/>
      <c r="B1212" s="41">
        <v>1204</v>
      </c>
      <c r="C1212" s="38">
        <v>35.04735561209506</v>
      </c>
      <c r="D1212" s="39">
        <v>31.996958007961609</v>
      </c>
      <c r="E1212" s="39">
        <v>28.54415750108199</v>
      </c>
      <c r="F1212" s="39">
        <v>37.20294468136867</v>
      </c>
      <c r="G1212" s="39">
        <v>27.042665234410588</v>
      </c>
      <c r="H1212" s="39">
        <v>26.296232222621995</v>
      </c>
      <c r="I1212" s="39">
        <v>20.719538036633516</v>
      </c>
      <c r="J1212" s="39">
        <v>22.843133078541996</v>
      </c>
      <c r="K1212" s="39">
        <v>32.289324221589553</v>
      </c>
      <c r="L1212" s="39">
        <v>30.998453738858938</v>
      </c>
      <c r="M1212" s="39">
        <v>26.959956180388385</v>
      </c>
      <c r="N1212" s="39">
        <v>30.47619429238317</v>
      </c>
      <c r="O1212" s="39">
        <v>32.754411479949084</v>
      </c>
      <c r="P1212" s="39">
        <v>24.260536099469515</v>
      </c>
      <c r="Q1212" s="39">
        <v>30.84552033994224</v>
      </c>
      <c r="R1212" s="39">
        <v>23.084770812479242</v>
      </c>
      <c r="S1212" s="40">
        <v>30.36348945632297</v>
      </c>
      <c r="U1212" s="50">
        <f t="shared" si="111"/>
        <v>28.925037705652851</v>
      </c>
      <c r="V1212" s="49">
        <f t="shared" si="112"/>
        <v>19.325583570223717</v>
      </c>
      <c r="W1212" s="49">
        <f t="shared" si="113"/>
        <v>20.533432543362665</v>
      </c>
      <c r="X1212" s="49">
        <f t="shared" si="108"/>
        <v>13.927166703054315</v>
      </c>
      <c r="Y1212" s="49">
        <f t="shared" si="109"/>
        <v>13.141396827752128</v>
      </c>
      <c r="Z1212" s="51">
        <f t="shared" si="110"/>
        <v>-0.97810823162045146</v>
      </c>
    </row>
    <row r="1213" spans="1:26" ht="15" thickBot="1" x14ac:dyDescent="0.35">
      <c r="A1213" s="7"/>
      <c r="B1213" s="41">
        <v>1205</v>
      </c>
      <c r="C1213" s="38">
        <v>23.175122327155606</v>
      </c>
      <c r="D1213" s="39">
        <v>28.578632911707839</v>
      </c>
      <c r="E1213" s="39">
        <v>36.438939309628218</v>
      </c>
      <c r="F1213" s="39">
        <v>27.932486938931781</v>
      </c>
      <c r="G1213" s="39">
        <v>27.365709236557727</v>
      </c>
      <c r="H1213" s="39">
        <v>35.051506110568198</v>
      </c>
      <c r="I1213" s="39">
        <v>33.782963510881657</v>
      </c>
      <c r="J1213" s="39">
        <v>33.178393572840676</v>
      </c>
      <c r="K1213" s="39">
        <v>23.1638531482301</v>
      </c>
      <c r="L1213" s="39">
        <v>32.274630466953113</v>
      </c>
      <c r="M1213" s="39">
        <v>27.224577573151549</v>
      </c>
      <c r="N1213" s="39">
        <v>33.146532051432231</v>
      </c>
      <c r="O1213" s="39">
        <v>33.973499029426911</v>
      </c>
      <c r="P1213" s="39">
        <v>32.704908067466775</v>
      </c>
      <c r="Q1213" s="39">
        <v>29.772256023852133</v>
      </c>
      <c r="R1213" s="39">
        <v>28.838497954086613</v>
      </c>
      <c r="S1213" s="40">
        <v>22.261722640990769</v>
      </c>
      <c r="U1213" s="50">
        <f t="shared" si="111"/>
        <v>29.933190051403646</v>
      </c>
      <c r="V1213" s="49">
        <f t="shared" si="112"/>
        <v>17.942688425746564</v>
      </c>
      <c r="W1213" s="49">
        <f t="shared" si="113"/>
        <v>19.064106452355645</v>
      </c>
      <c r="X1213" s="49">
        <f t="shared" si="108"/>
        <v>12.204063356584996</v>
      </c>
      <c r="Y1213" s="49">
        <f t="shared" si="109"/>
        <v>12.201028129507662</v>
      </c>
      <c r="Z1213" s="51">
        <f t="shared" si="110"/>
        <v>-6.3089541483630371E-2</v>
      </c>
    </row>
    <row r="1214" spans="1:26" ht="15" thickBot="1" x14ac:dyDescent="0.35">
      <c r="A1214" s="7"/>
      <c r="B1214" s="41">
        <v>1206</v>
      </c>
      <c r="C1214" s="38">
        <v>26.922903718456567</v>
      </c>
      <c r="D1214" s="39">
        <v>35.190766798604542</v>
      </c>
      <c r="E1214" s="39">
        <v>28.283261176497636</v>
      </c>
      <c r="F1214" s="39">
        <v>29.373651488034685</v>
      </c>
      <c r="G1214" s="39">
        <v>32.896045099850056</v>
      </c>
      <c r="H1214" s="39">
        <v>29.779279769858441</v>
      </c>
      <c r="I1214" s="39">
        <v>27.420448297898169</v>
      </c>
      <c r="J1214" s="39">
        <v>23.278837251309639</v>
      </c>
      <c r="K1214" s="39">
        <v>27.508441592491245</v>
      </c>
      <c r="L1214" s="39">
        <v>31.867265009020144</v>
      </c>
      <c r="M1214" s="39">
        <v>32.724080294890648</v>
      </c>
      <c r="N1214" s="39">
        <v>27.168380849716097</v>
      </c>
      <c r="O1214" s="39">
        <v>31.46063097774972</v>
      </c>
      <c r="P1214" s="39">
        <v>27.437886078610727</v>
      </c>
      <c r="Q1214" s="39">
        <v>31.123036065239393</v>
      </c>
      <c r="R1214" s="39">
        <v>26.278561575508277</v>
      </c>
      <c r="S1214" s="40">
        <v>29.449880480963419</v>
      </c>
      <c r="U1214" s="50">
        <f t="shared" si="111"/>
        <v>29.303726854394082</v>
      </c>
      <c r="V1214" s="49">
        <f t="shared" si="112"/>
        <v>8.2952057573776941</v>
      </c>
      <c r="W1214" s="49">
        <f t="shared" si="113"/>
        <v>8.8136561172137995</v>
      </c>
      <c r="X1214" s="49">
        <f t="shared" si="108"/>
        <v>5.9704013944553624</v>
      </c>
      <c r="Y1214" s="49">
        <f t="shared" si="109"/>
        <v>5.640739915016832</v>
      </c>
      <c r="Z1214" s="51">
        <f t="shared" si="110"/>
        <v>-0.96699906726524809</v>
      </c>
    </row>
    <row r="1215" spans="1:26" ht="15" thickBot="1" x14ac:dyDescent="0.35">
      <c r="A1215" s="7"/>
      <c r="B1215" s="41">
        <v>1207</v>
      </c>
      <c r="C1215" s="38">
        <v>29.265884518728971</v>
      </c>
      <c r="D1215" s="39">
        <v>28.03750585075986</v>
      </c>
      <c r="E1215" s="39">
        <v>26.604148218890298</v>
      </c>
      <c r="F1215" s="39">
        <v>27.713596011047056</v>
      </c>
      <c r="G1215" s="39">
        <v>32.070978923226882</v>
      </c>
      <c r="H1215" s="39">
        <v>30.317266096810748</v>
      </c>
      <c r="I1215" s="39">
        <v>35.24696521465016</v>
      </c>
      <c r="J1215" s="39">
        <v>27.393840155686807</v>
      </c>
      <c r="K1215" s="39">
        <v>23.600930889191886</v>
      </c>
      <c r="L1215" s="39">
        <v>32.146926139273937</v>
      </c>
      <c r="M1215" s="39">
        <v>27.309375977490134</v>
      </c>
      <c r="N1215" s="39">
        <v>27.944364149064775</v>
      </c>
      <c r="O1215" s="39">
        <v>40.723431189371524</v>
      </c>
      <c r="P1215" s="39">
        <v>29.229927945323745</v>
      </c>
      <c r="Q1215" s="39">
        <v>37.727447656754435</v>
      </c>
      <c r="R1215" s="39">
        <v>22.224752035490816</v>
      </c>
      <c r="S1215" s="40">
        <v>31.650808948358581</v>
      </c>
      <c r="U1215" s="50">
        <f t="shared" si="111"/>
        <v>29.953420583536509</v>
      </c>
      <c r="V1215" s="49">
        <f t="shared" si="112"/>
        <v>20.901515384944368</v>
      </c>
      <c r="W1215" s="49">
        <f t="shared" si="113"/>
        <v>22.207860096503282</v>
      </c>
      <c r="X1215" s="49">
        <f t="shared" si="108"/>
        <v>14.214505818348073</v>
      </c>
      <c r="Y1215" s="49">
        <f t="shared" si="109"/>
        <v>14.213030461762171</v>
      </c>
      <c r="Z1215" s="51">
        <f t="shared" si="110"/>
        <v>-4.0753522043967615E-2</v>
      </c>
    </row>
    <row r="1216" spans="1:26" ht="15" thickBot="1" x14ac:dyDescent="0.35">
      <c r="A1216" s="7"/>
      <c r="B1216" s="41">
        <v>1208</v>
      </c>
      <c r="C1216" s="38">
        <v>29.608357578183124</v>
      </c>
      <c r="D1216" s="39">
        <v>28.639256127299404</v>
      </c>
      <c r="E1216" s="39">
        <v>29.45183927362454</v>
      </c>
      <c r="F1216" s="39">
        <v>26.419719406753053</v>
      </c>
      <c r="G1216" s="39">
        <v>25.917653562997096</v>
      </c>
      <c r="H1216" s="39">
        <v>30.064824450986048</v>
      </c>
      <c r="I1216" s="39">
        <v>27.445086352127955</v>
      </c>
      <c r="J1216" s="39">
        <v>32.308745456271424</v>
      </c>
      <c r="K1216" s="39">
        <v>34.036016561598416</v>
      </c>
      <c r="L1216" s="39">
        <v>23.754196434824969</v>
      </c>
      <c r="M1216" s="39">
        <v>37.504123397572243</v>
      </c>
      <c r="N1216" s="39">
        <v>24.383876168230021</v>
      </c>
      <c r="O1216" s="39">
        <v>33.540315735172335</v>
      </c>
      <c r="P1216" s="39">
        <v>28.315684791747628</v>
      </c>
      <c r="Q1216" s="39">
        <v>21.322422221355161</v>
      </c>
      <c r="R1216" s="39">
        <v>33.451255630119363</v>
      </c>
      <c r="S1216" s="40">
        <v>27.055323540189097</v>
      </c>
      <c r="U1216" s="50">
        <f t="shared" si="111"/>
        <v>29.012864511120696</v>
      </c>
      <c r="V1216" s="49">
        <f t="shared" si="112"/>
        <v>16.558336578381741</v>
      </c>
      <c r="W1216" s="49">
        <f t="shared" si="113"/>
        <v>17.593232614530621</v>
      </c>
      <c r="X1216" s="49">
        <f t="shared" si="108"/>
        <v>11.92228567521493</v>
      </c>
      <c r="Y1216" s="49">
        <f t="shared" si="109"/>
        <v>11.259668873299583</v>
      </c>
      <c r="Z1216" s="51">
        <f t="shared" si="110"/>
        <v>-0.97034998596371724</v>
      </c>
    </row>
    <row r="1217" spans="1:26" ht="15" thickBot="1" x14ac:dyDescent="0.35">
      <c r="A1217" s="7"/>
      <c r="B1217" s="41">
        <v>1209</v>
      </c>
      <c r="C1217" s="38">
        <v>34.145577441252733</v>
      </c>
      <c r="D1217" s="39">
        <v>31.425472371820238</v>
      </c>
      <c r="E1217" s="39">
        <v>24.448554403434031</v>
      </c>
      <c r="F1217" s="39">
        <v>23.673798550872874</v>
      </c>
      <c r="G1217" s="39">
        <v>23.917279139217985</v>
      </c>
      <c r="H1217" s="39">
        <v>33.30357281154248</v>
      </c>
      <c r="I1217" s="39">
        <v>17.833853800423313</v>
      </c>
      <c r="J1217" s="39">
        <v>32.243321503191339</v>
      </c>
      <c r="K1217" s="39">
        <v>28.463426002502604</v>
      </c>
      <c r="L1217" s="39">
        <v>31.460652051816631</v>
      </c>
      <c r="M1217" s="39">
        <v>29.209519291234741</v>
      </c>
      <c r="N1217" s="39">
        <v>33.001942463574913</v>
      </c>
      <c r="O1217" s="39">
        <v>29.226907822648538</v>
      </c>
      <c r="P1217" s="39">
        <v>26.633282794583415</v>
      </c>
      <c r="Q1217" s="39">
        <v>31.79504379433692</v>
      </c>
      <c r="R1217" s="39">
        <v>28.552843982225074</v>
      </c>
      <c r="S1217" s="40">
        <v>19.942160206365898</v>
      </c>
      <c r="U1217" s="50">
        <f t="shared" si="111"/>
        <v>28.19277696653198</v>
      </c>
      <c r="V1217" s="49">
        <f t="shared" si="112"/>
        <v>21.64911964870528</v>
      </c>
      <c r="W1217" s="49">
        <f t="shared" si="113"/>
        <v>23.002189626749328</v>
      </c>
      <c r="X1217" s="49">
        <f t="shared" si="108"/>
        <v>16.942318824153652</v>
      </c>
      <c r="Y1217" s="49">
        <f t="shared" si="109"/>
        <v>14.72140136111959</v>
      </c>
      <c r="Z1217" s="51">
        <f t="shared" si="110"/>
        <v>-1.5536444004604688</v>
      </c>
    </row>
    <row r="1218" spans="1:26" ht="15" thickBot="1" x14ac:dyDescent="0.35">
      <c r="A1218" s="7"/>
      <c r="B1218" s="41">
        <v>1210</v>
      </c>
      <c r="C1218" s="38">
        <v>27.342666613067848</v>
      </c>
      <c r="D1218" s="39">
        <v>33.890703417740035</v>
      </c>
      <c r="E1218" s="39">
        <v>36.475288907842881</v>
      </c>
      <c r="F1218" s="39">
        <v>20.758102897601574</v>
      </c>
      <c r="G1218" s="39">
        <v>32.421298160809506</v>
      </c>
      <c r="H1218" s="39">
        <v>25.045905517208613</v>
      </c>
      <c r="I1218" s="39">
        <v>25.682312476890232</v>
      </c>
      <c r="J1218" s="39">
        <v>36.933472999831082</v>
      </c>
      <c r="K1218" s="39">
        <v>31.782677505468019</v>
      </c>
      <c r="L1218" s="39">
        <v>28.176694359670584</v>
      </c>
      <c r="M1218" s="39">
        <v>16.759235831488869</v>
      </c>
      <c r="N1218" s="39">
        <v>28.094408139463571</v>
      </c>
      <c r="O1218" s="39">
        <v>31.953664023640414</v>
      </c>
      <c r="P1218" s="39">
        <v>41.719314879110584</v>
      </c>
      <c r="Q1218" s="39">
        <v>32.21145107450684</v>
      </c>
      <c r="R1218" s="39">
        <v>22.898897478774842</v>
      </c>
      <c r="S1218" s="40">
        <v>37.141224883537653</v>
      </c>
      <c r="U1218" s="50">
        <f t="shared" si="111"/>
        <v>29.958077598038422</v>
      </c>
      <c r="V1218" s="49">
        <f t="shared" si="112"/>
        <v>39.973897884791505</v>
      </c>
      <c r="W1218" s="49">
        <f t="shared" si="113"/>
        <v>42.472266502590969</v>
      </c>
      <c r="X1218" s="49">
        <f t="shared" si="108"/>
        <v>27.183445653352962</v>
      </c>
      <c r="Y1218" s="49">
        <f t="shared" si="109"/>
        <v>27.182250561658226</v>
      </c>
      <c r="Z1218" s="51">
        <f t="shared" si="110"/>
        <v>-2.6522710184416345E-2</v>
      </c>
    </row>
    <row r="1219" spans="1:26" ht="15" thickBot="1" x14ac:dyDescent="0.35">
      <c r="A1219" s="7"/>
      <c r="B1219" s="41">
        <v>1211</v>
      </c>
      <c r="C1219" s="38">
        <v>36.867392343107404</v>
      </c>
      <c r="D1219" s="39">
        <v>27.021600950280799</v>
      </c>
      <c r="E1219" s="39">
        <v>33.234588374400779</v>
      </c>
      <c r="F1219" s="39">
        <v>35.601295150647239</v>
      </c>
      <c r="G1219" s="39">
        <v>36.786055235460452</v>
      </c>
      <c r="H1219" s="39">
        <v>33.527611784407313</v>
      </c>
      <c r="I1219" s="39">
        <v>29.325629884534749</v>
      </c>
      <c r="J1219" s="39">
        <v>28.886586826849356</v>
      </c>
      <c r="K1219" s="39">
        <v>34.490288955554931</v>
      </c>
      <c r="L1219" s="39">
        <v>26.957784345143136</v>
      </c>
      <c r="M1219" s="39">
        <v>26.042830955470045</v>
      </c>
      <c r="N1219" s="39">
        <v>27.769454870946689</v>
      </c>
      <c r="O1219" s="39">
        <v>31.434412512939456</v>
      </c>
      <c r="P1219" s="39">
        <v>29.867475418915312</v>
      </c>
      <c r="Q1219" s="39">
        <v>28.725120725303292</v>
      </c>
      <c r="R1219" s="39">
        <v>25.32060295792429</v>
      </c>
      <c r="S1219" s="40">
        <v>29.561241867029668</v>
      </c>
      <c r="U1219" s="50">
        <f t="shared" si="111"/>
        <v>30.671763126994993</v>
      </c>
      <c r="V1219" s="49">
        <f t="shared" si="112"/>
        <v>13.307559965640406</v>
      </c>
      <c r="W1219" s="49">
        <f t="shared" si="113"/>
        <v>14.139282463492918</v>
      </c>
      <c r="X1219" s="49">
        <f t="shared" si="108"/>
        <v>9.3560014518127179</v>
      </c>
      <c r="Y1219" s="49">
        <f t="shared" si="109"/>
        <v>9.0491407766354754</v>
      </c>
      <c r="Z1219" s="51">
        <f t="shared" si="110"/>
        <v>0.73659189729582342</v>
      </c>
    </row>
    <row r="1220" spans="1:26" ht="15" thickBot="1" x14ac:dyDescent="0.35">
      <c r="A1220" s="7"/>
      <c r="B1220" s="41">
        <v>1212</v>
      </c>
      <c r="C1220" s="38">
        <v>31.852723675546738</v>
      </c>
      <c r="D1220" s="39">
        <v>36.013858204026739</v>
      </c>
      <c r="E1220" s="39">
        <v>32.802816427234475</v>
      </c>
      <c r="F1220" s="39">
        <v>16.451320216512102</v>
      </c>
      <c r="G1220" s="39">
        <v>27.612640188609845</v>
      </c>
      <c r="H1220" s="39">
        <v>27.246984867145724</v>
      </c>
      <c r="I1220" s="39">
        <v>31.734618184050589</v>
      </c>
      <c r="J1220" s="39">
        <v>29.019468393584418</v>
      </c>
      <c r="K1220" s="39">
        <v>41.270939137088291</v>
      </c>
      <c r="L1220" s="39">
        <v>21.912311599791739</v>
      </c>
      <c r="M1220" s="39">
        <v>38.388917472372647</v>
      </c>
      <c r="N1220" s="39">
        <v>27.877385116545334</v>
      </c>
      <c r="O1220" s="39">
        <v>26.30630652971367</v>
      </c>
      <c r="P1220" s="39">
        <v>31.152170419662141</v>
      </c>
      <c r="Q1220" s="39">
        <v>27.428019657035776</v>
      </c>
      <c r="R1220" s="39">
        <v>26.266765682438269</v>
      </c>
      <c r="S1220" s="40">
        <v>26.477458714541719</v>
      </c>
      <c r="U1220" s="50">
        <f t="shared" si="111"/>
        <v>29.400864969758839</v>
      </c>
      <c r="V1220" s="49">
        <f t="shared" si="112"/>
        <v>32.78962489588065</v>
      </c>
      <c r="W1220" s="49">
        <f t="shared" si="113"/>
        <v>34.838976451873236</v>
      </c>
      <c r="X1220" s="49">
        <f t="shared" si="108"/>
        <v>22.541039622633285</v>
      </c>
      <c r="Y1220" s="49">
        <f t="shared" si="109"/>
        <v>22.296944929198844</v>
      </c>
      <c r="Z1220" s="51">
        <f t="shared" si="110"/>
        <v>-0.41852025355156491</v>
      </c>
    </row>
    <row r="1221" spans="1:26" ht="15" thickBot="1" x14ac:dyDescent="0.35">
      <c r="A1221" s="7"/>
      <c r="B1221" s="41">
        <v>1213</v>
      </c>
      <c r="C1221" s="38">
        <v>33.007175225625737</v>
      </c>
      <c r="D1221" s="39">
        <v>14.584977765480765</v>
      </c>
      <c r="E1221" s="39">
        <v>35.425125244402722</v>
      </c>
      <c r="F1221" s="39">
        <v>26.129432587730108</v>
      </c>
      <c r="G1221" s="39">
        <v>34.159697956012735</v>
      </c>
      <c r="H1221" s="39">
        <v>28.040348568580892</v>
      </c>
      <c r="I1221" s="39">
        <v>32.101551105352321</v>
      </c>
      <c r="J1221" s="39">
        <v>32.808584991818378</v>
      </c>
      <c r="K1221" s="39">
        <v>26.431174126107095</v>
      </c>
      <c r="L1221" s="39">
        <v>34.142051190243095</v>
      </c>
      <c r="M1221" s="39">
        <v>28.570445308882377</v>
      </c>
      <c r="N1221" s="39">
        <v>30.773940854891141</v>
      </c>
      <c r="O1221" s="39">
        <v>32.711999056684441</v>
      </c>
      <c r="P1221" s="39">
        <v>23.073834818805135</v>
      </c>
      <c r="Q1221" s="39">
        <v>25.127373748705583</v>
      </c>
      <c r="R1221" s="39">
        <v>27.775078427968388</v>
      </c>
      <c r="S1221" s="40">
        <v>30.766337918849121</v>
      </c>
      <c r="U1221" s="50">
        <f t="shared" si="111"/>
        <v>29.15465464094941</v>
      </c>
      <c r="V1221" s="49">
        <f t="shared" si="112"/>
        <v>25.265963782570655</v>
      </c>
      <c r="W1221" s="49">
        <f t="shared" si="113"/>
        <v>26.845086518981248</v>
      </c>
      <c r="X1221" s="49">
        <f t="shared" si="108"/>
        <v>17.666789339874306</v>
      </c>
      <c r="Y1221" s="49">
        <f t="shared" si="109"/>
        <v>17.180855372148045</v>
      </c>
      <c r="Z1221" s="51">
        <f t="shared" si="110"/>
        <v>-0.67270743768248398</v>
      </c>
    </row>
    <row r="1222" spans="1:26" ht="15" thickBot="1" x14ac:dyDescent="0.35">
      <c r="A1222" s="7"/>
      <c r="B1222" s="41">
        <v>1214</v>
      </c>
      <c r="C1222" s="38">
        <v>33.741789706816192</v>
      </c>
      <c r="D1222" s="39">
        <v>26.785239908278985</v>
      </c>
      <c r="E1222" s="39">
        <v>38.720938280055172</v>
      </c>
      <c r="F1222" s="39">
        <v>22.382660864614014</v>
      </c>
      <c r="G1222" s="39">
        <v>28.687393321268825</v>
      </c>
      <c r="H1222" s="39">
        <v>32.451800058240757</v>
      </c>
      <c r="I1222" s="39">
        <v>24.38479557930334</v>
      </c>
      <c r="J1222" s="39">
        <v>30.188697883747405</v>
      </c>
      <c r="K1222" s="39">
        <v>37.801623136878725</v>
      </c>
      <c r="L1222" s="39">
        <v>38.763537304913662</v>
      </c>
      <c r="M1222" s="39">
        <v>28.974184623612665</v>
      </c>
      <c r="N1222" s="39">
        <v>26.233249187935687</v>
      </c>
      <c r="O1222" s="39">
        <v>23.950723294665384</v>
      </c>
      <c r="P1222" s="39">
        <v>27.131805219518714</v>
      </c>
      <c r="Q1222" s="39">
        <v>28.393479998640174</v>
      </c>
      <c r="R1222" s="39">
        <v>27.151811847645654</v>
      </c>
      <c r="S1222" s="40">
        <v>35.92620869286619</v>
      </c>
      <c r="U1222" s="50">
        <f t="shared" si="111"/>
        <v>30.098231700529503</v>
      </c>
      <c r="V1222" s="49">
        <f t="shared" si="112"/>
        <v>25.946445842807371</v>
      </c>
      <c r="W1222" s="49">
        <f t="shared" si="113"/>
        <v>27.568098707982699</v>
      </c>
      <c r="X1222" s="49">
        <f t="shared" si="108"/>
        <v>17.650144810661434</v>
      </c>
      <c r="Y1222" s="49">
        <f t="shared" si="109"/>
        <v>17.643583173109011</v>
      </c>
      <c r="Z1222" s="51">
        <f t="shared" si="110"/>
        <v>7.7138771041842191E-2</v>
      </c>
    </row>
    <row r="1223" spans="1:26" ht="15" thickBot="1" x14ac:dyDescent="0.35">
      <c r="A1223" s="7"/>
      <c r="B1223" s="41">
        <v>1215</v>
      </c>
      <c r="C1223" s="38">
        <v>25.850375474429374</v>
      </c>
      <c r="D1223" s="39">
        <v>30.068087001166937</v>
      </c>
      <c r="E1223" s="39">
        <v>27.955173284267744</v>
      </c>
      <c r="F1223" s="39">
        <v>16.384205855470466</v>
      </c>
      <c r="G1223" s="39">
        <v>32.328210506221438</v>
      </c>
      <c r="H1223" s="39">
        <v>31.595346051500634</v>
      </c>
      <c r="I1223" s="39">
        <v>28.469809866243658</v>
      </c>
      <c r="J1223" s="39">
        <v>30.39022719422443</v>
      </c>
      <c r="K1223" s="39">
        <v>28.229269147530538</v>
      </c>
      <c r="L1223" s="39">
        <v>30.973356269545807</v>
      </c>
      <c r="M1223" s="39">
        <v>30.450652334770869</v>
      </c>
      <c r="N1223" s="39">
        <v>27.861375380386256</v>
      </c>
      <c r="O1223" s="39">
        <v>22.784387122178501</v>
      </c>
      <c r="P1223" s="39">
        <v>27.571324982420027</v>
      </c>
      <c r="Q1223" s="39">
        <v>30.574927977574848</v>
      </c>
      <c r="R1223" s="39">
        <v>31.895846644392389</v>
      </c>
      <c r="S1223" s="40">
        <v>22.543227169352306</v>
      </c>
      <c r="U1223" s="50">
        <f t="shared" si="111"/>
        <v>27.995635427157428</v>
      </c>
      <c r="V1223" s="49">
        <f t="shared" si="112"/>
        <v>16.19464739796522</v>
      </c>
      <c r="W1223" s="49">
        <f t="shared" si="113"/>
        <v>17.206812860338005</v>
      </c>
      <c r="X1223" s="49">
        <f t="shared" si="108"/>
        <v>13.744244822405619</v>
      </c>
      <c r="Y1223" s="49">
        <f t="shared" si="109"/>
        <v>11.01236023061635</v>
      </c>
      <c r="Z1223" s="51">
        <f t="shared" si="110"/>
        <v>-1.9922826871590258</v>
      </c>
    </row>
    <row r="1224" spans="1:26" ht="15" thickBot="1" x14ac:dyDescent="0.35">
      <c r="A1224" s="7"/>
      <c r="B1224" s="41">
        <v>1216</v>
      </c>
      <c r="C1224" s="38">
        <v>30.028697663591771</v>
      </c>
      <c r="D1224" s="39">
        <v>35.485993863447753</v>
      </c>
      <c r="E1224" s="39">
        <v>20.588211260836054</v>
      </c>
      <c r="F1224" s="39">
        <v>31.574630017565315</v>
      </c>
      <c r="G1224" s="39">
        <v>38.45514617527278</v>
      </c>
      <c r="H1224" s="39">
        <v>25.188716923279749</v>
      </c>
      <c r="I1224" s="39">
        <v>35.786813863623188</v>
      </c>
      <c r="J1224" s="39">
        <v>29.679642583095745</v>
      </c>
      <c r="K1224" s="39">
        <v>30.305024844985478</v>
      </c>
      <c r="L1224" s="39">
        <v>24.975476585442969</v>
      </c>
      <c r="M1224" s="39">
        <v>37.322397944449243</v>
      </c>
      <c r="N1224" s="39">
        <v>29.69017204349154</v>
      </c>
      <c r="O1224" s="39">
        <v>24.247893149756173</v>
      </c>
      <c r="P1224" s="39">
        <v>26.161016415906047</v>
      </c>
      <c r="Q1224" s="39">
        <v>31.971726074807819</v>
      </c>
      <c r="R1224" s="39">
        <v>30.60005596775963</v>
      </c>
      <c r="S1224" s="40">
        <v>33.737948912076497</v>
      </c>
      <c r="U1224" s="50">
        <f t="shared" si="111"/>
        <v>30.341150840552217</v>
      </c>
      <c r="V1224" s="49">
        <f t="shared" si="112"/>
        <v>23.088492944419293</v>
      </c>
      <c r="W1224" s="49">
        <f t="shared" si="113"/>
        <v>24.531523753445526</v>
      </c>
      <c r="X1224" s="49">
        <f t="shared" si="108"/>
        <v>15.779316251491336</v>
      </c>
      <c r="Y1224" s="49">
        <f t="shared" si="109"/>
        <v>15.700175202205118</v>
      </c>
      <c r="Z1224" s="51">
        <f t="shared" si="110"/>
        <v>0.28399365944580635</v>
      </c>
    </row>
    <row r="1225" spans="1:26" ht="15" thickBot="1" x14ac:dyDescent="0.35">
      <c r="A1225" s="7"/>
      <c r="B1225" s="41">
        <v>1217</v>
      </c>
      <c r="C1225" s="38">
        <v>26.416411427936183</v>
      </c>
      <c r="D1225" s="39">
        <v>24.540962455786364</v>
      </c>
      <c r="E1225" s="39">
        <v>29.129797268391506</v>
      </c>
      <c r="F1225" s="39">
        <v>32.074310114432755</v>
      </c>
      <c r="G1225" s="39">
        <v>29.374523806768931</v>
      </c>
      <c r="H1225" s="39">
        <v>27.975700376782232</v>
      </c>
      <c r="I1225" s="39">
        <v>29.116107128317534</v>
      </c>
      <c r="J1225" s="39">
        <v>36.457751996796745</v>
      </c>
      <c r="K1225" s="39">
        <v>36.417595402393758</v>
      </c>
      <c r="L1225" s="39">
        <v>29.008319179252418</v>
      </c>
      <c r="M1225" s="39">
        <v>32.467323445057353</v>
      </c>
      <c r="N1225" s="39">
        <v>32.819336562879755</v>
      </c>
      <c r="O1225" s="39">
        <v>28.06437073436431</v>
      </c>
      <c r="P1225" s="39">
        <v>38.036705120059942</v>
      </c>
      <c r="Q1225" s="39">
        <v>35.010552451683715</v>
      </c>
      <c r="R1225" s="39">
        <v>25.942780623200811</v>
      </c>
      <c r="S1225" s="40">
        <v>24.591132765601383</v>
      </c>
      <c r="U1225" s="50">
        <f t="shared" si="111"/>
        <v>30.43786357998269</v>
      </c>
      <c r="V1225" s="49">
        <f t="shared" si="112"/>
        <v>16.869402243004899</v>
      </c>
      <c r="W1225" s="49">
        <f t="shared" si="113"/>
        <v>17.923739883192638</v>
      </c>
      <c r="X1225" s="49">
        <f t="shared" si="108"/>
        <v>11.601566195222645</v>
      </c>
      <c r="Y1225" s="49">
        <f t="shared" si="109"/>
        <v>11.471193525243331</v>
      </c>
      <c r="Z1225" s="51">
        <f t="shared" si="110"/>
        <v>0.42643119550185732</v>
      </c>
    </row>
    <row r="1226" spans="1:26" ht="15" thickBot="1" x14ac:dyDescent="0.35">
      <c r="A1226" s="7"/>
      <c r="B1226" s="41">
        <v>1218</v>
      </c>
      <c r="C1226" s="38">
        <v>25.362287515348086</v>
      </c>
      <c r="D1226" s="39">
        <v>25.952943033111183</v>
      </c>
      <c r="E1226" s="39">
        <v>28.995011074970222</v>
      </c>
      <c r="F1226" s="39">
        <v>27.555112257949926</v>
      </c>
      <c r="G1226" s="39">
        <v>35.701022702202032</v>
      </c>
      <c r="H1226" s="39">
        <v>28.780146044123914</v>
      </c>
      <c r="I1226" s="39">
        <v>36.161228389748111</v>
      </c>
      <c r="J1226" s="39">
        <v>30.189694966212297</v>
      </c>
      <c r="K1226" s="39">
        <v>28.147615499583146</v>
      </c>
      <c r="L1226" s="39">
        <v>30.893611013366861</v>
      </c>
      <c r="M1226" s="39">
        <v>33.977651800624272</v>
      </c>
      <c r="N1226" s="39">
        <v>27.784035502419737</v>
      </c>
      <c r="O1226" s="39">
        <v>34.371552995603274</v>
      </c>
      <c r="P1226" s="39">
        <v>30.613728077443426</v>
      </c>
      <c r="Q1226" s="39">
        <v>42.730469848293268</v>
      </c>
      <c r="R1226" s="39">
        <v>29.292146825105693</v>
      </c>
      <c r="S1226" s="40">
        <v>30.392162824578261</v>
      </c>
      <c r="U1226" s="50">
        <f t="shared" si="111"/>
        <v>30.994142374746101</v>
      </c>
      <c r="V1226" s="49">
        <f t="shared" si="112"/>
        <v>18.072262030191741</v>
      </c>
      <c r="W1226" s="49">
        <f t="shared" si="113"/>
        <v>19.201778407078677</v>
      </c>
      <c r="X1226" s="49">
        <f t="shared" ref="X1226:X1289" si="114">((C1226-$D$2)^2+(D1226-$D$2)^2+(E1226-$D$2)^2+(F1226-$D$2)^2+(G1226-$D$2)^2+(H1226-$D$2)^2+(I1226-$D$2)^2+(J1226-$D$2)^2+(K1226-$D$2)^2+(L1226-$D$2)^2+(M1226-$D$2)^2+(N1226-$D$2)^2+(O1226-$D$2)^2+(P1226-$D$2)^2+(Q1226-$D$2)^2+(R1226-$D$2)^2+(S1226-$D$2)^2)/($D$3^2)</f>
        <v>12.961195142191082</v>
      </c>
      <c r="Y1226" s="49">
        <f t="shared" ref="Y1226:Y1289" si="115">($D$5*V1226)/($D$3^2)</f>
        <v>12.289138180530383</v>
      </c>
      <c r="Z1226" s="51">
        <f t="shared" ref="Z1226:Z1289" si="116">((U1226-$D$2)/(SQRT(V1226)))*SQRT($D$5-1)</f>
        <v>0.93541067038417047</v>
      </c>
    </row>
    <row r="1227" spans="1:26" ht="15" thickBot="1" x14ac:dyDescent="0.35">
      <c r="A1227" s="7"/>
      <c r="B1227" s="41">
        <v>1219</v>
      </c>
      <c r="C1227" s="38">
        <v>28.596528299335215</v>
      </c>
      <c r="D1227" s="39">
        <v>33.751856925097265</v>
      </c>
      <c r="E1227" s="39">
        <v>20.624152800530474</v>
      </c>
      <c r="F1227" s="39">
        <v>29.318296177868437</v>
      </c>
      <c r="G1227" s="39">
        <v>32.228195128780847</v>
      </c>
      <c r="H1227" s="39">
        <v>37.023205574888841</v>
      </c>
      <c r="I1227" s="39">
        <v>30.528658654321617</v>
      </c>
      <c r="J1227" s="39">
        <v>28.232559499245973</v>
      </c>
      <c r="K1227" s="39">
        <v>25.455917217829921</v>
      </c>
      <c r="L1227" s="39">
        <v>32.200995275051866</v>
      </c>
      <c r="M1227" s="39">
        <v>32.699037913171189</v>
      </c>
      <c r="N1227" s="39">
        <v>30.540787264231735</v>
      </c>
      <c r="O1227" s="39">
        <v>32.162278991723859</v>
      </c>
      <c r="P1227" s="39">
        <v>23.691282096241029</v>
      </c>
      <c r="Q1227" s="39">
        <v>31.567849809514946</v>
      </c>
      <c r="R1227" s="39">
        <v>20.357279943501133</v>
      </c>
      <c r="S1227" s="40">
        <v>32.170012466865352</v>
      </c>
      <c r="U1227" s="50">
        <f t="shared" ref="U1227:U1290" si="117">AVERAGE(C1227:S1227)</f>
        <v>29.479346708129388</v>
      </c>
      <c r="V1227" s="49">
        <f t="shared" ref="V1227:V1290" si="118">_xlfn.VAR.P(C1227:S1227)</f>
        <v>19.717499225321234</v>
      </c>
      <c r="W1227" s="49">
        <f t="shared" ref="W1227:W1290" si="119">_xlfn.VAR.S(C1227:S1227)</f>
        <v>20.949842926903784</v>
      </c>
      <c r="X1227" s="49">
        <f t="shared" si="114"/>
        <v>13.592233771446466</v>
      </c>
      <c r="Y1227" s="49">
        <f t="shared" si="115"/>
        <v>13.407899473218441</v>
      </c>
      <c r="Z1227" s="51">
        <f t="shared" si="116"/>
        <v>-0.46901063832857764</v>
      </c>
    </row>
    <row r="1228" spans="1:26" ht="15" thickBot="1" x14ac:dyDescent="0.35">
      <c r="A1228" s="7"/>
      <c r="B1228" s="41">
        <v>1220</v>
      </c>
      <c r="C1228" s="38">
        <v>29.039471014125343</v>
      </c>
      <c r="D1228" s="39">
        <v>25.941823076945237</v>
      </c>
      <c r="E1228" s="39">
        <v>28.636023286451678</v>
      </c>
      <c r="F1228" s="39">
        <v>33.230353175312317</v>
      </c>
      <c r="G1228" s="39">
        <v>35.181540487117232</v>
      </c>
      <c r="H1228" s="39">
        <v>19.833039271419835</v>
      </c>
      <c r="I1228" s="39">
        <v>28.892649300415879</v>
      </c>
      <c r="J1228" s="39">
        <v>30.697910920717948</v>
      </c>
      <c r="K1228" s="39">
        <v>34.124663517042002</v>
      </c>
      <c r="L1228" s="39">
        <v>30.326768545709658</v>
      </c>
      <c r="M1228" s="39">
        <v>25.672571918249673</v>
      </c>
      <c r="N1228" s="39">
        <v>32.860066579428405</v>
      </c>
      <c r="O1228" s="39">
        <v>34.811959218689047</v>
      </c>
      <c r="P1228" s="39">
        <v>33.55405200191079</v>
      </c>
      <c r="Q1228" s="39">
        <v>28.397956887162721</v>
      </c>
      <c r="R1228" s="39">
        <v>30.545346788560163</v>
      </c>
      <c r="S1228" s="40">
        <v>37.149940014740352</v>
      </c>
      <c r="U1228" s="50">
        <f t="shared" si="117"/>
        <v>30.523302117882253</v>
      </c>
      <c r="V1228" s="49">
        <f t="shared" si="118"/>
        <v>17.1034403970712</v>
      </c>
      <c r="W1228" s="49">
        <f t="shared" si="119"/>
        <v>18.172405421888016</v>
      </c>
      <c r="X1228" s="49">
        <f t="shared" si="114"/>
        <v>11.8165541424829</v>
      </c>
      <c r="Y1228" s="49">
        <f t="shared" si="115"/>
        <v>11.630339470008416</v>
      </c>
      <c r="Z1228" s="51">
        <f t="shared" si="116"/>
        <v>0.50614009756063805</v>
      </c>
    </row>
    <row r="1229" spans="1:26" ht="15" thickBot="1" x14ac:dyDescent="0.35">
      <c r="A1229" s="7"/>
      <c r="B1229" s="41">
        <v>1221</v>
      </c>
      <c r="C1229" s="38">
        <v>25.551785612506585</v>
      </c>
      <c r="D1229" s="39">
        <v>26.823626490125932</v>
      </c>
      <c r="E1229" s="39">
        <v>32.822024763518449</v>
      </c>
      <c r="F1229" s="39">
        <v>29.920088810860371</v>
      </c>
      <c r="G1229" s="39">
        <v>31.60359043881596</v>
      </c>
      <c r="H1229" s="39">
        <v>31.235836868044295</v>
      </c>
      <c r="I1229" s="39">
        <v>30.900889875995482</v>
      </c>
      <c r="J1229" s="39">
        <v>31.15064348816021</v>
      </c>
      <c r="K1229" s="39">
        <v>25.5957929767054</v>
      </c>
      <c r="L1229" s="39">
        <v>32.174065541367305</v>
      </c>
      <c r="M1229" s="39">
        <v>34.771242438469649</v>
      </c>
      <c r="N1229" s="39">
        <v>33.957630160466437</v>
      </c>
      <c r="O1229" s="39">
        <v>26.060341125314888</v>
      </c>
      <c r="P1229" s="39">
        <v>28.500834964904261</v>
      </c>
      <c r="Q1229" s="39">
        <v>43.46755884954311</v>
      </c>
      <c r="R1229" s="39">
        <v>27.201497764861699</v>
      </c>
      <c r="S1229" s="40">
        <v>30.062070277908518</v>
      </c>
      <c r="U1229" s="50">
        <f t="shared" si="117"/>
        <v>30.694089438092266</v>
      </c>
      <c r="V1229" s="49">
        <f t="shared" si="118"/>
        <v>17.965931358598947</v>
      </c>
      <c r="W1229" s="49">
        <f t="shared" si="119"/>
        <v>19.088802068511427</v>
      </c>
      <c r="X1229" s="49">
        <f t="shared" si="114"/>
        <v>12.544430224535812</v>
      </c>
      <c r="Y1229" s="49">
        <f t="shared" si="115"/>
        <v>12.216833323847284</v>
      </c>
      <c r="Z1229" s="51">
        <f t="shared" si="116"/>
        <v>0.65501396470555562</v>
      </c>
    </row>
    <row r="1230" spans="1:26" ht="15" thickBot="1" x14ac:dyDescent="0.35">
      <c r="A1230" s="7"/>
      <c r="B1230" s="41">
        <v>1222</v>
      </c>
      <c r="C1230" s="38">
        <v>28.69182330129102</v>
      </c>
      <c r="D1230" s="39">
        <v>30.713726064678649</v>
      </c>
      <c r="E1230" s="39">
        <v>33.036067395972779</v>
      </c>
      <c r="F1230" s="39">
        <v>28.737284589529288</v>
      </c>
      <c r="G1230" s="39">
        <v>27.702614449592627</v>
      </c>
      <c r="H1230" s="39">
        <v>27.725835269322367</v>
      </c>
      <c r="I1230" s="39">
        <v>30.920145508998335</v>
      </c>
      <c r="J1230" s="39">
        <v>22.851684051705831</v>
      </c>
      <c r="K1230" s="39">
        <v>29.799458917958173</v>
      </c>
      <c r="L1230" s="39">
        <v>41.470890265257864</v>
      </c>
      <c r="M1230" s="39">
        <v>26.37496240931603</v>
      </c>
      <c r="N1230" s="39">
        <v>31.145652406339703</v>
      </c>
      <c r="O1230" s="39">
        <v>25.028268654216681</v>
      </c>
      <c r="P1230" s="39">
        <v>30.157731029402036</v>
      </c>
      <c r="Q1230" s="39">
        <v>37.924116795984119</v>
      </c>
      <c r="R1230" s="39">
        <v>26.229912894146338</v>
      </c>
      <c r="S1230" s="40">
        <v>30.061506165657029</v>
      </c>
      <c r="U1230" s="50">
        <f t="shared" si="117"/>
        <v>29.915981186433466</v>
      </c>
      <c r="V1230" s="49">
        <f t="shared" si="118"/>
        <v>19.007922984321503</v>
      </c>
      <c r="W1230" s="49">
        <f t="shared" si="119"/>
        <v>20.195918170841651</v>
      </c>
      <c r="X1230" s="49">
        <f t="shared" si="114"/>
        <v>12.930187858841409</v>
      </c>
      <c r="Y1230" s="49">
        <f t="shared" si="115"/>
        <v>12.925387629338623</v>
      </c>
      <c r="Z1230" s="51">
        <f t="shared" si="116"/>
        <v>-7.7084880602570571E-2</v>
      </c>
    </row>
    <row r="1231" spans="1:26" ht="15" thickBot="1" x14ac:dyDescent="0.35">
      <c r="A1231" s="7"/>
      <c r="B1231" s="41">
        <v>1223</v>
      </c>
      <c r="C1231" s="38">
        <v>32.555949270865163</v>
      </c>
      <c r="D1231" s="39">
        <v>37.401956762487828</v>
      </c>
      <c r="E1231" s="39">
        <v>34.835669012224287</v>
      </c>
      <c r="F1231" s="39">
        <v>30.753469351246402</v>
      </c>
      <c r="G1231" s="39">
        <v>27.623279750190072</v>
      </c>
      <c r="H1231" s="39">
        <v>36.184389075214682</v>
      </c>
      <c r="I1231" s="39">
        <v>34.929426379294327</v>
      </c>
      <c r="J1231" s="39">
        <v>32.145767906776797</v>
      </c>
      <c r="K1231" s="39">
        <v>20.803693825568573</v>
      </c>
      <c r="L1231" s="39">
        <v>25.509214592488895</v>
      </c>
      <c r="M1231" s="39">
        <v>24.823476171091791</v>
      </c>
      <c r="N1231" s="39">
        <v>20.472492866792514</v>
      </c>
      <c r="O1231" s="39">
        <v>34.638109322793852</v>
      </c>
      <c r="P1231" s="39">
        <v>28.44385525311597</v>
      </c>
      <c r="Q1231" s="39">
        <v>26.066177276310075</v>
      </c>
      <c r="R1231" s="39">
        <v>28.201093102074129</v>
      </c>
      <c r="S1231" s="40">
        <v>27.646410044325663</v>
      </c>
      <c r="U1231" s="50">
        <f t="shared" si="117"/>
        <v>29.590260586050654</v>
      </c>
      <c r="V1231" s="49">
        <f t="shared" si="118"/>
        <v>25.041839060458901</v>
      </c>
      <c r="W1231" s="49">
        <f t="shared" si="119"/>
        <v>26.606954001737563</v>
      </c>
      <c r="X1231" s="49">
        <f t="shared" si="114"/>
        <v>17.142613304505943</v>
      </c>
      <c r="Y1231" s="49">
        <f t="shared" si="115"/>
        <v>17.028450561112052</v>
      </c>
      <c r="Z1231" s="51">
        <f t="shared" si="116"/>
        <v>-0.32751758516704865</v>
      </c>
    </row>
    <row r="1232" spans="1:26" ht="15" thickBot="1" x14ac:dyDescent="0.35">
      <c r="A1232" s="7"/>
      <c r="B1232" s="41">
        <v>1224</v>
      </c>
      <c r="C1232" s="38">
        <v>30.54746476641737</v>
      </c>
      <c r="D1232" s="39">
        <v>36.263807616712725</v>
      </c>
      <c r="E1232" s="39">
        <v>26.56420495095081</v>
      </c>
      <c r="F1232" s="39">
        <v>20.65158670252799</v>
      </c>
      <c r="G1232" s="39">
        <v>40.418470839203863</v>
      </c>
      <c r="H1232" s="39">
        <v>29.739505831264189</v>
      </c>
      <c r="I1232" s="39">
        <v>30.48232577306441</v>
      </c>
      <c r="J1232" s="39">
        <v>25.30085252088557</v>
      </c>
      <c r="K1232" s="39">
        <v>31.650974377400736</v>
      </c>
      <c r="L1232" s="39">
        <v>30.046801863975208</v>
      </c>
      <c r="M1232" s="39">
        <v>37.827385609490811</v>
      </c>
      <c r="N1232" s="39">
        <v>30.139566395026314</v>
      </c>
      <c r="O1232" s="39">
        <v>36.972249015040276</v>
      </c>
      <c r="P1232" s="39">
        <v>25.220844782844217</v>
      </c>
      <c r="Q1232" s="39">
        <v>33.594869730481733</v>
      </c>
      <c r="R1232" s="39">
        <v>32.965860400540713</v>
      </c>
      <c r="S1232" s="40">
        <v>36.946968684948018</v>
      </c>
      <c r="U1232" s="50">
        <f t="shared" si="117"/>
        <v>31.490219991810289</v>
      </c>
      <c r="V1232" s="49">
        <f t="shared" si="118"/>
        <v>25.726730348918366</v>
      </c>
      <c r="W1232" s="49">
        <f t="shared" si="119"/>
        <v>27.334650995725951</v>
      </c>
      <c r="X1232" s="49">
        <f t="shared" si="114"/>
        <v>19.004290461578414</v>
      </c>
      <c r="Y1232" s="49">
        <f t="shared" si="115"/>
        <v>17.494176637264488</v>
      </c>
      <c r="Z1232" s="51">
        <f t="shared" si="116"/>
        <v>1.1752170386693137</v>
      </c>
    </row>
    <row r="1233" spans="1:26" ht="15" thickBot="1" x14ac:dyDescent="0.35">
      <c r="A1233" s="7"/>
      <c r="B1233" s="41">
        <v>1225</v>
      </c>
      <c r="C1233" s="38">
        <v>32.022378616284804</v>
      </c>
      <c r="D1233" s="39">
        <v>30.252204697766452</v>
      </c>
      <c r="E1233" s="39">
        <v>24.957933647348504</v>
      </c>
      <c r="F1233" s="39">
        <v>36.729528323849159</v>
      </c>
      <c r="G1233" s="39">
        <v>24.653451891950031</v>
      </c>
      <c r="H1233" s="39">
        <v>25.750793207583907</v>
      </c>
      <c r="I1233" s="39">
        <v>30.635999406849741</v>
      </c>
      <c r="J1233" s="39">
        <v>31.001088810074481</v>
      </c>
      <c r="K1233" s="39">
        <v>24.636019505048566</v>
      </c>
      <c r="L1233" s="39">
        <v>19.993962404624035</v>
      </c>
      <c r="M1233" s="39">
        <v>31.462559078593632</v>
      </c>
      <c r="N1233" s="39">
        <v>26.742464105501714</v>
      </c>
      <c r="O1233" s="39">
        <v>35.771964780076097</v>
      </c>
      <c r="P1233" s="39">
        <v>27.685712654843698</v>
      </c>
      <c r="Q1233" s="39">
        <v>23.279034570141548</v>
      </c>
      <c r="R1233" s="39">
        <v>35.026583683818288</v>
      </c>
      <c r="S1233" s="40">
        <v>25.10303187425118</v>
      </c>
      <c r="U1233" s="50">
        <f t="shared" si="117"/>
        <v>28.570865368153285</v>
      </c>
      <c r="V1233" s="49">
        <f t="shared" si="118"/>
        <v>21.348399522066682</v>
      </c>
      <c r="W1233" s="49">
        <f t="shared" si="119"/>
        <v>22.682674492195815</v>
      </c>
      <c r="X1233" s="49">
        <f t="shared" si="114"/>
        <v>15.905761216247015</v>
      </c>
      <c r="Y1233" s="49">
        <f t="shared" si="115"/>
        <v>14.516911675005344</v>
      </c>
      <c r="Z1233" s="51">
        <f t="shared" si="116"/>
        <v>-1.2372300906979938</v>
      </c>
    </row>
    <row r="1234" spans="1:26" ht="15" thickBot="1" x14ac:dyDescent="0.35">
      <c r="A1234" s="7"/>
      <c r="B1234" s="41">
        <v>1226</v>
      </c>
      <c r="C1234" s="38">
        <v>37.103679492984732</v>
      </c>
      <c r="D1234" s="39">
        <v>30.397212681959232</v>
      </c>
      <c r="E1234" s="39">
        <v>28.095931658753802</v>
      </c>
      <c r="F1234" s="39">
        <v>35.036285038049229</v>
      </c>
      <c r="G1234" s="39">
        <v>24.024648362786021</v>
      </c>
      <c r="H1234" s="39">
        <v>25.758104386020399</v>
      </c>
      <c r="I1234" s="39">
        <v>35.820745247728588</v>
      </c>
      <c r="J1234" s="39">
        <v>32.99487341827777</v>
      </c>
      <c r="K1234" s="39">
        <v>27.080770540359492</v>
      </c>
      <c r="L1234" s="39">
        <v>28.199625363649769</v>
      </c>
      <c r="M1234" s="39">
        <v>33.752788837655636</v>
      </c>
      <c r="N1234" s="39">
        <v>22.624575583671913</v>
      </c>
      <c r="O1234" s="39">
        <v>27.264671177483606</v>
      </c>
      <c r="P1234" s="39">
        <v>22.408851112386259</v>
      </c>
      <c r="Q1234" s="39">
        <v>29.531701026961588</v>
      </c>
      <c r="R1234" s="39">
        <v>26.720159708192959</v>
      </c>
      <c r="S1234" s="40">
        <v>24.875760040846206</v>
      </c>
      <c r="U1234" s="50">
        <f t="shared" si="117"/>
        <v>28.922963745751009</v>
      </c>
      <c r="V1234" s="49">
        <f t="shared" si="118"/>
        <v>19.942589764883273</v>
      </c>
      <c r="W1234" s="49">
        <f t="shared" si="119"/>
        <v>21.189001625188439</v>
      </c>
      <c r="X1234" s="49">
        <f t="shared" si="114"/>
        <v>14.349765863337858</v>
      </c>
      <c r="Y1234" s="49">
        <f t="shared" si="115"/>
        <v>13.560961040120626</v>
      </c>
      <c r="Z1234" s="51">
        <f t="shared" si="116"/>
        <v>-0.96471612104297222</v>
      </c>
    </row>
    <row r="1235" spans="1:26" ht="15" thickBot="1" x14ac:dyDescent="0.35">
      <c r="A1235" s="7"/>
      <c r="B1235" s="41">
        <v>1227</v>
      </c>
      <c r="C1235" s="38">
        <v>34.551745796878166</v>
      </c>
      <c r="D1235" s="39">
        <v>34.851870063916806</v>
      </c>
      <c r="E1235" s="39">
        <v>26.217829114699104</v>
      </c>
      <c r="F1235" s="39">
        <v>44.351435086435444</v>
      </c>
      <c r="G1235" s="39">
        <v>26.127304807364126</v>
      </c>
      <c r="H1235" s="39">
        <v>34.188538193252271</v>
      </c>
      <c r="I1235" s="39">
        <v>34.533523459306821</v>
      </c>
      <c r="J1235" s="39">
        <v>29.319562844943921</v>
      </c>
      <c r="K1235" s="39">
        <v>27.178474761670817</v>
      </c>
      <c r="L1235" s="39">
        <v>24.651948515695192</v>
      </c>
      <c r="M1235" s="39">
        <v>32.937595802661065</v>
      </c>
      <c r="N1235" s="39">
        <v>21.488742808527103</v>
      </c>
      <c r="O1235" s="39">
        <v>38.316661902041062</v>
      </c>
      <c r="P1235" s="39">
        <v>33.367601816469005</v>
      </c>
      <c r="Q1235" s="39">
        <v>42.193628039914188</v>
      </c>
      <c r="R1235" s="39">
        <v>22.826093822582514</v>
      </c>
      <c r="S1235" s="40">
        <v>35.012027421102658</v>
      </c>
      <c r="U1235" s="50">
        <f t="shared" si="117"/>
        <v>31.889093191615309</v>
      </c>
      <c r="V1235" s="49">
        <f t="shared" si="118"/>
        <v>40.048746713127976</v>
      </c>
      <c r="W1235" s="49">
        <f t="shared" si="119"/>
        <v>42.551793382698406</v>
      </c>
      <c r="X1235" s="49">
        <f t="shared" si="114"/>
        <v>29.659845463819941</v>
      </c>
      <c r="Y1235" s="49">
        <f t="shared" si="115"/>
        <v>27.233147764927025</v>
      </c>
      <c r="Z1235" s="51">
        <f t="shared" si="116"/>
        <v>1.1940400919727261</v>
      </c>
    </row>
    <row r="1236" spans="1:26" ht="15" thickBot="1" x14ac:dyDescent="0.35">
      <c r="A1236" s="7"/>
      <c r="B1236" s="41">
        <v>1228</v>
      </c>
      <c r="C1236" s="38">
        <v>20.616754911538852</v>
      </c>
      <c r="D1236" s="39">
        <v>34.845067983134605</v>
      </c>
      <c r="E1236" s="39">
        <v>23.622006914340119</v>
      </c>
      <c r="F1236" s="39">
        <v>30.521120099987797</v>
      </c>
      <c r="G1236" s="39">
        <v>33.642376701044334</v>
      </c>
      <c r="H1236" s="39">
        <v>26.934911859081915</v>
      </c>
      <c r="I1236" s="39">
        <v>36.115514873005878</v>
      </c>
      <c r="J1236" s="39">
        <v>33.276886835964561</v>
      </c>
      <c r="K1236" s="39">
        <v>28.89994582318058</v>
      </c>
      <c r="L1236" s="39">
        <v>25.754787086646964</v>
      </c>
      <c r="M1236" s="39">
        <v>33.301341147656053</v>
      </c>
      <c r="N1236" s="39">
        <v>26.932147344776869</v>
      </c>
      <c r="O1236" s="39">
        <v>33.266681924257419</v>
      </c>
      <c r="P1236" s="39">
        <v>27.232450184580475</v>
      </c>
      <c r="Q1236" s="39">
        <v>30.907766919208974</v>
      </c>
      <c r="R1236" s="39">
        <v>29.559470405183163</v>
      </c>
      <c r="S1236" s="40">
        <v>40.20002760417286</v>
      </c>
      <c r="U1236" s="50">
        <f t="shared" si="117"/>
        <v>30.331132859868323</v>
      </c>
      <c r="V1236" s="49">
        <f t="shared" si="118"/>
        <v>22.60807191827725</v>
      </c>
      <c r="W1236" s="49">
        <f t="shared" si="119"/>
        <v>24.021076413169567</v>
      </c>
      <c r="X1236" s="49">
        <f t="shared" si="114"/>
        <v>15.448050204630185</v>
      </c>
      <c r="Y1236" s="49">
        <f t="shared" si="115"/>
        <v>15.37348890442853</v>
      </c>
      <c r="Z1236" s="51">
        <f t="shared" si="116"/>
        <v>0.2785675395385625</v>
      </c>
    </row>
    <row r="1237" spans="1:26" ht="15" thickBot="1" x14ac:dyDescent="0.35">
      <c r="A1237" s="7"/>
      <c r="B1237" s="41">
        <v>1229</v>
      </c>
      <c r="C1237" s="38">
        <v>27.925128175265325</v>
      </c>
      <c r="D1237" s="39">
        <v>30.69401161276922</v>
      </c>
      <c r="E1237" s="39">
        <v>33.081060038897185</v>
      </c>
      <c r="F1237" s="39">
        <v>36.827450004002188</v>
      </c>
      <c r="G1237" s="39">
        <v>19.316729590514086</v>
      </c>
      <c r="H1237" s="39">
        <v>32.625294473074241</v>
      </c>
      <c r="I1237" s="39">
        <v>31.449218426775094</v>
      </c>
      <c r="J1237" s="39">
        <v>26.193621453717547</v>
      </c>
      <c r="K1237" s="39">
        <v>34.585589629930041</v>
      </c>
      <c r="L1237" s="39">
        <v>29.830759904752004</v>
      </c>
      <c r="M1237" s="39">
        <v>24.92641854783119</v>
      </c>
      <c r="N1237" s="39">
        <v>25.522292971986797</v>
      </c>
      <c r="O1237" s="39">
        <v>31.003630973008516</v>
      </c>
      <c r="P1237" s="39">
        <v>25.874112873043522</v>
      </c>
      <c r="Q1237" s="39">
        <v>29.592951959121525</v>
      </c>
      <c r="R1237" s="39">
        <v>32.312475206861983</v>
      </c>
      <c r="S1237" s="40">
        <v>41.557938863465751</v>
      </c>
      <c r="U1237" s="50">
        <f t="shared" si="117"/>
        <v>30.195216747353896</v>
      </c>
      <c r="V1237" s="49">
        <f t="shared" si="118"/>
        <v>24.813872936094313</v>
      </c>
      <c r="W1237" s="49">
        <f t="shared" si="119"/>
        <v>26.364739994600313</v>
      </c>
      <c r="X1237" s="49">
        <f t="shared" si="114"/>
        <v>16.899348109888617</v>
      </c>
      <c r="Y1237" s="49">
        <f t="shared" si="115"/>
        <v>16.873433596544132</v>
      </c>
      <c r="Z1237" s="51">
        <f t="shared" si="116"/>
        <v>0.15675802629127236</v>
      </c>
    </row>
    <row r="1238" spans="1:26" ht="15" thickBot="1" x14ac:dyDescent="0.35">
      <c r="A1238" s="7"/>
      <c r="B1238" s="41">
        <v>1230</v>
      </c>
      <c r="C1238" s="38">
        <v>31.620262600816648</v>
      </c>
      <c r="D1238" s="39">
        <v>31.212787418404499</v>
      </c>
      <c r="E1238" s="39">
        <v>34.569186787997324</v>
      </c>
      <c r="F1238" s="39">
        <v>27.021800379683022</v>
      </c>
      <c r="G1238" s="39">
        <v>33.052725165520087</v>
      </c>
      <c r="H1238" s="39">
        <v>29.162462447581408</v>
      </c>
      <c r="I1238" s="39">
        <v>26.575510439071337</v>
      </c>
      <c r="J1238" s="39">
        <v>23.675364520916084</v>
      </c>
      <c r="K1238" s="39">
        <v>28.251083024420343</v>
      </c>
      <c r="L1238" s="39">
        <v>25.866945687599543</v>
      </c>
      <c r="M1238" s="39">
        <v>38.082602259204492</v>
      </c>
      <c r="N1238" s="39">
        <v>29.338595172651416</v>
      </c>
      <c r="O1238" s="39">
        <v>30.650145627934545</v>
      </c>
      <c r="P1238" s="39">
        <v>31.410038212522064</v>
      </c>
      <c r="Q1238" s="39">
        <v>29.349387452476691</v>
      </c>
      <c r="R1238" s="39">
        <v>23.900654708401369</v>
      </c>
      <c r="S1238" s="40">
        <v>23.400903391147601</v>
      </c>
      <c r="U1238" s="50">
        <f t="shared" si="117"/>
        <v>29.243556193902851</v>
      </c>
      <c r="V1238" s="49">
        <f t="shared" si="118"/>
        <v>15.020912466528037</v>
      </c>
      <c r="W1238" s="49">
        <f t="shared" si="119"/>
        <v>15.959719495686045</v>
      </c>
      <c r="X1238" s="49">
        <f t="shared" si="114"/>
        <v>10.603321394851271</v>
      </c>
      <c r="Y1238" s="49">
        <f t="shared" si="115"/>
        <v>10.214220477239065</v>
      </c>
      <c r="Z1238" s="51">
        <f t="shared" si="116"/>
        <v>-0.78070777560415072</v>
      </c>
    </row>
    <row r="1239" spans="1:26" ht="15" thickBot="1" x14ac:dyDescent="0.35">
      <c r="A1239" s="7"/>
      <c r="B1239" s="41">
        <v>1231</v>
      </c>
      <c r="C1239" s="38">
        <v>28.075209740227418</v>
      </c>
      <c r="D1239" s="39">
        <v>28.269957007995124</v>
      </c>
      <c r="E1239" s="39">
        <v>30.172904341319587</v>
      </c>
      <c r="F1239" s="39">
        <v>31.829640253876232</v>
      </c>
      <c r="G1239" s="39">
        <v>26.888587952238328</v>
      </c>
      <c r="H1239" s="39">
        <v>36.149854720217967</v>
      </c>
      <c r="I1239" s="39">
        <v>29.096059761875551</v>
      </c>
      <c r="J1239" s="39">
        <v>30.214241429472704</v>
      </c>
      <c r="K1239" s="39">
        <v>26.608101542159837</v>
      </c>
      <c r="L1239" s="39">
        <v>36.656111419114076</v>
      </c>
      <c r="M1239" s="39">
        <v>36.101055937818181</v>
      </c>
      <c r="N1239" s="39">
        <v>19.683584003981302</v>
      </c>
      <c r="O1239" s="39">
        <v>22.504084333194591</v>
      </c>
      <c r="P1239" s="39">
        <v>23.163894968751197</v>
      </c>
      <c r="Q1239" s="39">
        <v>28.255803035318909</v>
      </c>
      <c r="R1239" s="39">
        <v>33.451139671182005</v>
      </c>
      <c r="S1239" s="40">
        <v>26.165709695066802</v>
      </c>
      <c r="U1239" s="50">
        <f t="shared" si="117"/>
        <v>29.01681998904764</v>
      </c>
      <c r="V1239" s="49">
        <f t="shared" si="118"/>
        <v>22.002505410804311</v>
      </c>
      <c r="W1239" s="49">
        <f t="shared" si="119"/>
        <v>23.377661998979647</v>
      </c>
      <c r="X1239" s="49">
        <f t="shared" si="114"/>
        <v>15.619020874423704</v>
      </c>
      <c r="Y1239" s="49">
        <f t="shared" si="115"/>
        <v>14.961703679346931</v>
      </c>
      <c r="Z1239" s="51">
        <f t="shared" si="116"/>
        <v>-0.83841099183540979</v>
      </c>
    </row>
    <row r="1240" spans="1:26" ht="15" thickBot="1" x14ac:dyDescent="0.35">
      <c r="A1240" s="7"/>
      <c r="B1240" s="41">
        <v>1232</v>
      </c>
      <c r="C1240" s="38">
        <v>32.586673143717434</v>
      </c>
      <c r="D1240" s="39">
        <v>30.869597004274834</v>
      </c>
      <c r="E1240" s="39">
        <v>34.81621534774051</v>
      </c>
      <c r="F1240" s="39">
        <v>24.38772331367884</v>
      </c>
      <c r="G1240" s="39">
        <v>20.622725040507973</v>
      </c>
      <c r="H1240" s="39">
        <v>29.048388283887675</v>
      </c>
      <c r="I1240" s="39">
        <v>29.005345215134504</v>
      </c>
      <c r="J1240" s="39">
        <v>25.854982581750161</v>
      </c>
      <c r="K1240" s="39">
        <v>40.568259966944041</v>
      </c>
      <c r="L1240" s="39">
        <v>29.582324777407468</v>
      </c>
      <c r="M1240" s="39">
        <v>23.711083060973355</v>
      </c>
      <c r="N1240" s="39">
        <v>33.08855616377749</v>
      </c>
      <c r="O1240" s="39">
        <v>28.40703209182206</v>
      </c>
      <c r="P1240" s="39">
        <v>31.027750847657206</v>
      </c>
      <c r="Q1240" s="39">
        <v>38.639858882473433</v>
      </c>
      <c r="R1240" s="39">
        <v>23.914936122496577</v>
      </c>
      <c r="S1240" s="40">
        <v>28.479775132787033</v>
      </c>
      <c r="U1240" s="50">
        <f t="shared" si="117"/>
        <v>29.683013351590031</v>
      </c>
      <c r="V1240" s="49">
        <f t="shared" si="118"/>
        <v>26.233772859939961</v>
      </c>
      <c r="W1240" s="49">
        <f t="shared" si="119"/>
        <v>27.873383663686241</v>
      </c>
      <c r="X1240" s="49">
        <f t="shared" si="114"/>
        <v>17.907292308742818</v>
      </c>
      <c r="Y1240" s="49">
        <f t="shared" si="115"/>
        <v>17.838965544759173</v>
      </c>
      <c r="Z1240" s="51">
        <f t="shared" si="116"/>
        <v>-0.24755436265182004</v>
      </c>
    </row>
    <row r="1241" spans="1:26" ht="15" thickBot="1" x14ac:dyDescent="0.35">
      <c r="A1241" s="7"/>
      <c r="B1241" s="41">
        <v>1233</v>
      </c>
      <c r="C1241" s="38">
        <v>21.585577423735558</v>
      </c>
      <c r="D1241" s="39">
        <v>23.661082942360245</v>
      </c>
      <c r="E1241" s="39">
        <v>27.723079167848681</v>
      </c>
      <c r="F1241" s="39">
        <v>36.704091204036892</v>
      </c>
      <c r="G1241" s="39">
        <v>32.919495244798554</v>
      </c>
      <c r="H1241" s="39">
        <v>24.376648400089369</v>
      </c>
      <c r="I1241" s="39">
        <v>31.386626853439573</v>
      </c>
      <c r="J1241" s="39">
        <v>23.142837259372303</v>
      </c>
      <c r="K1241" s="39">
        <v>24.173625540754351</v>
      </c>
      <c r="L1241" s="39">
        <v>33.424882930929527</v>
      </c>
      <c r="M1241" s="39">
        <v>23.675498057737489</v>
      </c>
      <c r="N1241" s="39">
        <v>22.823823995942558</v>
      </c>
      <c r="O1241" s="39">
        <v>31.468515229362737</v>
      </c>
      <c r="P1241" s="39">
        <v>36.602909020256071</v>
      </c>
      <c r="Q1241" s="39">
        <v>28.410167413345413</v>
      </c>
      <c r="R1241" s="39">
        <v>31.008307175010721</v>
      </c>
      <c r="S1241" s="40">
        <v>32.91538210403273</v>
      </c>
      <c r="U1241" s="50">
        <f t="shared" si="117"/>
        <v>28.588385291944281</v>
      </c>
      <c r="V1241" s="49">
        <f t="shared" si="118"/>
        <v>24.194077581236709</v>
      </c>
      <c r="W1241" s="49">
        <f t="shared" si="119"/>
        <v>25.706207430063955</v>
      </c>
      <c r="X1241" s="49">
        <f t="shared" si="114"/>
        <v>17.806978892360434</v>
      </c>
      <c r="Y1241" s="49">
        <f t="shared" si="115"/>
        <v>16.451972755240959</v>
      </c>
      <c r="Z1241" s="51">
        <f t="shared" si="116"/>
        <v>-1.1479464560341757</v>
      </c>
    </row>
    <row r="1242" spans="1:26" ht="15" thickBot="1" x14ac:dyDescent="0.35">
      <c r="A1242" s="7"/>
      <c r="B1242" s="41">
        <v>1234</v>
      </c>
      <c r="C1242" s="38">
        <v>31.534397713510696</v>
      </c>
      <c r="D1242" s="39">
        <v>30.285827693257929</v>
      </c>
      <c r="E1242" s="39">
        <v>28.45804449200045</v>
      </c>
      <c r="F1242" s="39">
        <v>28.886951000011582</v>
      </c>
      <c r="G1242" s="39">
        <v>28.960072607853739</v>
      </c>
      <c r="H1242" s="39">
        <v>27.818611350778557</v>
      </c>
      <c r="I1242" s="39">
        <v>30.086337002902024</v>
      </c>
      <c r="J1242" s="39">
        <v>31.093749156442623</v>
      </c>
      <c r="K1242" s="39">
        <v>29.05227528345625</v>
      </c>
      <c r="L1242" s="39">
        <v>23.809526398196063</v>
      </c>
      <c r="M1242" s="39">
        <v>29.873284795502641</v>
      </c>
      <c r="N1242" s="39">
        <v>29.969861488549611</v>
      </c>
      <c r="O1242" s="39">
        <v>33.876333264656012</v>
      </c>
      <c r="P1242" s="39">
        <v>36.377970384537107</v>
      </c>
      <c r="Q1242" s="39">
        <v>29.819185105451858</v>
      </c>
      <c r="R1242" s="39">
        <v>28.937242833618431</v>
      </c>
      <c r="S1242" s="40">
        <v>28.958607556352174</v>
      </c>
      <c r="U1242" s="50">
        <f t="shared" si="117"/>
        <v>29.870486948651628</v>
      </c>
      <c r="V1242" s="49">
        <f t="shared" si="118"/>
        <v>6.4705467734568511</v>
      </c>
      <c r="W1242" s="49">
        <f t="shared" si="119"/>
        <v>6.874955946797904</v>
      </c>
      <c r="X1242" s="49">
        <f t="shared" si="114"/>
        <v>4.411377874669963</v>
      </c>
      <c r="Y1242" s="49">
        <f t="shared" si="115"/>
        <v>4.399971805950659</v>
      </c>
      <c r="Z1242" s="51">
        <f t="shared" si="116"/>
        <v>-0.20365873243674307</v>
      </c>
    </row>
    <row r="1243" spans="1:26" ht="15" thickBot="1" x14ac:dyDescent="0.35">
      <c r="A1243" s="7"/>
      <c r="B1243" s="41">
        <v>1235</v>
      </c>
      <c r="C1243" s="38">
        <v>31.648896994834956</v>
      </c>
      <c r="D1243" s="39">
        <v>29.424505498287854</v>
      </c>
      <c r="E1243" s="39">
        <v>22.638353450074622</v>
      </c>
      <c r="F1243" s="39">
        <v>21.929855821957009</v>
      </c>
      <c r="G1243" s="39">
        <v>26.980222162056762</v>
      </c>
      <c r="H1243" s="39">
        <v>28.504493673792712</v>
      </c>
      <c r="I1243" s="39">
        <v>30.132372468700947</v>
      </c>
      <c r="J1243" s="39">
        <v>36.915709005355154</v>
      </c>
      <c r="K1243" s="39">
        <v>21.321302806340064</v>
      </c>
      <c r="L1243" s="39">
        <v>25.901411032885463</v>
      </c>
      <c r="M1243" s="39">
        <v>29.312623008708041</v>
      </c>
      <c r="N1243" s="39">
        <v>29.370491908857925</v>
      </c>
      <c r="O1243" s="39">
        <v>23.779888030555437</v>
      </c>
      <c r="P1243" s="39">
        <v>41.57204772383367</v>
      </c>
      <c r="Q1243" s="39">
        <v>26.198250104842376</v>
      </c>
      <c r="R1243" s="39">
        <v>34.305100500451147</v>
      </c>
      <c r="S1243" s="40">
        <v>30.682348579841911</v>
      </c>
      <c r="U1243" s="50">
        <f t="shared" si="117"/>
        <v>28.859874868904473</v>
      </c>
      <c r="V1243" s="49">
        <f t="shared" si="118"/>
        <v>26.971475317820349</v>
      </c>
      <c r="W1243" s="49">
        <f t="shared" si="119"/>
        <v>28.6571925251842</v>
      </c>
      <c r="X1243" s="49">
        <f t="shared" si="114"/>
        <v>19.224525230015594</v>
      </c>
      <c r="Y1243" s="49">
        <f t="shared" si="115"/>
        <v>18.340603216117838</v>
      </c>
      <c r="Z1243" s="51">
        <f t="shared" si="116"/>
        <v>-0.87813271801795989</v>
      </c>
    </row>
    <row r="1244" spans="1:26" ht="15" thickBot="1" x14ac:dyDescent="0.35">
      <c r="A1244" s="7"/>
      <c r="B1244" s="41">
        <v>1236</v>
      </c>
      <c r="C1244" s="38">
        <v>22.106806893643068</v>
      </c>
      <c r="D1244" s="39">
        <v>35.948556192054774</v>
      </c>
      <c r="E1244" s="39">
        <v>37.505922542587356</v>
      </c>
      <c r="F1244" s="39">
        <v>35.176365970016931</v>
      </c>
      <c r="G1244" s="39">
        <v>24.63530413637751</v>
      </c>
      <c r="H1244" s="39">
        <v>28.80273761400565</v>
      </c>
      <c r="I1244" s="39">
        <v>34.198880377085715</v>
      </c>
      <c r="J1244" s="39">
        <v>28.429640408609252</v>
      </c>
      <c r="K1244" s="39">
        <v>28.372131327992058</v>
      </c>
      <c r="L1244" s="39">
        <v>29.353656830847623</v>
      </c>
      <c r="M1244" s="39">
        <v>20.651322801158162</v>
      </c>
      <c r="N1244" s="39">
        <v>30.164556663103731</v>
      </c>
      <c r="O1244" s="39">
        <v>33.287187396960107</v>
      </c>
      <c r="P1244" s="39">
        <v>27.148863790522235</v>
      </c>
      <c r="Q1244" s="39">
        <v>31.105108993355469</v>
      </c>
      <c r="R1244" s="39">
        <v>28.535988862741977</v>
      </c>
      <c r="S1244" s="40">
        <v>26.4396557731346</v>
      </c>
      <c r="U1244" s="50">
        <f t="shared" si="117"/>
        <v>29.521334504364486</v>
      </c>
      <c r="V1244" s="49">
        <f t="shared" si="118"/>
        <v>20.747306696253879</v>
      </c>
      <c r="W1244" s="49">
        <f t="shared" si="119"/>
        <v>22.044013364769739</v>
      </c>
      <c r="X1244" s="49">
        <f t="shared" si="114"/>
        <v>14.263970600016908</v>
      </c>
      <c r="Y1244" s="49">
        <f t="shared" si="115"/>
        <v>14.108168553452638</v>
      </c>
      <c r="Z1244" s="51">
        <f t="shared" si="116"/>
        <v>-0.42035019243251837</v>
      </c>
    </row>
    <row r="1245" spans="1:26" ht="15" thickBot="1" x14ac:dyDescent="0.35">
      <c r="A1245" s="7"/>
      <c r="B1245" s="41">
        <v>1237</v>
      </c>
      <c r="C1245" s="38">
        <v>25.711798945575929</v>
      </c>
      <c r="D1245" s="39">
        <v>22.830015798376348</v>
      </c>
      <c r="E1245" s="39">
        <v>28.989128677620052</v>
      </c>
      <c r="F1245" s="39">
        <v>22.945013170907156</v>
      </c>
      <c r="G1245" s="39">
        <v>32.507664096128927</v>
      </c>
      <c r="H1245" s="39">
        <v>29.922320356532907</v>
      </c>
      <c r="I1245" s="39">
        <v>36.76756354766998</v>
      </c>
      <c r="J1245" s="39">
        <v>30.550051277261712</v>
      </c>
      <c r="K1245" s="39">
        <v>37.30091057855892</v>
      </c>
      <c r="L1245" s="39">
        <v>33.404368515130066</v>
      </c>
      <c r="M1245" s="39">
        <v>30.619851791769758</v>
      </c>
      <c r="N1245" s="39">
        <v>24.890995793461872</v>
      </c>
      <c r="O1245" s="39">
        <v>25.488694848944103</v>
      </c>
      <c r="P1245" s="39">
        <v>34.825698075886457</v>
      </c>
      <c r="Q1245" s="39">
        <v>35.872026638706188</v>
      </c>
      <c r="R1245" s="39">
        <v>32.204789955349547</v>
      </c>
      <c r="S1245" s="40">
        <v>30.714006606151791</v>
      </c>
      <c r="U1245" s="50">
        <f t="shared" si="117"/>
        <v>30.326170510237155</v>
      </c>
      <c r="V1245" s="49">
        <f t="shared" si="118"/>
        <v>20.355902530625542</v>
      </c>
      <c r="W1245" s="49">
        <f t="shared" si="119"/>
        <v>21.628146438789599</v>
      </c>
      <c r="X1245" s="49">
        <f t="shared" si="114"/>
        <v>13.914357018014018</v>
      </c>
      <c r="Y1245" s="49">
        <f t="shared" si="115"/>
        <v>13.842013720825369</v>
      </c>
      <c r="Z1245" s="51">
        <f t="shared" si="116"/>
        <v>0.28917417350069913</v>
      </c>
    </row>
    <row r="1246" spans="1:26" ht="15" thickBot="1" x14ac:dyDescent="0.35">
      <c r="A1246" s="7"/>
      <c r="B1246" s="41">
        <v>1238</v>
      </c>
      <c r="C1246" s="38">
        <v>20.175668583575682</v>
      </c>
      <c r="D1246" s="39">
        <v>24.838855404301732</v>
      </c>
      <c r="E1246" s="39">
        <v>26.782590041102971</v>
      </c>
      <c r="F1246" s="39">
        <v>27.327883949913222</v>
      </c>
      <c r="G1246" s="39">
        <v>30.82988646281909</v>
      </c>
      <c r="H1246" s="39">
        <v>34.059334610203109</v>
      </c>
      <c r="I1246" s="39">
        <v>28.972272838688774</v>
      </c>
      <c r="J1246" s="39">
        <v>36.870090259465435</v>
      </c>
      <c r="K1246" s="39">
        <v>31.174362019877901</v>
      </c>
      <c r="L1246" s="39">
        <v>24.584161800413575</v>
      </c>
      <c r="M1246" s="39">
        <v>21.040385575442642</v>
      </c>
      <c r="N1246" s="39">
        <v>37.034535737751064</v>
      </c>
      <c r="O1246" s="39">
        <v>25.725254123893198</v>
      </c>
      <c r="P1246" s="39">
        <v>29.016034674082043</v>
      </c>
      <c r="Q1246" s="39">
        <v>27.679345674912049</v>
      </c>
      <c r="R1246" s="39">
        <v>26.18717144731702</v>
      </c>
      <c r="S1246" s="40">
        <v>26.146689917861607</v>
      </c>
      <c r="U1246" s="50">
        <f t="shared" si="117"/>
        <v>28.143795477742422</v>
      </c>
      <c r="V1246" s="49">
        <f t="shared" si="118"/>
        <v>21.292778572858055</v>
      </c>
      <c r="W1246" s="49">
        <f t="shared" si="119"/>
        <v>22.623577233661649</v>
      </c>
      <c r="X1246" s="49">
        <f t="shared" si="114"/>
        <v>16.822026184889161</v>
      </c>
      <c r="Y1246" s="49">
        <f t="shared" si="115"/>
        <v>14.479089429543478</v>
      </c>
      <c r="Z1246" s="51">
        <f t="shared" si="116"/>
        <v>-1.6090504043852634</v>
      </c>
    </row>
    <row r="1247" spans="1:26" ht="15" thickBot="1" x14ac:dyDescent="0.35">
      <c r="A1247" s="7"/>
      <c r="B1247" s="41">
        <v>1239</v>
      </c>
      <c r="C1247" s="38">
        <v>35.175043678286983</v>
      </c>
      <c r="D1247" s="39">
        <v>24.956362575700545</v>
      </c>
      <c r="E1247" s="39">
        <v>29.844276066405005</v>
      </c>
      <c r="F1247" s="39">
        <v>35.619836023293772</v>
      </c>
      <c r="G1247" s="39">
        <v>31.107769283457724</v>
      </c>
      <c r="H1247" s="39">
        <v>40.390706516897524</v>
      </c>
      <c r="I1247" s="39">
        <v>31.42754204838349</v>
      </c>
      <c r="J1247" s="39">
        <v>21.166933642469264</v>
      </c>
      <c r="K1247" s="39">
        <v>25.581991534881539</v>
      </c>
      <c r="L1247" s="39">
        <v>19.305705603516383</v>
      </c>
      <c r="M1247" s="39">
        <v>35.301124940417537</v>
      </c>
      <c r="N1247" s="39">
        <v>30.79567186370711</v>
      </c>
      <c r="O1247" s="39">
        <v>31.886829353771802</v>
      </c>
      <c r="P1247" s="39">
        <v>35.622936981631334</v>
      </c>
      <c r="Q1247" s="39">
        <v>30.711760959133063</v>
      </c>
      <c r="R1247" s="39">
        <v>37.59258722560709</v>
      </c>
      <c r="S1247" s="40">
        <v>25.456549977953316</v>
      </c>
      <c r="U1247" s="50">
        <f t="shared" si="117"/>
        <v>30.702566369147849</v>
      </c>
      <c r="V1247" s="49">
        <f t="shared" si="118"/>
        <v>31.840356575372464</v>
      </c>
      <c r="W1247" s="49">
        <f t="shared" si="119"/>
        <v>33.830378861333315</v>
      </c>
      <c r="X1247" s="49">
        <f t="shared" si="114"/>
        <v>21.987090133332302</v>
      </c>
      <c r="Y1247" s="49">
        <f t="shared" si="115"/>
        <v>21.651442471253276</v>
      </c>
      <c r="Z1247" s="51">
        <f t="shared" si="116"/>
        <v>0.49803330563633075</v>
      </c>
    </row>
    <row r="1248" spans="1:26" ht="15" thickBot="1" x14ac:dyDescent="0.35">
      <c r="A1248" s="7"/>
      <c r="B1248" s="41">
        <v>1240</v>
      </c>
      <c r="C1248" s="38">
        <v>27.456172404691618</v>
      </c>
      <c r="D1248" s="39">
        <v>31.752002840844401</v>
      </c>
      <c r="E1248" s="39">
        <v>28.527793117816117</v>
      </c>
      <c r="F1248" s="39">
        <v>31.307613219216606</v>
      </c>
      <c r="G1248" s="39">
        <v>24.92408732098324</v>
      </c>
      <c r="H1248" s="39">
        <v>30.696266497857486</v>
      </c>
      <c r="I1248" s="39">
        <v>32.729849690435366</v>
      </c>
      <c r="J1248" s="39">
        <v>24.755888478543408</v>
      </c>
      <c r="K1248" s="39">
        <v>29.665830070079561</v>
      </c>
      <c r="L1248" s="39">
        <v>31.923179134349073</v>
      </c>
      <c r="M1248" s="39">
        <v>28.098309815761475</v>
      </c>
      <c r="N1248" s="39">
        <v>32.951046263060881</v>
      </c>
      <c r="O1248" s="39">
        <v>29.907506886021071</v>
      </c>
      <c r="P1248" s="39">
        <v>28.983716727962769</v>
      </c>
      <c r="Q1248" s="39">
        <v>30.398145775153523</v>
      </c>
      <c r="R1248" s="39">
        <v>34.980713648459847</v>
      </c>
      <c r="S1248" s="40">
        <v>28.839823504629081</v>
      </c>
      <c r="U1248" s="50">
        <f t="shared" si="117"/>
        <v>29.87634972916856</v>
      </c>
      <c r="V1248" s="49">
        <f t="shared" si="118"/>
        <v>6.9323042321169686</v>
      </c>
      <c r="W1248" s="49">
        <f t="shared" si="119"/>
        <v>7.3655732466242787</v>
      </c>
      <c r="X1248" s="49">
        <f t="shared" si="114"/>
        <v>4.724363662683686</v>
      </c>
      <c r="Y1248" s="49">
        <f t="shared" si="115"/>
        <v>4.713966877839538</v>
      </c>
      <c r="Z1248" s="51">
        <f t="shared" si="116"/>
        <v>-0.18785218731756273</v>
      </c>
    </row>
    <row r="1249" spans="1:26" ht="15" thickBot="1" x14ac:dyDescent="0.35">
      <c r="A1249" s="7"/>
      <c r="B1249" s="41">
        <v>1241</v>
      </c>
      <c r="C1249" s="38">
        <v>32.548566092423954</v>
      </c>
      <c r="D1249" s="39">
        <v>31.856000885775156</v>
      </c>
      <c r="E1249" s="39">
        <v>26.18694141064573</v>
      </c>
      <c r="F1249" s="39">
        <v>31.987713835093452</v>
      </c>
      <c r="G1249" s="39">
        <v>27.816742938235283</v>
      </c>
      <c r="H1249" s="39">
        <v>25.611737595098823</v>
      </c>
      <c r="I1249" s="39">
        <v>27.007972762319753</v>
      </c>
      <c r="J1249" s="39">
        <v>27.826871355373562</v>
      </c>
      <c r="K1249" s="39">
        <v>34.683054928733497</v>
      </c>
      <c r="L1249" s="39">
        <v>28.198697254322109</v>
      </c>
      <c r="M1249" s="39">
        <v>32.519249324684857</v>
      </c>
      <c r="N1249" s="39">
        <v>37.414275884380956</v>
      </c>
      <c r="O1249" s="39">
        <v>38.028967121660955</v>
      </c>
      <c r="P1249" s="39">
        <v>32.380173248468999</v>
      </c>
      <c r="Q1249" s="39">
        <v>27.919531426158748</v>
      </c>
      <c r="R1249" s="39">
        <v>39.321833670087827</v>
      </c>
      <c r="S1249" s="40">
        <v>22.722896931216152</v>
      </c>
      <c r="U1249" s="50">
        <f t="shared" si="117"/>
        <v>30.82536627439293</v>
      </c>
      <c r="V1249" s="49">
        <f t="shared" si="118"/>
        <v>20.903065942746473</v>
      </c>
      <c r="W1249" s="49">
        <f t="shared" si="119"/>
        <v>22.209507564168121</v>
      </c>
      <c r="X1249" s="49">
        <f t="shared" si="114"/>
        <v>14.677320892163198</v>
      </c>
      <c r="Y1249" s="49">
        <f t="shared" si="115"/>
        <v>14.214084841067601</v>
      </c>
      <c r="Z1249" s="51">
        <f t="shared" si="116"/>
        <v>0.72210726610636877</v>
      </c>
    </row>
    <row r="1250" spans="1:26" ht="15" thickBot="1" x14ac:dyDescent="0.35">
      <c r="A1250" s="7"/>
      <c r="B1250" s="41">
        <v>1242</v>
      </c>
      <c r="C1250" s="38">
        <v>17.854824137917191</v>
      </c>
      <c r="D1250" s="39">
        <v>29.302654699900227</v>
      </c>
      <c r="E1250" s="39">
        <v>35.58288262419903</v>
      </c>
      <c r="F1250" s="39">
        <v>36.406250685247741</v>
      </c>
      <c r="G1250" s="39">
        <v>33.317490898112368</v>
      </c>
      <c r="H1250" s="39">
        <v>27.201623812431457</v>
      </c>
      <c r="I1250" s="39">
        <v>26.13372769238169</v>
      </c>
      <c r="J1250" s="39">
        <v>32.425762943674947</v>
      </c>
      <c r="K1250" s="39">
        <v>18.149574455742695</v>
      </c>
      <c r="L1250" s="39">
        <v>34.926395132579955</v>
      </c>
      <c r="M1250" s="39">
        <v>39.688355663613038</v>
      </c>
      <c r="N1250" s="39">
        <v>28.660936164322262</v>
      </c>
      <c r="O1250" s="39">
        <v>36.525970392119611</v>
      </c>
      <c r="P1250" s="39">
        <v>25.047219670781065</v>
      </c>
      <c r="Q1250" s="39">
        <v>30.541686963142762</v>
      </c>
      <c r="R1250" s="39">
        <v>25.739109551607811</v>
      </c>
      <c r="S1250" s="40">
        <v>29.617369704914136</v>
      </c>
      <c r="U1250" s="50">
        <f t="shared" si="117"/>
        <v>29.830696187805181</v>
      </c>
      <c r="V1250" s="49">
        <f t="shared" si="118"/>
        <v>35.614976140431004</v>
      </c>
      <c r="W1250" s="49">
        <f t="shared" si="119"/>
        <v>37.840912149207952</v>
      </c>
      <c r="X1250" s="49">
        <f t="shared" si="114"/>
        <v>24.237675146453395</v>
      </c>
      <c r="Y1250" s="49">
        <f t="shared" si="115"/>
        <v>24.218183775493085</v>
      </c>
      <c r="Z1250" s="51">
        <f t="shared" si="116"/>
        <v>-0.11347766729607646</v>
      </c>
    </row>
    <row r="1251" spans="1:26" ht="15" thickBot="1" x14ac:dyDescent="0.35">
      <c r="A1251" s="7"/>
      <c r="B1251" s="41">
        <v>1243</v>
      </c>
      <c r="C1251" s="38">
        <v>28.390104015177769</v>
      </c>
      <c r="D1251" s="39">
        <v>35.874638329691436</v>
      </c>
      <c r="E1251" s="39">
        <v>36.285315867991628</v>
      </c>
      <c r="F1251" s="39">
        <v>24.700175672326097</v>
      </c>
      <c r="G1251" s="39">
        <v>24.999448089336013</v>
      </c>
      <c r="H1251" s="39">
        <v>35.641296431837787</v>
      </c>
      <c r="I1251" s="39">
        <v>38.5396812165217</v>
      </c>
      <c r="J1251" s="39">
        <v>24.399510992653084</v>
      </c>
      <c r="K1251" s="39">
        <v>37.043111207980715</v>
      </c>
      <c r="L1251" s="39">
        <v>30.270478297853835</v>
      </c>
      <c r="M1251" s="39">
        <v>21.826662608091361</v>
      </c>
      <c r="N1251" s="39">
        <v>27.388192111128884</v>
      </c>
      <c r="O1251" s="39">
        <v>36.388420351348167</v>
      </c>
      <c r="P1251" s="39">
        <v>21.881120857566689</v>
      </c>
      <c r="Q1251" s="39">
        <v>37.169263990597486</v>
      </c>
      <c r="R1251" s="39">
        <v>20.550547398806742</v>
      </c>
      <c r="S1251" s="40">
        <v>29.457341919301577</v>
      </c>
      <c r="U1251" s="50">
        <f t="shared" si="117"/>
        <v>30.047371138718297</v>
      </c>
      <c r="V1251" s="49">
        <f t="shared" si="118"/>
        <v>37.458608998752389</v>
      </c>
      <c r="W1251" s="49">
        <f t="shared" si="119"/>
        <v>39.799772061174394</v>
      </c>
      <c r="X1251" s="49">
        <f t="shared" si="114"/>
        <v>25.473380056004483</v>
      </c>
      <c r="Y1251" s="49">
        <f t="shared" si="115"/>
        <v>25.471854119151626</v>
      </c>
      <c r="Z1251" s="51">
        <f t="shared" si="116"/>
        <v>3.0959789044746545E-2</v>
      </c>
    </row>
    <row r="1252" spans="1:26" ht="15" thickBot="1" x14ac:dyDescent="0.35">
      <c r="A1252" s="7"/>
      <c r="B1252" s="41">
        <v>1244</v>
      </c>
      <c r="C1252" s="38">
        <v>24.035216203445643</v>
      </c>
      <c r="D1252" s="39">
        <v>20.450945794677271</v>
      </c>
      <c r="E1252" s="39">
        <v>27.168270723100548</v>
      </c>
      <c r="F1252" s="39">
        <v>33.517962590255621</v>
      </c>
      <c r="G1252" s="39">
        <v>24.271620231120558</v>
      </c>
      <c r="H1252" s="39">
        <v>33.108983837611838</v>
      </c>
      <c r="I1252" s="39">
        <v>28.291176128762579</v>
      </c>
      <c r="J1252" s="39">
        <v>36.830033234207434</v>
      </c>
      <c r="K1252" s="39">
        <v>32.560392824138113</v>
      </c>
      <c r="L1252" s="39">
        <v>21.828493409375973</v>
      </c>
      <c r="M1252" s="39">
        <v>30.774572265134719</v>
      </c>
      <c r="N1252" s="39">
        <v>26.557041758271144</v>
      </c>
      <c r="O1252" s="39">
        <v>34.817914170923714</v>
      </c>
      <c r="P1252" s="39">
        <v>23.656811235787728</v>
      </c>
      <c r="Q1252" s="39">
        <v>24.14100877096633</v>
      </c>
      <c r="R1252" s="39">
        <v>23.495832581534781</v>
      </c>
      <c r="S1252" s="40">
        <v>28.209573187273012</v>
      </c>
      <c r="U1252" s="50">
        <f t="shared" si="117"/>
        <v>27.865638173328652</v>
      </c>
      <c r="V1252" s="49">
        <f t="shared" si="118"/>
        <v>22.990168863602321</v>
      </c>
      <c r="W1252" s="49">
        <f t="shared" si="119"/>
        <v>24.427054417577438</v>
      </c>
      <c r="X1252" s="49">
        <f t="shared" si="114"/>
        <v>18.731055104113</v>
      </c>
      <c r="Y1252" s="49">
        <f t="shared" si="115"/>
        <v>15.633314827249578</v>
      </c>
      <c r="Z1252" s="51">
        <f t="shared" si="116"/>
        <v>-1.7805614055884798</v>
      </c>
    </row>
    <row r="1253" spans="1:26" ht="15" thickBot="1" x14ac:dyDescent="0.35">
      <c r="A1253" s="7"/>
      <c r="B1253" s="41">
        <v>1245</v>
      </c>
      <c r="C1253" s="38">
        <v>31.52408440953462</v>
      </c>
      <c r="D1253" s="39">
        <v>26.864147033077469</v>
      </c>
      <c r="E1253" s="39">
        <v>29.27071169007414</v>
      </c>
      <c r="F1253" s="39">
        <v>35.756380576777389</v>
      </c>
      <c r="G1253" s="39">
        <v>25.712217515629238</v>
      </c>
      <c r="H1253" s="39">
        <v>32.92731044409544</v>
      </c>
      <c r="I1253" s="39">
        <v>25.619714735859546</v>
      </c>
      <c r="J1253" s="39">
        <v>31.411833117760025</v>
      </c>
      <c r="K1253" s="39">
        <v>35.714314801546585</v>
      </c>
      <c r="L1253" s="39">
        <v>17.956033753390656</v>
      </c>
      <c r="M1253" s="39">
        <v>36.608469299428663</v>
      </c>
      <c r="N1253" s="39">
        <v>25.62400148491724</v>
      </c>
      <c r="O1253" s="39">
        <v>28.514827649637631</v>
      </c>
      <c r="P1253" s="39">
        <v>34.93182083195714</v>
      </c>
      <c r="Q1253" s="39">
        <v>30.273980269218043</v>
      </c>
      <c r="R1253" s="39">
        <v>35.007943668471412</v>
      </c>
      <c r="S1253" s="40">
        <v>30.465972288693013</v>
      </c>
      <c r="U1253" s="50">
        <f t="shared" si="117"/>
        <v>30.246103739415783</v>
      </c>
      <c r="V1253" s="49">
        <f t="shared" si="118"/>
        <v>22.668292807183505</v>
      </c>
      <c r="W1253" s="49">
        <f t="shared" si="119"/>
        <v>24.085061107632555</v>
      </c>
      <c r="X1253" s="49">
        <f t="shared" si="114"/>
        <v>15.455624703262117</v>
      </c>
      <c r="Y1253" s="49">
        <f t="shared" si="115"/>
        <v>15.414439108884784</v>
      </c>
      <c r="Z1253" s="51">
        <f t="shared" si="116"/>
        <v>0.20676108240384716</v>
      </c>
    </row>
    <row r="1254" spans="1:26" ht="15" thickBot="1" x14ac:dyDescent="0.35">
      <c r="A1254" s="7"/>
      <c r="B1254" s="41">
        <v>1246</v>
      </c>
      <c r="C1254" s="38">
        <v>35.51957402708527</v>
      </c>
      <c r="D1254" s="39">
        <v>23.376839600226628</v>
      </c>
      <c r="E1254" s="39">
        <v>24.446575995652921</v>
      </c>
      <c r="F1254" s="39">
        <v>36.996832630120075</v>
      </c>
      <c r="G1254" s="39">
        <v>23.2919060071678</v>
      </c>
      <c r="H1254" s="39">
        <v>36.37067834632969</v>
      </c>
      <c r="I1254" s="39">
        <v>38.360371090199187</v>
      </c>
      <c r="J1254" s="39">
        <v>35.147950939538767</v>
      </c>
      <c r="K1254" s="39">
        <v>29.770727187604408</v>
      </c>
      <c r="L1254" s="39">
        <v>34.249166227827736</v>
      </c>
      <c r="M1254" s="39">
        <v>29.928609546868692</v>
      </c>
      <c r="N1254" s="39">
        <v>32.175433944864736</v>
      </c>
      <c r="O1254" s="39">
        <v>29.856267564587515</v>
      </c>
      <c r="P1254" s="39">
        <v>19.953587300834137</v>
      </c>
      <c r="Q1254" s="39">
        <v>31.956737589564149</v>
      </c>
      <c r="R1254" s="39">
        <v>29.154566167257148</v>
      </c>
      <c r="S1254" s="40">
        <v>25.208417509433229</v>
      </c>
      <c r="U1254" s="50">
        <f t="shared" si="117"/>
        <v>30.339073039715419</v>
      </c>
      <c r="V1254" s="49">
        <f t="shared" si="118"/>
        <v>28.556141635895486</v>
      </c>
      <c r="W1254" s="49">
        <f t="shared" si="119"/>
        <v>30.340900488139027</v>
      </c>
      <c r="X1254" s="49">
        <f t="shared" si="114"/>
        <v>19.496356270266951</v>
      </c>
      <c r="Y1254" s="49">
        <f t="shared" si="115"/>
        <v>19.418176312408931</v>
      </c>
      <c r="Z1254" s="51">
        <f t="shared" si="116"/>
        <v>0.25380693660589693</v>
      </c>
    </row>
    <row r="1255" spans="1:26" ht="15" thickBot="1" x14ac:dyDescent="0.35">
      <c r="A1255" s="7"/>
      <c r="B1255" s="41">
        <v>1247</v>
      </c>
      <c r="C1255" s="38">
        <v>45.776523511397272</v>
      </c>
      <c r="D1255" s="39">
        <v>37.418157795009961</v>
      </c>
      <c r="E1255" s="39">
        <v>36.541295810976152</v>
      </c>
      <c r="F1255" s="39">
        <v>32.759071068475599</v>
      </c>
      <c r="G1255" s="39">
        <v>35.710959371327391</v>
      </c>
      <c r="H1255" s="39">
        <v>26.502209117279325</v>
      </c>
      <c r="I1255" s="39">
        <v>28.386057143769595</v>
      </c>
      <c r="J1255" s="39">
        <v>33.24265288109077</v>
      </c>
      <c r="K1255" s="39">
        <v>33.60128276537317</v>
      </c>
      <c r="L1255" s="39">
        <v>37.156855910877965</v>
      </c>
      <c r="M1255" s="39">
        <v>27.26956881707655</v>
      </c>
      <c r="N1255" s="39">
        <v>23.590812968174184</v>
      </c>
      <c r="O1255" s="39">
        <v>33.364625873748047</v>
      </c>
      <c r="P1255" s="39">
        <v>27.519491631241941</v>
      </c>
      <c r="Q1255" s="39">
        <v>33.564276612380866</v>
      </c>
      <c r="R1255" s="39">
        <v>30.102967064795493</v>
      </c>
      <c r="S1255" s="40">
        <v>30.548027336853224</v>
      </c>
      <c r="U1255" s="50">
        <f t="shared" si="117"/>
        <v>32.532637392932202</v>
      </c>
      <c r="V1255" s="49">
        <f t="shared" si="118"/>
        <v>26.262770212398419</v>
      </c>
      <c r="W1255" s="49">
        <f t="shared" si="119"/>
        <v>27.904193350673495</v>
      </c>
      <c r="X1255" s="49">
        <f t="shared" si="114"/>
        <v>22.220375216004332</v>
      </c>
      <c r="Y1255" s="49">
        <f t="shared" si="115"/>
        <v>17.858683744430927</v>
      </c>
      <c r="Z1255" s="51">
        <f t="shared" si="116"/>
        <v>1.9768000306063402</v>
      </c>
    </row>
    <row r="1256" spans="1:26" ht="15" thickBot="1" x14ac:dyDescent="0.35">
      <c r="A1256" s="7"/>
      <c r="B1256" s="41">
        <v>1248</v>
      </c>
      <c r="C1256" s="38">
        <v>39.730929435718849</v>
      </c>
      <c r="D1256" s="39">
        <v>26.46339353263993</v>
      </c>
      <c r="E1256" s="39">
        <v>25.426210163689596</v>
      </c>
      <c r="F1256" s="39">
        <v>31.123342799721968</v>
      </c>
      <c r="G1256" s="39">
        <v>35.120839502343209</v>
      </c>
      <c r="H1256" s="39">
        <v>27.003076568190114</v>
      </c>
      <c r="I1256" s="39">
        <v>36.392350080628255</v>
      </c>
      <c r="J1256" s="39">
        <v>35.767385925845176</v>
      </c>
      <c r="K1256" s="39">
        <v>30.240832431521124</v>
      </c>
      <c r="L1256" s="39">
        <v>33.849080649091853</v>
      </c>
      <c r="M1256" s="39">
        <v>35.417209609050019</v>
      </c>
      <c r="N1256" s="39">
        <v>27.87136132417702</v>
      </c>
      <c r="O1256" s="39">
        <v>31.917193224866669</v>
      </c>
      <c r="P1256" s="39">
        <v>24.699507779840019</v>
      </c>
      <c r="Q1256" s="39">
        <v>31.431811212903177</v>
      </c>
      <c r="R1256" s="39">
        <v>27.127073977504583</v>
      </c>
      <c r="S1256" s="40">
        <v>32.59537544947468</v>
      </c>
      <c r="U1256" s="50">
        <f t="shared" si="117"/>
        <v>31.30452786277684</v>
      </c>
      <c r="V1256" s="49">
        <f t="shared" si="118"/>
        <v>18.078839175318727</v>
      </c>
      <c r="W1256" s="49">
        <f t="shared" si="119"/>
        <v>19.208766623776</v>
      </c>
      <c r="X1256" s="49">
        <f t="shared" si="114"/>
        <v>13.450829841654548</v>
      </c>
      <c r="Y1256" s="49">
        <f t="shared" si="115"/>
        <v>12.293610639216734</v>
      </c>
      <c r="Z1256" s="51">
        <f t="shared" si="116"/>
        <v>1.2272359818191971</v>
      </c>
    </row>
    <row r="1257" spans="1:26" ht="15" thickBot="1" x14ac:dyDescent="0.35">
      <c r="A1257" s="7"/>
      <c r="B1257" s="41">
        <v>1249</v>
      </c>
      <c r="C1257" s="38">
        <v>25.001174988611474</v>
      </c>
      <c r="D1257" s="39">
        <v>35.04970377148711</v>
      </c>
      <c r="E1257" s="39">
        <v>24.981839895223217</v>
      </c>
      <c r="F1257" s="39">
        <v>34.209043522418867</v>
      </c>
      <c r="G1257" s="39">
        <v>26.841058242411272</v>
      </c>
      <c r="H1257" s="39">
        <v>27.127900712224282</v>
      </c>
      <c r="I1257" s="39">
        <v>36.67577891994474</v>
      </c>
      <c r="J1257" s="39">
        <v>34.828402212725173</v>
      </c>
      <c r="K1257" s="39">
        <v>29.860632067131093</v>
      </c>
      <c r="L1257" s="39">
        <v>40.127136161980673</v>
      </c>
      <c r="M1257" s="39">
        <v>38.244484846045843</v>
      </c>
      <c r="N1257" s="39">
        <v>21.136074133131459</v>
      </c>
      <c r="O1257" s="39">
        <v>17.545736619269633</v>
      </c>
      <c r="P1257" s="39">
        <v>31.123592343339165</v>
      </c>
      <c r="Q1257" s="39">
        <v>32.331128599592951</v>
      </c>
      <c r="R1257" s="39">
        <v>25.41962893857847</v>
      </c>
      <c r="S1257" s="40">
        <v>27.71422395361423</v>
      </c>
      <c r="U1257" s="50">
        <f t="shared" si="117"/>
        <v>29.895149407513507</v>
      </c>
      <c r="V1257" s="49">
        <f t="shared" si="118"/>
        <v>36.260887977641978</v>
      </c>
      <c r="W1257" s="49">
        <f t="shared" si="119"/>
        <v>38.527193476244747</v>
      </c>
      <c r="X1257" s="49">
        <f t="shared" si="114"/>
        <v>24.664879504582874</v>
      </c>
      <c r="Y1257" s="49">
        <f t="shared" si="115"/>
        <v>24.657403824796546</v>
      </c>
      <c r="Z1257" s="51">
        <f t="shared" si="116"/>
        <v>-6.964848317352558E-2</v>
      </c>
    </row>
    <row r="1258" spans="1:26" ht="15" thickBot="1" x14ac:dyDescent="0.35">
      <c r="A1258" s="7"/>
      <c r="B1258" s="41">
        <v>1250</v>
      </c>
      <c r="C1258" s="38">
        <v>22.069838835892359</v>
      </c>
      <c r="D1258" s="39">
        <v>29.970137096221613</v>
      </c>
      <c r="E1258" s="39">
        <v>33.007180509662149</v>
      </c>
      <c r="F1258" s="39">
        <v>38.009418726842746</v>
      </c>
      <c r="G1258" s="39">
        <v>28.671362474675121</v>
      </c>
      <c r="H1258" s="39">
        <v>32.202996308433647</v>
      </c>
      <c r="I1258" s="39">
        <v>19.205103575648273</v>
      </c>
      <c r="J1258" s="39">
        <v>17.525724479253817</v>
      </c>
      <c r="K1258" s="39">
        <v>30.415658436263939</v>
      </c>
      <c r="L1258" s="39">
        <v>29.781164755700424</v>
      </c>
      <c r="M1258" s="39">
        <v>29.528539454823729</v>
      </c>
      <c r="N1258" s="39">
        <v>24.359574985582924</v>
      </c>
      <c r="O1258" s="39">
        <v>34.00302747897836</v>
      </c>
      <c r="P1258" s="39">
        <v>30.7500211767601</v>
      </c>
      <c r="Q1258" s="39">
        <v>17.92574141649866</v>
      </c>
      <c r="R1258" s="39">
        <v>22.156824651525159</v>
      </c>
      <c r="S1258" s="40">
        <v>29.660426391626835</v>
      </c>
      <c r="U1258" s="50">
        <f t="shared" si="117"/>
        <v>27.602514162022935</v>
      </c>
      <c r="V1258" s="49">
        <f t="shared" si="118"/>
        <v>33.728567592311542</v>
      </c>
      <c r="W1258" s="49">
        <f t="shared" si="119"/>
        <v>35.836603066831003</v>
      </c>
      <c r="X1258" s="49">
        <f t="shared" si="114"/>
        <v>26.844024036216368</v>
      </c>
      <c r="Y1258" s="49">
        <f t="shared" si="115"/>
        <v>22.935425962771845</v>
      </c>
      <c r="Z1258" s="51">
        <f t="shared" si="116"/>
        <v>-1.6512662060728596</v>
      </c>
    </row>
    <row r="1259" spans="1:26" ht="15" thickBot="1" x14ac:dyDescent="0.35">
      <c r="A1259" s="7"/>
      <c r="B1259" s="41">
        <v>1251</v>
      </c>
      <c r="C1259" s="38">
        <v>34.113754751344906</v>
      </c>
      <c r="D1259" s="39">
        <v>25.012062736419466</v>
      </c>
      <c r="E1259" s="39">
        <v>27.363542819992091</v>
      </c>
      <c r="F1259" s="39">
        <v>30.174679849574069</v>
      </c>
      <c r="G1259" s="39">
        <v>27.924421169331005</v>
      </c>
      <c r="H1259" s="39">
        <v>25.48393973844199</v>
      </c>
      <c r="I1259" s="39">
        <v>27.175894858854384</v>
      </c>
      <c r="J1259" s="39">
        <v>33.415591207268427</v>
      </c>
      <c r="K1259" s="39">
        <v>23.549892935879033</v>
      </c>
      <c r="L1259" s="39">
        <v>32.632490314504366</v>
      </c>
      <c r="M1259" s="39">
        <v>40.101532274774065</v>
      </c>
      <c r="N1259" s="39">
        <v>29.790193379686311</v>
      </c>
      <c r="O1259" s="39">
        <v>21.946604143617538</v>
      </c>
      <c r="P1259" s="39">
        <v>36.432695405730939</v>
      </c>
      <c r="Q1259" s="39">
        <v>31.563683142974075</v>
      </c>
      <c r="R1259" s="39">
        <v>23.150383254793518</v>
      </c>
      <c r="S1259" s="40">
        <v>38.616053008379609</v>
      </c>
      <c r="U1259" s="50">
        <f t="shared" si="117"/>
        <v>29.908671470092102</v>
      </c>
      <c r="V1259" s="49">
        <f t="shared" si="118"/>
        <v>27.849477641249521</v>
      </c>
      <c r="W1259" s="49">
        <f t="shared" si="119"/>
        <v>29.590069993827569</v>
      </c>
      <c r="X1259" s="49">
        <f t="shared" si="114"/>
        <v>18.943316608304542</v>
      </c>
      <c r="Y1259" s="49">
        <f t="shared" si="115"/>
        <v>18.937644796049675</v>
      </c>
      <c r="Z1259" s="51">
        <f t="shared" si="116"/>
        <v>-6.9224197764868642E-2</v>
      </c>
    </row>
    <row r="1260" spans="1:26" ht="15" thickBot="1" x14ac:dyDescent="0.35">
      <c r="A1260" s="7"/>
      <c r="B1260" s="41">
        <v>1252</v>
      </c>
      <c r="C1260" s="38">
        <v>33.05676832578952</v>
      </c>
      <c r="D1260" s="39">
        <v>27.018777519122295</v>
      </c>
      <c r="E1260" s="39">
        <v>35.183538711713325</v>
      </c>
      <c r="F1260" s="39">
        <v>30.742561132099073</v>
      </c>
      <c r="G1260" s="39">
        <v>39.547705229289285</v>
      </c>
      <c r="H1260" s="39">
        <v>36.675102240591357</v>
      </c>
      <c r="I1260" s="39">
        <v>27.469850840208988</v>
      </c>
      <c r="J1260" s="39">
        <v>31.695688113158869</v>
      </c>
      <c r="K1260" s="39">
        <v>24.648090706574663</v>
      </c>
      <c r="L1260" s="39">
        <v>38.831482496443961</v>
      </c>
      <c r="M1260" s="39">
        <v>27.419949355605929</v>
      </c>
      <c r="N1260" s="39">
        <v>32.841300913353727</v>
      </c>
      <c r="O1260" s="39">
        <v>26.401021468203325</v>
      </c>
      <c r="P1260" s="39">
        <v>39.92919384535071</v>
      </c>
      <c r="Q1260" s="39">
        <v>27.738501106675539</v>
      </c>
      <c r="R1260" s="39">
        <v>28.371090266566966</v>
      </c>
      <c r="S1260" s="40">
        <v>26.215400242384653</v>
      </c>
      <c r="U1260" s="50">
        <f t="shared" si="117"/>
        <v>31.399177794890125</v>
      </c>
      <c r="V1260" s="49">
        <f t="shared" si="118"/>
        <v>24.256701113741965</v>
      </c>
      <c r="W1260" s="49">
        <f t="shared" si="119"/>
        <v>25.77274493335085</v>
      </c>
      <c r="X1260" s="49">
        <f t="shared" si="114"/>
        <v>17.825791738509551</v>
      </c>
      <c r="Y1260" s="49">
        <f t="shared" si="115"/>
        <v>16.494556757344537</v>
      </c>
      <c r="Z1260" s="51">
        <f t="shared" si="116"/>
        <v>1.1363628493711402</v>
      </c>
    </row>
    <row r="1261" spans="1:26" ht="15" thickBot="1" x14ac:dyDescent="0.35">
      <c r="A1261" s="7"/>
      <c r="B1261" s="41">
        <v>1253</v>
      </c>
      <c r="C1261" s="38">
        <v>26.874445288691462</v>
      </c>
      <c r="D1261" s="39">
        <v>33.558038568993688</v>
      </c>
      <c r="E1261" s="39">
        <v>26.569973209690041</v>
      </c>
      <c r="F1261" s="39">
        <v>32.214745008603948</v>
      </c>
      <c r="G1261" s="39">
        <v>31.618408823356049</v>
      </c>
      <c r="H1261" s="39">
        <v>30.124500043844399</v>
      </c>
      <c r="I1261" s="39">
        <v>26.88077666012024</v>
      </c>
      <c r="J1261" s="39">
        <v>34.800067429968713</v>
      </c>
      <c r="K1261" s="39">
        <v>25.682249286399003</v>
      </c>
      <c r="L1261" s="39">
        <v>34.703335165987895</v>
      </c>
      <c r="M1261" s="39">
        <v>28.599977640953803</v>
      </c>
      <c r="N1261" s="39">
        <v>34.847668448607557</v>
      </c>
      <c r="O1261" s="39">
        <v>35.762081508271287</v>
      </c>
      <c r="P1261" s="39">
        <v>33.718889885271281</v>
      </c>
      <c r="Q1261" s="39">
        <v>25.700880834355516</v>
      </c>
      <c r="R1261" s="39">
        <v>32.016173718705076</v>
      </c>
      <c r="S1261" s="40">
        <v>27.099440710327766</v>
      </c>
      <c r="U1261" s="50">
        <f t="shared" si="117"/>
        <v>30.633626601891045</v>
      </c>
      <c r="V1261" s="49">
        <f t="shared" si="118"/>
        <v>12.464428820544379</v>
      </c>
      <c r="W1261" s="49">
        <f t="shared" si="119"/>
        <v>13.243455621828389</v>
      </c>
      <c r="X1261" s="49">
        <f t="shared" si="114"/>
        <v>8.7488198139945297</v>
      </c>
      <c r="Y1261" s="49">
        <f t="shared" si="115"/>
        <v>8.4758115979701785</v>
      </c>
      <c r="Z1261" s="51">
        <f t="shared" si="116"/>
        <v>0.71788884092800564</v>
      </c>
    </row>
    <row r="1262" spans="1:26" ht="15" thickBot="1" x14ac:dyDescent="0.35">
      <c r="A1262" s="7"/>
      <c r="B1262" s="41">
        <v>1254</v>
      </c>
      <c r="C1262" s="38">
        <v>32.97944629009244</v>
      </c>
      <c r="D1262" s="39">
        <v>27.687472931821233</v>
      </c>
      <c r="E1262" s="39">
        <v>27.753063836541148</v>
      </c>
      <c r="F1262" s="39">
        <v>34.421331589350217</v>
      </c>
      <c r="G1262" s="39">
        <v>23.026033331065832</v>
      </c>
      <c r="H1262" s="39">
        <v>31.778049231142592</v>
      </c>
      <c r="I1262" s="39">
        <v>26.620791330826595</v>
      </c>
      <c r="J1262" s="39">
        <v>22.670740359896826</v>
      </c>
      <c r="K1262" s="39">
        <v>29.479966948316591</v>
      </c>
      <c r="L1262" s="39">
        <v>26.263306504770757</v>
      </c>
      <c r="M1262" s="39">
        <v>22.936468908984089</v>
      </c>
      <c r="N1262" s="39">
        <v>32.171323919041491</v>
      </c>
      <c r="O1262" s="39">
        <v>38.475627547439757</v>
      </c>
      <c r="P1262" s="39">
        <v>35.41575736924073</v>
      </c>
      <c r="Q1262" s="39">
        <v>24.23881235932982</v>
      </c>
      <c r="R1262" s="39">
        <v>42.675558349499809</v>
      </c>
      <c r="S1262" s="40">
        <v>31.330928576659574</v>
      </c>
      <c r="U1262" s="50">
        <f t="shared" si="117"/>
        <v>29.995569375530554</v>
      </c>
      <c r="V1262" s="49">
        <f t="shared" si="118"/>
        <v>30.670398035644801</v>
      </c>
      <c r="W1262" s="49">
        <f t="shared" si="119"/>
        <v>32.587297912872714</v>
      </c>
      <c r="X1262" s="49">
        <f t="shared" si="114"/>
        <v>20.855884012932989</v>
      </c>
      <c r="Y1262" s="49">
        <f t="shared" si="115"/>
        <v>20.855870664238463</v>
      </c>
      <c r="Z1262" s="51">
        <f t="shared" si="116"/>
        <v>-3.2001123577073175E-3</v>
      </c>
    </row>
    <row r="1263" spans="1:26" ht="15" thickBot="1" x14ac:dyDescent="0.35">
      <c r="A1263" s="7"/>
      <c r="B1263" s="41">
        <v>1255</v>
      </c>
      <c r="C1263" s="38">
        <v>33.937744241094371</v>
      </c>
      <c r="D1263" s="39">
        <v>29.955493233773481</v>
      </c>
      <c r="E1263" s="39">
        <v>21.180046124118689</v>
      </c>
      <c r="F1263" s="39">
        <v>28.928613822322028</v>
      </c>
      <c r="G1263" s="39">
        <v>34.241630812201038</v>
      </c>
      <c r="H1263" s="39">
        <v>31.876399806606877</v>
      </c>
      <c r="I1263" s="39">
        <v>27.910089326364545</v>
      </c>
      <c r="J1263" s="39">
        <v>34.855435788615829</v>
      </c>
      <c r="K1263" s="39">
        <v>28.345522652727858</v>
      </c>
      <c r="L1263" s="39">
        <v>30.703763966246353</v>
      </c>
      <c r="M1263" s="39">
        <v>26.606772921467485</v>
      </c>
      <c r="N1263" s="39">
        <v>40.721081387517692</v>
      </c>
      <c r="O1263" s="39">
        <v>25.853685674351539</v>
      </c>
      <c r="P1263" s="39">
        <v>31.333798572570561</v>
      </c>
      <c r="Q1263" s="39">
        <v>30.908706258633792</v>
      </c>
      <c r="R1263" s="39">
        <v>37.496040967595405</v>
      </c>
      <c r="S1263" s="40">
        <v>24.900605882118278</v>
      </c>
      <c r="U1263" s="50">
        <f t="shared" si="117"/>
        <v>30.573848908136817</v>
      </c>
      <c r="V1263" s="49">
        <f t="shared" si="118"/>
        <v>21.763747469188321</v>
      </c>
      <c r="W1263" s="49">
        <f t="shared" si="119"/>
        <v>23.123981686012598</v>
      </c>
      <c r="X1263" s="49">
        <f t="shared" si="114"/>
        <v>15.023274026219676</v>
      </c>
      <c r="Y1263" s="49">
        <f t="shared" si="115"/>
        <v>14.799348279048058</v>
      </c>
      <c r="Z1263" s="51">
        <f t="shared" si="116"/>
        <v>0.49202901279063677</v>
      </c>
    </row>
    <row r="1264" spans="1:26" ht="15" thickBot="1" x14ac:dyDescent="0.35">
      <c r="A1264" s="7"/>
      <c r="B1264" s="41">
        <v>1256</v>
      </c>
      <c r="C1264" s="38">
        <v>37.927280414066708</v>
      </c>
      <c r="D1264" s="39">
        <v>37.094115435195427</v>
      </c>
      <c r="E1264" s="39">
        <v>27.222540732805939</v>
      </c>
      <c r="F1264" s="39">
        <v>22.108546917377016</v>
      </c>
      <c r="G1264" s="39">
        <v>28.391379925761065</v>
      </c>
      <c r="H1264" s="39">
        <v>33.815494259200854</v>
      </c>
      <c r="I1264" s="39">
        <v>26.244094862277944</v>
      </c>
      <c r="J1264" s="39">
        <v>33.033735959098166</v>
      </c>
      <c r="K1264" s="39">
        <v>28.894203822177641</v>
      </c>
      <c r="L1264" s="39">
        <v>28.321937186847489</v>
      </c>
      <c r="M1264" s="39">
        <v>33.096743912236327</v>
      </c>
      <c r="N1264" s="39">
        <v>31.750492955599618</v>
      </c>
      <c r="O1264" s="39">
        <v>30.371815149947508</v>
      </c>
      <c r="P1264" s="39">
        <v>25.442197629172643</v>
      </c>
      <c r="Q1264" s="39">
        <v>29.967495788317517</v>
      </c>
      <c r="R1264" s="39">
        <v>30.873922156678518</v>
      </c>
      <c r="S1264" s="40">
        <v>32.278622779418903</v>
      </c>
      <c r="U1264" s="50">
        <f t="shared" si="117"/>
        <v>30.402036463892902</v>
      </c>
      <c r="V1264" s="49">
        <f t="shared" si="118"/>
        <v>15.554545987042143</v>
      </c>
      <c r="W1264" s="49">
        <f t="shared" si="119"/>
        <v>16.526705111232332</v>
      </c>
      <c r="X1264" s="49">
        <f t="shared" si="114"/>
        <v>10.687001927632515</v>
      </c>
      <c r="Y1264" s="49">
        <f t="shared" si="115"/>
        <v>10.577091271188658</v>
      </c>
      <c r="Z1264" s="51">
        <f t="shared" si="116"/>
        <v>0.40775262557533687</v>
      </c>
    </row>
    <row r="1265" spans="1:26" ht="15" thickBot="1" x14ac:dyDescent="0.35">
      <c r="A1265" s="7"/>
      <c r="B1265" s="41">
        <v>1257</v>
      </c>
      <c r="C1265" s="38">
        <v>31.759426047242716</v>
      </c>
      <c r="D1265" s="39">
        <v>26.480650695276822</v>
      </c>
      <c r="E1265" s="39">
        <v>27.576885104051204</v>
      </c>
      <c r="F1265" s="39">
        <v>24.335814723378597</v>
      </c>
      <c r="G1265" s="39">
        <v>25.070195217119362</v>
      </c>
      <c r="H1265" s="39">
        <v>32.403796683080081</v>
      </c>
      <c r="I1265" s="39">
        <v>36.917254586582942</v>
      </c>
      <c r="J1265" s="39">
        <v>28.794580519686196</v>
      </c>
      <c r="K1265" s="39">
        <v>32.379517513368874</v>
      </c>
      <c r="L1265" s="39">
        <v>32.864909367219624</v>
      </c>
      <c r="M1265" s="39">
        <v>30.715465708151669</v>
      </c>
      <c r="N1265" s="39">
        <v>33.722318063383298</v>
      </c>
      <c r="O1265" s="39">
        <v>28.766149844390693</v>
      </c>
      <c r="P1265" s="39">
        <v>30.380741017052038</v>
      </c>
      <c r="Q1265" s="39">
        <v>28.068100061401928</v>
      </c>
      <c r="R1265" s="39">
        <v>27.889555292099153</v>
      </c>
      <c r="S1265" s="40">
        <v>29.553797216106446</v>
      </c>
      <c r="U1265" s="50">
        <f t="shared" si="117"/>
        <v>29.863479862328919</v>
      </c>
      <c r="V1265" s="49">
        <f t="shared" si="118"/>
        <v>10.046571330562118</v>
      </c>
      <c r="W1265" s="49">
        <f t="shared" si="119"/>
        <v>10.674482038722203</v>
      </c>
      <c r="X1265" s="49">
        <f t="shared" si="114"/>
        <v>6.8443421734151748</v>
      </c>
      <c r="Y1265" s="49">
        <f t="shared" si="115"/>
        <v>6.8316685047822405</v>
      </c>
      <c r="Z1265" s="51">
        <f t="shared" si="116"/>
        <v>-0.17228512124114825</v>
      </c>
    </row>
    <row r="1266" spans="1:26" ht="15" thickBot="1" x14ac:dyDescent="0.35">
      <c r="A1266" s="7"/>
      <c r="B1266" s="41">
        <v>1258</v>
      </c>
      <c r="C1266" s="38">
        <v>38.291572565270457</v>
      </c>
      <c r="D1266" s="39">
        <v>37.543447795760109</v>
      </c>
      <c r="E1266" s="39">
        <v>28.28982376176587</v>
      </c>
      <c r="F1266" s="39">
        <v>37.973861223473932</v>
      </c>
      <c r="G1266" s="39">
        <v>20.119118532167366</v>
      </c>
      <c r="H1266" s="39">
        <v>28.188709011466656</v>
      </c>
      <c r="I1266" s="39">
        <v>32.513663901953976</v>
      </c>
      <c r="J1266" s="39">
        <v>30.711198014893949</v>
      </c>
      <c r="K1266" s="39">
        <v>35.779914757122228</v>
      </c>
      <c r="L1266" s="39">
        <v>34.420396094492517</v>
      </c>
      <c r="M1266" s="39">
        <v>39.365357100186323</v>
      </c>
      <c r="N1266" s="39">
        <v>22.837087196965157</v>
      </c>
      <c r="O1266" s="39">
        <v>28.569294891072889</v>
      </c>
      <c r="P1266" s="39">
        <v>25.031952533675224</v>
      </c>
      <c r="Q1266" s="39">
        <v>23.990536797919471</v>
      </c>
      <c r="R1266" s="39">
        <v>37.63685155111024</v>
      </c>
      <c r="S1266" s="40">
        <v>26.221945007065667</v>
      </c>
      <c r="U1266" s="50">
        <f t="shared" si="117"/>
        <v>31.028513572727174</v>
      </c>
      <c r="V1266" s="49">
        <f t="shared" si="118"/>
        <v>35.842139819597058</v>
      </c>
      <c r="W1266" s="49">
        <f t="shared" si="119"/>
        <v>38.082273558321845</v>
      </c>
      <c r="X1266" s="49">
        <f t="shared" si="114"/>
        <v>25.091986392438933</v>
      </c>
      <c r="Y1266" s="49">
        <f t="shared" si="115"/>
        <v>24.372655077325998</v>
      </c>
      <c r="Z1266" s="51">
        <f t="shared" si="116"/>
        <v>0.68718402314514848</v>
      </c>
    </row>
    <row r="1267" spans="1:26" ht="15" thickBot="1" x14ac:dyDescent="0.35">
      <c r="A1267" s="7"/>
      <c r="B1267" s="41">
        <v>1259</v>
      </c>
      <c r="C1267" s="38">
        <v>27.311140251608752</v>
      </c>
      <c r="D1267" s="39">
        <v>36.296102595757532</v>
      </c>
      <c r="E1267" s="39">
        <v>26.205488260761555</v>
      </c>
      <c r="F1267" s="39">
        <v>43.328651556866077</v>
      </c>
      <c r="G1267" s="39">
        <v>33.763947746525979</v>
      </c>
      <c r="H1267" s="39">
        <v>30.969518406794251</v>
      </c>
      <c r="I1267" s="39">
        <v>30.453211433590546</v>
      </c>
      <c r="J1267" s="39">
        <v>27.932278660263915</v>
      </c>
      <c r="K1267" s="39">
        <v>34.580347918711638</v>
      </c>
      <c r="L1267" s="39">
        <v>36.200216607718957</v>
      </c>
      <c r="M1267" s="39">
        <v>25.153950697542893</v>
      </c>
      <c r="N1267" s="39">
        <v>34.94585419965896</v>
      </c>
      <c r="O1267" s="39">
        <v>24.45408519490023</v>
      </c>
      <c r="P1267" s="39">
        <v>25.706846146947147</v>
      </c>
      <c r="Q1267" s="39">
        <v>34.291441519168195</v>
      </c>
      <c r="R1267" s="39">
        <v>35.364868962446778</v>
      </c>
      <c r="S1267" s="40">
        <v>24.591509486178182</v>
      </c>
      <c r="U1267" s="50">
        <f t="shared" si="117"/>
        <v>31.267615273261271</v>
      </c>
      <c r="V1267" s="49">
        <f t="shared" si="118"/>
        <v>27.305894321335842</v>
      </c>
      <c r="W1267" s="49">
        <f t="shared" si="119"/>
        <v>29.012512716419451</v>
      </c>
      <c r="X1267" s="49">
        <f t="shared" si="114"/>
        <v>19.660665105592031</v>
      </c>
      <c r="Y1267" s="49">
        <f t="shared" si="115"/>
        <v>18.568008138508372</v>
      </c>
      <c r="Z1267" s="51">
        <f t="shared" si="116"/>
        <v>0.97032953807604772</v>
      </c>
    </row>
    <row r="1268" spans="1:26" ht="15" thickBot="1" x14ac:dyDescent="0.35">
      <c r="A1268" s="7"/>
      <c r="B1268" s="41">
        <v>1260</v>
      </c>
      <c r="C1268" s="38">
        <v>37.822621494430976</v>
      </c>
      <c r="D1268" s="39">
        <v>25.97618566954409</v>
      </c>
      <c r="E1268" s="39">
        <v>34.211781133399406</v>
      </c>
      <c r="F1268" s="39">
        <v>34.180625785918053</v>
      </c>
      <c r="G1268" s="39">
        <v>34.452302350055632</v>
      </c>
      <c r="H1268" s="39">
        <v>31.69742393462127</v>
      </c>
      <c r="I1268" s="39">
        <v>26.313235069656994</v>
      </c>
      <c r="J1268" s="39">
        <v>19.967355682844747</v>
      </c>
      <c r="K1268" s="39">
        <v>31.18117998774224</v>
      </c>
      <c r="L1268" s="39">
        <v>29.076927041841209</v>
      </c>
      <c r="M1268" s="39">
        <v>31.354840269877528</v>
      </c>
      <c r="N1268" s="39">
        <v>36.378232771272891</v>
      </c>
      <c r="O1268" s="39">
        <v>32.143359557281826</v>
      </c>
      <c r="P1268" s="39">
        <v>28.72630470238261</v>
      </c>
      <c r="Q1268" s="39">
        <v>38.674056208948841</v>
      </c>
      <c r="R1268" s="39">
        <v>28.634175518488718</v>
      </c>
      <c r="S1268" s="40">
        <v>36.142694971572574</v>
      </c>
      <c r="U1268" s="50">
        <f t="shared" si="117"/>
        <v>31.584311891169392</v>
      </c>
      <c r="V1268" s="49">
        <f t="shared" si="118"/>
        <v>21.923489202260463</v>
      </c>
      <c r="W1268" s="49">
        <f t="shared" si="119"/>
        <v>23.293707277401836</v>
      </c>
      <c r="X1268" s="49">
        <f t="shared" si="114"/>
        <v>16.614802692117728</v>
      </c>
      <c r="Y1268" s="49">
        <f t="shared" si="115"/>
        <v>14.907972657537114</v>
      </c>
      <c r="Z1268" s="51">
        <f t="shared" si="116"/>
        <v>1.3534612794560152</v>
      </c>
    </row>
    <row r="1269" spans="1:26" ht="15" thickBot="1" x14ac:dyDescent="0.35">
      <c r="A1269" s="7"/>
      <c r="B1269" s="41">
        <v>1261</v>
      </c>
      <c r="C1269" s="38">
        <v>26.472652463953352</v>
      </c>
      <c r="D1269" s="39">
        <v>24.51630337047645</v>
      </c>
      <c r="E1269" s="39">
        <v>27.502747719881228</v>
      </c>
      <c r="F1269" s="39">
        <v>31.119660027136298</v>
      </c>
      <c r="G1269" s="39">
        <v>33.626806547679877</v>
      </c>
      <c r="H1269" s="39">
        <v>32.419392642411012</v>
      </c>
      <c r="I1269" s="39">
        <v>36.192269007228411</v>
      </c>
      <c r="J1269" s="39">
        <v>28.333827010789911</v>
      </c>
      <c r="K1269" s="39">
        <v>34.850239462858298</v>
      </c>
      <c r="L1269" s="39">
        <v>41.254130495836108</v>
      </c>
      <c r="M1269" s="39">
        <v>22.286221315592197</v>
      </c>
      <c r="N1269" s="39">
        <v>27.061135541914307</v>
      </c>
      <c r="O1269" s="39">
        <v>37.687572366958797</v>
      </c>
      <c r="P1269" s="39">
        <v>34.665807645857548</v>
      </c>
      <c r="Q1269" s="39">
        <v>35.564979277057112</v>
      </c>
      <c r="R1269" s="39">
        <v>25.893492222738956</v>
      </c>
      <c r="S1269" s="40">
        <v>21.622691117748868</v>
      </c>
      <c r="U1269" s="50">
        <f t="shared" si="117"/>
        <v>30.651172249183453</v>
      </c>
      <c r="V1269" s="49">
        <f t="shared" si="118"/>
        <v>30.595406919783045</v>
      </c>
      <c r="W1269" s="49">
        <f t="shared" si="119"/>
        <v>32.507619852269499</v>
      </c>
      <c r="X1269" s="49">
        <f t="shared" si="114"/>
        <v>21.093213908164948</v>
      </c>
      <c r="Y1269" s="49">
        <f t="shared" si="115"/>
        <v>20.804876705452472</v>
      </c>
      <c r="Z1269" s="51">
        <f t="shared" si="116"/>
        <v>0.47089898956490778</v>
      </c>
    </row>
    <row r="1270" spans="1:26" ht="15" thickBot="1" x14ac:dyDescent="0.35">
      <c r="A1270" s="7"/>
      <c r="B1270" s="41">
        <v>1262</v>
      </c>
      <c r="C1270" s="38">
        <v>39.903904839940765</v>
      </c>
      <c r="D1270" s="39">
        <v>29.320992799810792</v>
      </c>
      <c r="E1270" s="39">
        <v>27.230479493785325</v>
      </c>
      <c r="F1270" s="39">
        <v>37.395691312373494</v>
      </c>
      <c r="G1270" s="39">
        <v>26.92934478021747</v>
      </c>
      <c r="H1270" s="39">
        <v>33.905631920294404</v>
      </c>
      <c r="I1270" s="39">
        <v>25.514396467582579</v>
      </c>
      <c r="J1270" s="39">
        <v>30.062131639717105</v>
      </c>
      <c r="K1270" s="39">
        <v>38.76231282947532</v>
      </c>
      <c r="L1270" s="39">
        <v>30.869182575708379</v>
      </c>
      <c r="M1270" s="39">
        <v>33.898884307147078</v>
      </c>
      <c r="N1270" s="39">
        <v>33.787670805220046</v>
      </c>
      <c r="O1270" s="39">
        <v>33.797748841650723</v>
      </c>
      <c r="P1270" s="39">
        <v>27.037434465754313</v>
      </c>
      <c r="Q1270" s="39">
        <v>30.631603161348611</v>
      </c>
      <c r="R1270" s="39">
        <v>25.600963966106459</v>
      </c>
      <c r="S1270" s="40">
        <v>36.658485591455232</v>
      </c>
      <c r="U1270" s="50">
        <f t="shared" si="117"/>
        <v>31.841579988093418</v>
      </c>
      <c r="V1270" s="49">
        <f t="shared" si="118"/>
        <v>20.143240467882894</v>
      </c>
      <c r="W1270" s="49">
        <f t="shared" si="119"/>
        <v>21.402192997125439</v>
      </c>
      <c r="X1270" s="49">
        <f t="shared" si="114"/>
        <v>16.003566977891762</v>
      </c>
      <c r="Y1270" s="49">
        <f t="shared" si="115"/>
        <v>13.697403518160367</v>
      </c>
      <c r="Z1270" s="51">
        <f t="shared" si="116"/>
        <v>1.6412922152874148</v>
      </c>
    </row>
    <row r="1271" spans="1:26" ht="15" thickBot="1" x14ac:dyDescent="0.35">
      <c r="A1271" s="7"/>
      <c r="B1271" s="41">
        <v>1263</v>
      </c>
      <c r="C1271" s="38">
        <v>26.088123062508032</v>
      </c>
      <c r="D1271" s="39">
        <v>26.735062600203804</v>
      </c>
      <c r="E1271" s="39">
        <v>17.543258977120722</v>
      </c>
      <c r="F1271" s="39">
        <v>29.625003320766222</v>
      </c>
      <c r="G1271" s="39">
        <v>27.80138876248995</v>
      </c>
      <c r="H1271" s="39">
        <v>31.65177440735302</v>
      </c>
      <c r="I1271" s="39">
        <v>22.840969010758403</v>
      </c>
      <c r="J1271" s="39">
        <v>28.977119623332449</v>
      </c>
      <c r="K1271" s="39">
        <v>24.994998305149466</v>
      </c>
      <c r="L1271" s="39">
        <v>31.085420351680042</v>
      </c>
      <c r="M1271" s="39">
        <v>32.944043663727825</v>
      </c>
      <c r="N1271" s="39">
        <v>31.129418509730293</v>
      </c>
      <c r="O1271" s="39">
        <v>24.226955225464586</v>
      </c>
      <c r="P1271" s="39">
        <v>18.944837310716331</v>
      </c>
      <c r="Q1271" s="39">
        <v>38.43195810623304</v>
      </c>
      <c r="R1271" s="39">
        <v>31.881493222804579</v>
      </c>
      <c r="S1271" s="40">
        <v>33.700265455377078</v>
      </c>
      <c r="U1271" s="50">
        <f t="shared" si="117"/>
        <v>28.153064112671515</v>
      </c>
      <c r="V1271" s="49">
        <f t="shared" si="118"/>
        <v>27.246451426524015</v>
      </c>
      <c r="W1271" s="49">
        <f t="shared" si="119"/>
        <v>28.949354640681804</v>
      </c>
      <c r="X1271" s="49">
        <f t="shared" si="114"/>
        <v>20.847184046929424</v>
      </c>
      <c r="Y1271" s="49">
        <f t="shared" si="115"/>
        <v>18.527586970036328</v>
      </c>
      <c r="Z1271" s="51">
        <f t="shared" si="116"/>
        <v>-1.4153271489901513</v>
      </c>
    </row>
    <row r="1272" spans="1:26" ht="15" thickBot="1" x14ac:dyDescent="0.35">
      <c r="A1272" s="7"/>
      <c r="B1272" s="41">
        <v>1264</v>
      </c>
      <c r="C1272" s="38">
        <v>34.273802080668986</v>
      </c>
      <c r="D1272" s="39">
        <v>27.969456116285741</v>
      </c>
      <c r="E1272" s="39">
        <v>30.500385919704964</v>
      </c>
      <c r="F1272" s="39">
        <v>34.86290803401706</v>
      </c>
      <c r="G1272" s="39">
        <v>37.947365401731737</v>
      </c>
      <c r="H1272" s="39">
        <v>26.484653362497799</v>
      </c>
      <c r="I1272" s="39">
        <v>34.593875930845961</v>
      </c>
      <c r="J1272" s="39">
        <v>28.587160100371097</v>
      </c>
      <c r="K1272" s="39">
        <v>35.3485665830109</v>
      </c>
      <c r="L1272" s="39">
        <v>28.370992720820762</v>
      </c>
      <c r="M1272" s="39">
        <v>31.791934706778488</v>
      </c>
      <c r="N1272" s="39">
        <v>27.596707261923498</v>
      </c>
      <c r="O1272" s="39">
        <v>30.80590619990307</v>
      </c>
      <c r="P1272" s="39">
        <v>33.004836369395932</v>
      </c>
      <c r="Q1272" s="39">
        <v>23.898822698288235</v>
      </c>
      <c r="R1272" s="39">
        <v>26.981793825946028</v>
      </c>
      <c r="S1272" s="40">
        <v>35.242261255134324</v>
      </c>
      <c r="U1272" s="50">
        <f t="shared" si="117"/>
        <v>31.074201680430853</v>
      </c>
      <c r="V1272" s="49">
        <f t="shared" si="118"/>
        <v>14.648813244145304</v>
      </c>
      <c r="W1272" s="49">
        <f t="shared" si="119"/>
        <v>15.564364071904492</v>
      </c>
      <c r="X1272" s="49">
        <f t="shared" si="114"/>
        <v>10.745851296182179</v>
      </c>
      <c r="Y1272" s="49">
        <f t="shared" si="115"/>
        <v>9.9611930060188065</v>
      </c>
      <c r="Z1272" s="51">
        <f t="shared" si="116"/>
        <v>1.1226505607518709</v>
      </c>
    </row>
    <row r="1273" spans="1:26" ht="15" thickBot="1" x14ac:dyDescent="0.35">
      <c r="A1273" s="7"/>
      <c r="B1273" s="41">
        <v>1265</v>
      </c>
      <c r="C1273" s="38">
        <v>30.014165512566734</v>
      </c>
      <c r="D1273" s="39">
        <v>30.776485545439026</v>
      </c>
      <c r="E1273" s="39">
        <v>24.925985285065622</v>
      </c>
      <c r="F1273" s="39">
        <v>32.56442391916562</v>
      </c>
      <c r="G1273" s="39">
        <v>27.342889032019698</v>
      </c>
      <c r="H1273" s="39">
        <v>31.121081647265726</v>
      </c>
      <c r="I1273" s="39">
        <v>37.735975857021174</v>
      </c>
      <c r="J1273" s="39">
        <v>24.272135712941349</v>
      </c>
      <c r="K1273" s="39">
        <v>31.317867612464138</v>
      </c>
      <c r="L1273" s="39">
        <v>24.472870162555829</v>
      </c>
      <c r="M1273" s="39">
        <v>28.904249517071644</v>
      </c>
      <c r="N1273" s="39">
        <v>26.382508468269748</v>
      </c>
      <c r="O1273" s="39">
        <v>26.727069238694156</v>
      </c>
      <c r="P1273" s="39">
        <v>21.578225419768557</v>
      </c>
      <c r="Q1273" s="39">
        <v>36.698720488860118</v>
      </c>
      <c r="R1273" s="39">
        <v>33.478486720482898</v>
      </c>
      <c r="S1273" s="40">
        <v>32.50129544066089</v>
      </c>
      <c r="U1273" s="50">
        <f t="shared" si="117"/>
        <v>29.459672681194881</v>
      </c>
      <c r="V1273" s="49">
        <f t="shared" si="118"/>
        <v>18.845473535925272</v>
      </c>
      <c r="W1273" s="49">
        <f t="shared" si="119"/>
        <v>20.023315631920582</v>
      </c>
      <c r="X1273" s="49">
        <f t="shared" si="114"/>
        <v>13.013450460213441</v>
      </c>
      <c r="Y1273" s="49">
        <f t="shared" si="115"/>
        <v>12.814922004429185</v>
      </c>
      <c r="Z1273" s="51">
        <f t="shared" si="116"/>
        <v>-0.49786705612452647</v>
      </c>
    </row>
    <row r="1274" spans="1:26" ht="15" thickBot="1" x14ac:dyDescent="0.35">
      <c r="A1274" s="7"/>
      <c r="B1274" s="41">
        <v>1266</v>
      </c>
      <c r="C1274" s="38">
        <v>27.452943652686891</v>
      </c>
      <c r="D1274" s="39">
        <v>38.147761376328397</v>
      </c>
      <c r="E1274" s="39">
        <v>28.27606892767534</v>
      </c>
      <c r="F1274" s="39">
        <v>22.062562998631233</v>
      </c>
      <c r="G1274" s="39">
        <v>20.854387824631161</v>
      </c>
      <c r="H1274" s="39">
        <v>9.9935771886025719</v>
      </c>
      <c r="I1274" s="39">
        <v>28.319240855049653</v>
      </c>
      <c r="J1274" s="39">
        <v>29.410717759502756</v>
      </c>
      <c r="K1274" s="39">
        <v>29.064592846901508</v>
      </c>
      <c r="L1274" s="39">
        <v>26.305169743299853</v>
      </c>
      <c r="M1274" s="39">
        <v>27.190965571907142</v>
      </c>
      <c r="N1274" s="39">
        <v>25.576568437677039</v>
      </c>
      <c r="O1274" s="39">
        <v>23.391447891540849</v>
      </c>
      <c r="P1274" s="39">
        <v>36.866572320910215</v>
      </c>
      <c r="Q1274" s="39">
        <v>31.83474272248197</v>
      </c>
      <c r="R1274" s="39">
        <v>33.813066619873439</v>
      </c>
      <c r="S1274" s="40">
        <v>24.011348321040959</v>
      </c>
      <c r="U1274" s="50">
        <f t="shared" si="117"/>
        <v>27.210102062278882</v>
      </c>
      <c r="V1274" s="49">
        <f t="shared" si="118"/>
        <v>40.010375275106512</v>
      </c>
      <c r="W1274" s="49">
        <f t="shared" si="119"/>
        <v>42.511023729800627</v>
      </c>
      <c r="X1274" s="49">
        <f t="shared" si="114"/>
        <v>32.499855929044898</v>
      </c>
      <c r="Y1274" s="49">
        <f t="shared" si="115"/>
        <v>27.207055187072427</v>
      </c>
      <c r="Z1274" s="51">
        <f t="shared" si="116"/>
        <v>-1.7642575911329834</v>
      </c>
    </row>
    <row r="1275" spans="1:26" ht="15" thickBot="1" x14ac:dyDescent="0.35">
      <c r="A1275" s="7"/>
      <c r="B1275" s="41">
        <v>1267</v>
      </c>
      <c r="C1275" s="38">
        <v>21.759839078072368</v>
      </c>
      <c r="D1275" s="39">
        <v>31.209912796582785</v>
      </c>
      <c r="E1275" s="39">
        <v>21.154173816330868</v>
      </c>
      <c r="F1275" s="39">
        <v>27.392065707382077</v>
      </c>
      <c r="G1275" s="39">
        <v>25.742717164854362</v>
      </c>
      <c r="H1275" s="39">
        <v>29.920385129527215</v>
      </c>
      <c r="I1275" s="39">
        <v>26.163866265262655</v>
      </c>
      <c r="J1275" s="39">
        <v>24.103436430021262</v>
      </c>
      <c r="K1275" s="39">
        <v>22.970086264012746</v>
      </c>
      <c r="L1275" s="39">
        <v>31.778518918189647</v>
      </c>
      <c r="M1275" s="39">
        <v>22.57738648470157</v>
      </c>
      <c r="N1275" s="39">
        <v>30.939087192914371</v>
      </c>
      <c r="O1275" s="39">
        <v>24.632757226577507</v>
      </c>
      <c r="P1275" s="39">
        <v>27.341571290726559</v>
      </c>
      <c r="Q1275" s="39">
        <v>32.522278225929632</v>
      </c>
      <c r="R1275" s="39">
        <v>37.546594823671136</v>
      </c>
      <c r="S1275" s="40">
        <v>34.433931624598344</v>
      </c>
      <c r="U1275" s="50">
        <f t="shared" si="117"/>
        <v>27.775800496432652</v>
      </c>
      <c r="V1275" s="49">
        <f t="shared" si="118"/>
        <v>21.490433293513174</v>
      </c>
      <c r="W1275" s="49">
        <f t="shared" si="119"/>
        <v>22.833585374357767</v>
      </c>
      <c r="X1275" s="49">
        <f t="shared" si="114"/>
        <v>17.977497773123922</v>
      </c>
      <c r="Y1275" s="49">
        <f t="shared" si="115"/>
        <v>14.613494639588957</v>
      </c>
      <c r="Z1275" s="51">
        <f t="shared" si="116"/>
        <v>-1.919159830173351</v>
      </c>
    </row>
    <row r="1276" spans="1:26" ht="15" thickBot="1" x14ac:dyDescent="0.35">
      <c r="A1276" s="7"/>
      <c r="B1276" s="41">
        <v>1268</v>
      </c>
      <c r="C1276" s="38">
        <v>25.135047633874429</v>
      </c>
      <c r="D1276" s="39">
        <v>29.083140201491346</v>
      </c>
      <c r="E1276" s="39">
        <v>24.639226113815155</v>
      </c>
      <c r="F1276" s="39">
        <v>26.688872981056758</v>
      </c>
      <c r="G1276" s="39">
        <v>28.192744699133801</v>
      </c>
      <c r="H1276" s="39">
        <v>24.4831456741158</v>
      </c>
      <c r="I1276" s="39">
        <v>25.778584325981573</v>
      </c>
      <c r="J1276" s="39">
        <v>31.64960333302723</v>
      </c>
      <c r="K1276" s="39">
        <v>36.161014322294136</v>
      </c>
      <c r="L1276" s="39">
        <v>30.565205328319355</v>
      </c>
      <c r="M1276" s="39">
        <v>26.507957148712375</v>
      </c>
      <c r="N1276" s="39">
        <v>29.997356587348406</v>
      </c>
      <c r="O1276" s="39">
        <v>32.878112768413665</v>
      </c>
      <c r="P1276" s="39">
        <v>29.519707675852697</v>
      </c>
      <c r="Q1276" s="39">
        <v>27.189501217859288</v>
      </c>
      <c r="R1276" s="39">
        <v>38.864863315501694</v>
      </c>
      <c r="S1276" s="40">
        <v>33.295938317409053</v>
      </c>
      <c r="U1276" s="50">
        <f t="shared" si="117"/>
        <v>29.448824802600399</v>
      </c>
      <c r="V1276" s="49">
        <f t="shared" si="118"/>
        <v>15.86016472899925</v>
      </c>
      <c r="W1276" s="49">
        <f t="shared" si="119"/>
        <v>16.851425024561649</v>
      </c>
      <c r="X1276" s="49">
        <f t="shared" si="114"/>
        <v>10.991492002514802</v>
      </c>
      <c r="Y1276" s="49">
        <f t="shared" si="115"/>
        <v>10.78491201571949</v>
      </c>
      <c r="Z1276" s="51">
        <f t="shared" si="116"/>
        <v>-0.55359965496578145</v>
      </c>
    </row>
    <row r="1277" spans="1:26" ht="15" thickBot="1" x14ac:dyDescent="0.35">
      <c r="A1277" s="7"/>
      <c r="B1277" s="41">
        <v>1269</v>
      </c>
      <c r="C1277" s="38">
        <v>16.624753717724225</v>
      </c>
      <c r="D1277" s="39">
        <v>34.643331474553968</v>
      </c>
      <c r="E1277" s="39">
        <v>30.388637542190839</v>
      </c>
      <c r="F1277" s="39">
        <v>40.347030791687871</v>
      </c>
      <c r="G1277" s="39">
        <v>27.168005236869021</v>
      </c>
      <c r="H1277" s="39">
        <v>30.191283575866954</v>
      </c>
      <c r="I1277" s="39">
        <v>34.516462170747552</v>
      </c>
      <c r="J1277" s="39">
        <v>35.939569678703691</v>
      </c>
      <c r="K1277" s="39">
        <v>31.108082191492716</v>
      </c>
      <c r="L1277" s="39">
        <v>28.08666555072887</v>
      </c>
      <c r="M1277" s="39">
        <v>34.180202852078949</v>
      </c>
      <c r="N1277" s="39">
        <v>32.75268880026303</v>
      </c>
      <c r="O1277" s="39">
        <v>31.783995528264743</v>
      </c>
      <c r="P1277" s="39">
        <v>31.041349186999042</v>
      </c>
      <c r="Q1277" s="39">
        <v>29.109683879744622</v>
      </c>
      <c r="R1277" s="39">
        <v>19.65088459968824</v>
      </c>
      <c r="S1277" s="40">
        <v>27.657419977357627</v>
      </c>
      <c r="U1277" s="50">
        <f t="shared" si="117"/>
        <v>30.305296867938946</v>
      </c>
      <c r="V1277" s="49">
        <f t="shared" si="118"/>
        <v>30.435922996737393</v>
      </c>
      <c r="W1277" s="49">
        <f t="shared" si="119"/>
        <v>32.338168184033407</v>
      </c>
      <c r="X1277" s="49">
        <f t="shared" si="114"/>
        <v>20.759807838531422</v>
      </c>
      <c r="Y1277" s="49">
        <f t="shared" si="115"/>
        <v>20.696427637781426</v>
      </c>
      <c r="Z1277" s="51">
        <f t="shared" si="116"/>
        <v>0.22135488049272209</v>
      </c>
    </row>
    <row r="1278" spans="1:26" ht="15" thickBot="1" x14ac:dyDescent="0.35">
      <c r="A1278" s="7"/>
      <c r="B1278" s="41">
        <v>1270</v>
      </c>
      <c r="C1278" s="38">
        <v>24.124140488505603</v>
      </c>
      <c r="D1278" s="39">
        <v>28.305733750818817</v>
      </c>
      <c r="E1278" s="39">
        <v>31.410653063296458</v>
      </c>
      <c r="F1278" s="39">
        <v>27.824748940594809</v>
      </c>
      <c r="G1278" s="39">
        <v>29.259921757182465</v>
      </c>
      <c r="H1278" s="39">
        <v>27.367607130217916</v>
      </c>
      <c r="I1278" s="39">
        <v>26.367909230086191</v>
      </c>
      <c r="J1278" s="39">
        <v>28.063351587870084</v>
      </c>
      <c r="K1278" s="39">
        <v>31.890907020742716</v>
      </c>
      <c r="L1278" s="39">
        <v>39.933251638631383</v>
      </c>
      <c r="M1278" s="39">
        <v>28.041655790977536</v>
      </c>
      <c r="N1278" s="39">
        <v>32.273693192646341</v>
      </c>
      <c r="O1278" s="39">
        <v>40.022239032975804</v>
      </c>
      <c r="P1278" s="39">
        <v>25.229287644985831</v>
      </c>
      <c r="Q1278" s="39">
        <v>32.793024075474058</v>
      </c>
      <c r="R1278" s="39">
        <v>26.396904949734555</v>
      </c>
      <c r="S1278" s="40">
        <v>23.596987737550531</v>
      </c>
      <c r="U1278" s="50">
        <f t="shared" si="117"/>
        <v>29.582471590134769</v>
      </c>
      <c r="V1278" s="49">
        <f t="shared" si="118"/>
        <v>21.282990388102021</v>
      </c>
      <c r="W1278" s="49">
        <f t="shared" si="119"/>
        <v>22.61317728735844</v>
      </c>
      <c r="X1278" s="49">
        <f t="shared" si="114"/>
        <v>14.590977845579673</v>
      </c>
      <c r="Y1278" s="49">
        <f t="shared" si="115"/>
        <v>14.472433463909374</v>
      </c>
      <c r="Z1278" s="51">
        <f t="shared" si="116"/>
        <v>-0.36201761124787396</v>
      </c>
    </row>
    <row r="1279" spans="1:26" ht="15" thickBot="1" x14ac:dyDescent="0.35">
      <c r="A1279" s="7"/>
      <c r="B1279" s="41">
        <v>1271</v>
      </c>
      <c r="C1279" s="38">
        <v>25.84250198509659</v>
      </c>
      <c r="D1279" s="39">
        <v>31.513380975710358</v>
      </c>
      <c r="E1279" s="39">
        <v>27.375370220530918</v>
      </c>
      <c r="F1279" s="39">
        <v>29.933201765062378</v>
      </c>
      <c r="G1279" s="39">
        <v>27.712608660663761</v>
      </c>
      <c r="H1279" s="39">
        <v>27.018930398529371</v>
      </c>
      <c r="I1279" s="39">
        <v>37.652317091309364</v>
      </c>
      <c r="J1279" s="39">
        <v>34.796797814513788</v>
      </c>
      <c r="K1279" s="39">
        <v>26.965272245963874</v>
      </c>
      <c r="L1279" s="39">
        <v>33.93373440743165</v>
      </c>
      <c r="M1279" s="39">
        <v>27.970330701219019</v>
      </c>
      <c r="N1279" s="39">
        <v>23.714525363046491</v>
      </c>
      <c r="O1279" s="39">
        <v>32.960492960706347</v>
      </c>
      <c r="P1279" s="39">
        <v>34.23974495004996</v>
      </c>
      <c r="Q1279" s="39">
        <v>24.178707794693302</v>
      </c>
      <c r="R1279" s="39">
        <v>19.696347842638268</v>
      </c>
      <c r="S1279" s="40">
        <v>30.741488052694297</v>
      </c>
      <c r="U1279" s="50">
        <f t="shared" si="117"/>
        <v>29.190926660579986</v>
      </c>
      <c r="V1279" s="49">
        <f t="shared" si="118"/>
        <v>20.392897703177312</v>
      </c>
      <c r="W1279" s="49">
        <f t="shared" si="119"/>
        <v>21.66745380962584</v>
      </c>
      <c r="X1279" s="49">
        <f t="shared" si="114"/>
        <v>14.312298212781579</v>
      </c>
      <c r="Y1279" s="49">
        <f t="shared" si="115"/>
        <v>13.867170438160572</v>
      </c>
      <c r="Z1279" s="51">
        <f t="shared" si="116"/>
        <v>-0.7166521556148151</v>
      </c>
    </row>
    <row r="1280" spans="1:26" ht="15" thickBot="1" x14ac:dyDescent="0.35">
      <c r="A1280" s="7"/>
      <c r="B1280" s="41">
        <v>1272</v>
      </c>
      <c r="C1280" s="38">
        <v>33.858682339165071</v>
      </c>
      <c r="D1280" s="39">
        <v>36.587086163827038</v>
      </c>
      <c r="E1280" s="39">
        <v>32.907821463799436</v>
      </c>
      <c r="F1280" s="39">
        <v>37.185799213506783</v>
      </c>
      <c r="G1280" s="39">
        <v>26.750636499170778</v>
      </c>
      <c r="H1280" s="39">
        <v>32.692395345299438</v>
      </c>
      <c r="I1280" s="39">
        <v>29.440161029111486</v>
      </c>
      <c r="J1280" s="39">
        <v>34.405396752235553</v>
      </c>
      <c r="K1280" s="39">
        <v>29.434550263323676</v>
      </c>
      <c r="L1280" s="39">
        <v>31.437433208994573</v>
      </c>
      <c r="M1280" s="39">
        <v>33.481509157365082</v>
      </c>
      <c r="N1280" s="39">
        <v>29.297767342594302</v>
      </c>
      <c r="O1280" s="39">
        <v>29.310331051456782</v>
      </c>
      <c r="P1280" s="39">
        <v>35.283927153541399</v>
      </c>
      <c r="Q1280" s="39">
        <v>36.946308340240691</v>
      </c>
      <c r="R1280" s="39">
        <v>33.206455074476345</v>
      </c>
      <c r="S1280" s="40">
        <v>25.670983912055949</v>
      </c>
      <c r="U1280" s="50">
        <f t="shared" si="117"/>
        <v>32.22924966530379</v>
      </c>
      <c r="V1280" s="49">
        <f t="shared" si="118"/>
        <v>11.299093774906368</v>
      </c>
      <c r="W1280" s="49">
        <f t="shared" si="119"/>
        <v>12.005287135837989</v>
      </c>
      <c r="X1280" s="49">
        <f t="shared" si="114"/>
        <v>11.06268053471109</v>
      </c>
      <c r="Y1280" s="49">
        <f t="shared" si="115"/>
        <v>7.6833837669363296</v>
      </c>
      <c r="Z1280" s="51">
        <f t="shared" si="116"/>
        <v>2.6527534922070304</v>
      </c>
    </row>
    <row r="1281" spans="1:26" ht="15" thickBot="1" x14ac:dyDescent="0.35">
      <c r="A1281" s="7"/>
      <c r="B1281" s="41">
        <v>1273</v>
      </c>
      <c r="C1281" s="38">
        <v>26.072949382752515</v>
      </c>
      <c r="D1281" s="39">
        <v>28.363857643411677</v>
      </c>
      <c r="E1281" s="39">
        <v>27.906504296308256</v>
      </c>
      <c r="F1281" s="39">
        <v>34.085925364769516</v>
      </c>
      <c r="G1281" s="39">
        <v>25.815640429645111</v>
      </c>
      <c r="H1281" s="39">
        <v>28.970319588968422</v>
      </c>
      <c r="I1281" s="39">
        <v>23.676621760246956</v>
      </c>
      <c r="J1281" s="39">
        <v>38.031650102275236</v>
      </c>
      <c r="K1281" s="39">
        <v>28.813660732855976</v>
      </c>
      <c r="L1281" s="39">
        <v>36.060193892264046</v>
      </c>
      <c r="M1281" s="39">
        <v>30.875347865998453</v>
      </c>
      <c r="N1281" s="39">
        <v>36.612724832704181</v>
      </c>
      <c r="O1281" s="39">
        <v>22.512155145529881</v>
      </c>
      <c r="P1281" s="39">
        <v>32.816400348849101</v>
      </c>
      <c r="Q1281" s="39">
        <v>19.93128546104905</v>
      </c>
      <c r="R1281" s="39">
        <v>30.508948474154995</v>
      </c>
      <c r="S1281" s="40">
        <v>38.804019428081148</v>
      </c>
      <c r="U1281" s="50">
        <f t="shared" si="117"/>
        <v>29.991659102933205</v>
      </c>
      <c r="V1281" s="49">
        <f t="shared" si="118"/>
        <v>28.706651974410814</v>
      </c>
      <c r="W1281" s="49">
        <f t="shared" si="119"/>
        <v>30.500817722811576</v>
      </c>
      <c r="X1281" s="49">
        <f t="shared" si="114"/>
        <v>19.52057065058295</v>
      </c>
      <c r="Y1281" s="49">
        <f t="shared" si="115"/>
        <v>19.520523342599354</v>
      </c>
      <c r="Z1281" s="51">
        <f t="shared" si="116"/>
        <v>-6.2270374976801908E-3</v>
      </c>
    </row>
    <row r="1282" spans="1:26" ht="15" thickBot="1" x14ac:dyDescent="0.35">
      <c r="A1282" s="7"/>
      <c r="B1282" s="41">
        <v>1274</v>
      </c>
      <c r="C1282" s="38">
        <v>28.225768789283332</v>
      </c>
      <c r="D1282" s="39">
        <v>28.19590681474725</v>
      </c>
      <c r="E1282" s="39">
        <v>29.683544020701692</v>
      </c>
      <c r="F1282" s="39">
        <v>32.144460029438697</v>
      </c>
      <c r="G1282" s="39">
        <v>26.691199174826853</v>
      </c>
      <c r="H1282" s="39">
        <v>28.836511913168366</v>
      </c>
      <c r="I1282" s="39">
        <v>33.22228770088573</v>
      </c>
      <c r="J1282" s="39">
        <v>40.753082790539075</v>
      </c>
      <c r="K1282" s="39">
        <v>30.292365827607913</v>
      </c>
      <c r="L1282" s="39">
        <v>33.430878530537939</v>
      </c>
      <c r="M1282" s="39">
        <v>25.775095242774938</v>
      </c>
      <c r="N1282" s="39">
        <v>36.174546801880709</v>
      </c>
      <c r="O1282" s="39">
        <v>32.044695510449444</v>
      </c>
      <c r="P1282" s="39">
        <v>31.689501669164315</v>
      </c>
      <c r="Q1282" s="39">
        <v>28.680243118467146</v>
      </c>
      <c r="R1282" s="39">
        <v>21.803536745731279</v>
      </c>
      <c r="S1282" s="40">
        <v>27.71910986123379</v>
      </c>
      <c r="U1282" s="50">
        <f t="shared" si="117"/>
        <v>30.315454973025794</v>
      </c>
      <c r="V1282" s="49">
        <f t="shared" si="118"/>
        <v>17.453898395669274</v>
      </c>
      <c r="W1282" s="49">
        <f t="shared" si="119"/>
        <v>18.544767045398544</v>
      </c>
      <c r="X1282" s="49">
        <f t="shared" si="114"/>
        <v>11.936318960259728</v>
      </c>
      <c r="Y1282" s="49">
        <f t="shared" si="115"/>
        <v>11.868650909055107</v>
      </c>
      <c r="Z1282" s="51">
        <f t="shared" si="116"/>
        <v>0.30203074080642051</v>
      </c>
    </row>
    <row r="1283" spans="1:26" ht="15" thickBot="1" x14ac:dyDescent="0.35">
      <c r="A1283" s="7"/>
      <c r="B1283" s="41">
        <v>1275</v>
      </c>
      <c r="C1283" s="38">
        <v>32.356809619766878</v>
      </c>
      <c r="D1283" s="39">
        <v>34.011657121224715</v>
      </c>
      <c r="E1283" s="39">
        <v>26.341988976512059</v>
      </c>
      <c r="F1283" s="39">
        <v>26.126303048856268</v>
      </c>
      <c r="G1283" s="39">
        <v>27.347213046395495</v>
      </c>
      <c r="H1283" s="39">
        <v>30.77633491089804</v>
      </c>
      <c r="I1283" s="39">
        <v>27.492589362259377</v>
      </c>
      <c r="J1283" s="39">
        <v>34.521318840148723</v>
      </c>
      <c r="K1283" s="39">
        <v>29.599422293643801</v>
      </c>
      <c r="L1283" s="39">
        <v>34.48457117555413</v>
      </c>
      <c r="M1283" s="39">
        <v>16.183330014662626</v>
      </c>
      <c r="N1283" s="39">
        <v>27.744482302569342</v>
      </c>
      <c r="O1283" s="39">
        <v>31.141747678739737</v>
      </c>
      <c r="P1283" s="39">
        <v>30.343924867962969</v>
      </c>
      <c r="Q1283" s="39">
        <v>32.279496886175544</v>
      </c>
      <c r="R1283" s="39">
        <v>30.003198883924004</v>
      </c>
      <c r="S1283" s="40">
        <v>30.881119891436946</v>
      </c>
      <c r="U1283" s="50">
        <f t="shared" si="117"/>
        <v>29.507971112984158</v>
      </c>
      <c r="V1283" s="49">
        <f t="shared" si="118"/>
        <v>17.878957877654535</v>
      </c>
      <c r="W1283" s="49">
        <f t="shared" si="119"/>
        <v>18.996392745007938</v>
      </c>
      <c r="X1283" s="49">
        <f t="shared" si="114"/>
        <v>12.322314206252617</v>
      </c>
      <c r="Y1283" s="49">
        <f t="shared" si="115"/>
        <v>12.157691356805085</v>
      </c>
      <c r="Z1283" s="51">
        <f t="shared" si="116"/>
        <v>-0.46545692030308744</v>
      </c>
    </row>
    <row r="1284" spans="1:26" ht="15" thickBot="1" x14ac:dyDescent="0.35">
      <c r="A1284" s="7"/>
      <c r="B1284" s="41">
        <v>1276</v>
      </c>
      <c r="C1284" s="38">
        <v>32.981200373972669</v>
      </c>
      <c r="D1284" s="39">
        <v>34.250092845446687</v>
      </c>
      <c r="E1284" s="39">
        <v>30.603635086776741</v>
      </c>
      <c r="F1284" s="39">
        <v>20.451599570193892</v>
      </c>
      <c r="G1284" s="39">
        <v>28.562900152368815</v>
      </c>
      <c r="H1284" s="39">
        <v>38.624804722367038</v>
      </c>
      <c r="I1284" s="39">
        <v>27.858543836577496</v>
      </c>
      <c r="J1284" s="39">
        <v>33.008769506847699</v>
      </c>
      <c r="K1284" s="39">
        <v>41.878287533536763</v>
      </c>
      <c r="L1284" s="39">
        <v>36.694953450246075</v>
      </c>
      <c r="M1284" s="39">
        <v>32.603032955650775</v>
      </c>
      <c r="N1284" s="39">
        <v>27.099993994043157</v>
      </c>
      <c r="O1284" s="39">
        <v>29.375880858792421</v>
      </c>
      <c r="P1284" s="39">
        <v>27.015339756987423</v>
      </c>
      <c r="Q1284" s="39">
        <v>26.265950908456166</v>
      </c>
      <c r="R1284" s="39">
        <v>36.64158587779211</v>
      </c>
      <c r="S1284" s="40">
        <v>23.732544467299199</v>
      </c>
      <c r="U1284" s="50">
        <f t="shared" si="117"/>
        <v>31.038183288079715</v>
      </c>
      <c r="V1284" s="49">
        <f t="shared" si="118"/>
        <v>29.293507790535561</v>
      </c>
      <c r="W1284" s="49">
        <f t="shared" si="119"/>
        <v>31.124352027444047</v>
      </c>
      <c r="X1284" s="49">
        <f t="shared" si="114"/>
        <v>20.652505984524854</v>
      </c>
      <c r="Y1284" s="49">
        <f t="shared" si="115"/>
        <v>19.919585297564183</v>
      </c>
      <c r="Z1284" s="51">
        <f t="shared" si="116"/>
        <v>0.76727020709233829</v>
      </c>
    </row>
    <row r="1285" spans="1:26" ht="15" thickBot="1" x14ac:dyDescent="0.35">
      <c r="A1285" s="7"/>
      <c r="B1285" s="41">
        <v>1277</v>
      </c>
      <c r="C1285" s="38">
        <v>31.742946440095537</v>
      </c>
      <c r="D1285" s="39">
        <v>25.338030380113786</v>
      </c>
      <c r="E1285" s="39">
        <v>39.188376437084742</v>
      </c>
      <c r="F1285" s="39">
        <v>30.926544450881686</v>
      </c>
      <c r="G1285" s="39">
        <v>20.940290146445808</v>
      </c>
      <c r="H1285" s="39">
        <v>39.88659914413757</v>
      </c>
      <c r="I1285" s="39">
        <v>29.115916328865559</v>
      </c>
      <c r="J1285" s="39">
        <v>37.489685085760129</v>
      </c>
      <c r="K1285" s="39">
        <v>30.175441606775887</v>
      </c>
      <c r="L1285" s="39">
        <v>34.123360168736717</v>
      </c>
      <c r="M1285" s="39">
        <v>39.235576686681874</v>
      </c>
      <c r="N1285" s="39">
        <v>23.817762772396424</v>
      </c>
      <c r="O1285" s="39">
        <v>34.42463412163017</v>
      </c>
      <c r="P1285" s="39">
        <v>36.605524032774326</v>
      </c>
      <c r="Q1285" s="39">
        <v>31.693207943911386</v>
      </c>
      <c r="R1285" s="39">
        <v>26.654690404517897</v>
      </c>
      <c r="S1285" s="40">
        <v>29.555531228421778</v>
      </c>
      <c r="U1285" s="50">
        <f t="shared" si="117"/>
        <v>31.818477492895955</v>
      </c>
      <c r="V1285" s="49">
        <f t="shared" si="118"/>
        <v>29.914991994764033</v>
      </c>
      <c r="W1285" s="49">
        <f t="shared" si="119"/>
        <v>31.784678994436945</v>
      </c>
      <c r="X1285" s="49">
        <f t="shared" si="114"/>
        <v>22.590859623114525</v>
      </c>
      <c r="Y1285" s="49">
        <f t="shared" si="115"/>
        <v>20.342194556439541</v>
      </c>
      <c r="Z1285" s="51">
        <f t="shared" si="116"/>
        <v>1.329913749493109</v>
      </c>
    </row>
    <row r="1286" spans="1:26" ht="15" thickBot="1" x14ac:dyDescent="0.35">
      <c r="A1286" s="7"/>
      <c r="B1286" s="41">
        <v>1278</v>
      </c>
      <c r="C1286" s="38">
        <v>31.956350127341601</v>
      </c>
      <c r="D1286" s="39">
        <v>28.807987187046646</v>
      </c>
      <c r="E1286" s="39">
        <v>25.153179600200509</v>
      </c>
      <c r="F1286" s="39">
        <v>30.364690059250329</v>
      </c>
      <c r="G1286" s="39">
        <v>21.123438538204663</v>
      </c>
      <c r="H1286" s="39">
        <v>35.152100487588243</v>
      </c>
      <c r="I1286" s="39">
        <v>34.931089508095077</v>
      </c>
      <c r="J1286" s="39">
        <v>31.84195067568913</v>
      </c>
      <c r="K1286" s="39">
        <v>28.481605371292645</v>
      </c>
      <c r="L1286" s="39">
        <v>30.111392124623279</v>
      </c>
      <c r="M1286" s="39">
        <v>37.988397904068421</v>
      </c>
      <c r="N1286" s="39">
        <v>28.07948985036262</v>
      </c>
      <c r="O1286" s="39">
        <v>31.985799852233662</v>
      </c>
      <c r="P1286" s="39">
        <v>22.790581775514902</v>
      </c>
      <c r="Q1286" s="39">
        <v>33.99987993821712</v>
      </c>
      <c r="R1286" s="39">
        <v>30.292714629072652</v>
      </c>
      <c r="S1286" s="40">
        <v>31.331416633540012</v>
      </c>
      <c r="U1286" s="50">
        <f t="shared" si="117"/>
        <v>30.258356721314204</v>
      </c>
      <c r="V1286" s="49">
        <f t="shared" si="118"/>
        <v>17.904785370401221</v>
      </c>
      <c r="W1286" s="49">
        <f t="shared" si="119"/>
        <v>19.023834456051191</v>
      </c>
      <c r="X1286" s="49">
        <f t="shared" si="114"/>
        <v>12.220642824777542</v>
      </c>
      <c r="Y1286" s="49">
        <f t="shared" si="115"/>
        <v>12.17525405187283</v>
      </c>
      <c r="Z1286" s="51">
        <f t="shared" si="116"/>
        <v>0.24422785553554149</v>
      </c>
    </row>
    <row r="1287" spans="1:26" ht="15" thickBot="1" x14ac:dyDescent="0.35">
      <c r="A1287" s="7"/>
      <c r="B1287" s="41">
        <v>1279</v>
      </c>
      <c r="C1287" s="38">
        <v>28.181251031254767</v>
      </c>
      <c r="D1287" s="39">
        <v>22.136913993988035</v>
      </c>
      <c r="E1287" s="39">
        <v>37.382508958216938</v>
      </c>
      <c r="F1287" s="39">
        <v>28.635603612509943</v>
      </c>
      <c r="G1287" s="39">
        <v>20.888988793115395</v>
      </c>
      <c r="H1287" s="39">
        <v>35.029231930417829</v>
      </c>
      <c r="I1287" s="39">
        <v>30.400748712487008</v>
      </c>
      <c r="J1287" s="39">
        <v>36.521209595448376</v>
      </c>
      <c r="K1287" s="39">
        <v>37.808234036579186</v>
      </c>
      <c r="L1287" s="39">
        <v>33.525936105606597</v>
      </c>
      <c r="M1287" s="39">
        <v>23.953069363309414</v>
      </c>
      <c r="N1287" s="39">
        <v>34.823882045373097</v>
      </c>
      <c r="O1287" s="39">
        <v>32.580662066493858</v>
      </c>
      <c r="P1287" s="39">
        <v>24.564998420137588</v>
      </c>
      <c r="Q1287" s="39">
        <v>35.001963738704603</v>
      </c>
      <c r="R1287" s="39">
        <v>35.836582626076407</v>
      </c>
      <c r="S1287" s="40">
        <v>39.356011382722187</v>
      </c>
      <c r="U1287" s="50">
        <f t="shared" si="117"/>
        <v>31.566340965437721</v>
      </c>
      <c r="V1287" s="49">
        <f t="shared" si="118"/>
        <v>32.16685578444929</v>
      </c>
      <c r="W1287" s="49">
        <f t="shared" si="119"/>
        <v>34.177284270977225</v>
      </c>
      <c r="X1287" s="49">
        <f t="shared" si="114"/>
        <v>23.541790267031303</v>
      </c>
      <c r="Y1287" s="49">
        <f t="shared" si="115"/>
        <v>21.873461933425514</v>
      </c>
      <c r="Z1287" s="51">
        <f t="shared" si="116"/>
        <v>1.1046939913020364</v>
      </c>
    </row>
    <row r="1288" spans="1:26" ht="15" thickBot="1" x14ac:dyDescent="0.35">
      <c r="A1288" s="7"/>
      <c r="B1288" s="41">
        <v>1280</v>
      </c>
      <c r="C1288" s="38">
        <v>30.938396043623559</v>
      </c>
      <c r="D1288" s="39">
        <v>27.954300083782304</v>
      </c>
      <c r="E1288" s="39">
        <v>26.777124944028571</v>
      </c>
      <c r="F1288" s="39">
        <v>23.383176744678146</v>
      </c>
      <c r="G1288" s="39">
        <v>39.407309964782414</v>
      </c>
      <c r="H1288" s="39">
        <v>33.463292973034797</v>
      </c>
      <c r="I1288" s="39">
        <v>35.93284867482113</v>
      </c>
      <c r="J1288" s="39">
        <v>39.584525270299281</v>
      </c>
      <c r="K1288" s="39">
        <v>32.412578607187349</v>
      </c>
      <c r="L1288" s="39">
        <v>25.422299911375998</v>
      </c>
      <c r="M1288" s="39">
        <v>32.919723011220746</v>
      </c>
      <c r="N1288" s="39">
        <v>23.473823574704905</v>
      </c>
      <c r="O1288" s="39">
        <v>21.952007120355731</v>
      </c>
      <c r="P1288" s="39">
        <v>43.334495189559107</v>
      </c>
      <c r="Q1288" s="39">
        <v>32.301883570776276</v>
      </c>
      <c r="R1288" s="39">
        <v>25.182976566196441</v>
      </c>
      <c r="S1288" s="40">
        <v>27.305477444418578</v>
      </c>
      <c r="U1288" s="50">
        <f t="shared" si="117"/>
        <v>30.690955276167376</v>
      </c>
      <c r="V1288" s="49">
        <f t="shared" si="118"/>
        <v>37.347396492741353</v>
      </c>
      <c r="W1288" s="49">
        <f t="shared" si="119"/>
        <v>39.681608773537732</v>
      </c>
      <c r="X1288" s="49">
        <f t="shared" si="114"/>
        <v>25.720874666755449</v>
      </c>
      <c r="Y1288" s="49">
        <f t="shared" si="115"/>
        <v>25.396229615064122</v>
      </c>
      <c r="Z1288" s="51">
        <f t="shared" si="116"/>
        <v>0.45225123619883328</v>
      </c>
    </row>
    <row r="1289" spans="1:26" ht="15" thickBot="1" x14ac:dyDescent="0.35">
      <c r="A1289" s="7"/>
      <c r="B1289" s="41">
        <v>1281</v>
      </c>
      <c r="C1289" s="38">
        <v>30.157617233935987</v>
      </c>
      <c r="D1289" s="39">
        <v>37.655549665588886</v>
      </c>
      <c r="E1289" s="39">
        <v>29.959376068925248</v>
      </c>
      <c r="F1289" s="39">
        <v>33.840460093732432</v>
      </c>
      <c r="G1289" s="39">
        <v>33.140227203754201</v>
      </c>
      <c r="H1289" s="39">
        <v>31.698000596721879</v>
      </c>
      <c r="I1289" s="39">
        <v>31.664608756822929</v>
      </c>
      <c r="J1289" s="39">
        <v>32.263776111546875</v>
      </c>
      <c r="K1289" s="39">
        <v>33.640589497352885</v>
      </c>
      <c r="L1289" s="39">
        <v>28.678464125993958</v>
      </c>
      <c r="M1289" s="39">
        <v>33.390125587661004</v>
      </c>
      <c r="N1289" s="39">
        <v>37.780333926006342</v>
      </c>
      <c r="O1289" s="39">
        <v>34.026261608241157</v>
      </c>
      <c r="P1289" s="39">
        <v>35.917749721795211</v>
      </c>
      <c r="Q1289" s="39">
        <v>27.096744189730209</v>
      </c>
      <c r="R1289" s="39">
        <v>16.069214847051285</v>
      </c>
      <c r="S1289" s="40">
        <v>36.99260193940372</v>
      </c>
      <c r="U1289" s="50">
        <f t="shared" si="117"/>
        <v>31.998335363192012</v>
      </c>
      <c r="V1289" s="49">
        <f t="shared" si="118"/>
        <v>24.457979149584318</v>
      </c>
      <c r="W1289" s="49">
        <f t="shared" si="119"/>
        <v>25.98660284643347</v>
      </c>
      <c r="X1289" s="49">
        <f t="shared" si="114"/>
        <v>19.346899893890608</v>
      </c>
      <c r="Y1289" s="49">
        <f t="shared" si="115"/>
        <v>16.631425821717336</v>
      </c>
      <c r="Z1289" s="51">
        <f t="shared" si="116"/>
        <v>1.6162855117762869</v>
      </c>
    </row>
    <row r="1290" spans="1:26" ht="15" thickBot="1" x14ac:dyDescent="0.35">
      <c r="A1290" s="7"/>
      <c r="B1290" s="41">
        <v>1282</v>
      </c>
      <c r="C1290" s="38">
        <v>27.365101583533182</v>
      </c>
      <c r="D1290" s="39">
        <v>32.328291830847924</v>
      </c>
      <c r="E1290" s="39">
        <v>33.265088627557446</v>
      </c>
      <c r="F1290" s="39">
        <v>37.85237966860749</v>
      </c>
      <c r="G1290" s="39">
        <v>19.147283352208682</v>
      </c>
      <c r="H1290" s="39">
        <v>25.04457284317067</v>
      </c>
      <c r="I1290" s="39">
        <v>24.112166598734191</v>
      </c>
      <c r="J1290" s="39">
        <v>29.83603029098451</v>
      </c>
      <c r="K1290" s="39">
        <v>29.881228130300311</v>
      </c>
      <c r="L1290" s="39">
        <v>34.656916919912419</v>
      </c>
      <c r="M1290" s="39">
        <v>24.198595908311152</v>
      </c>
      <c r="N1290" s="39">
        <v>35.163990314878795</v>
      </c>
      <c r="O1290" s="39">
        <v>34.369035006569618</v>
      </c>
      <c r="P1290" s="39">
        <v>31.393390397785573</v>
      </c>
      <c r="Q1290" s="39">
        <v>26.095587033032281</v>
      </c>
      <c r="R1290" s="39">
        <v>29.268809178877959</v>
      </c>
      <c r="S1290" s="40">
        <v>30.5973711663442</v>
      </c>
      <c r="U1290" s="50">
        <f t="shared" si="117"/>
        <v>29.680931697156264</v>
      </c>
      <c r="V1290" s="49">
        <f t="shared" si="118"/>
        <v>22.304400823253975</v>
      </c>
      <c r="W1290" s="49">
        <f t="shared" si="119"/>
        <v>23.698425874707368</v>
      </c>
      <c r="X1290" s="49">
        <f t="shared" ref="X1290:X1353" si="120">((C1290-$D$2)^2+(D1290-$D$2)^2+(E1290-$D$2)^2+(F1290-$D$2)^2+(G1290-$D$2)^2+(H1290-$D$2)^2+(I1290-$D$2)^2+(J1290-$D$2)^2+(K1290-$D$2)^2+(L1290-$D$2)^2+(M1290-$D$2)^2+(N1290-$D$2)^2+(O1290-$D$2)^2+(P1290-$D$2)^2+(Q1290-$D$2)^2+(R1290-$D$2)^2+(S1290-$D$2)^2)/($D$3^2)</f>
        <v>15.236219675491073</v>
      </c>
      <c r="Y1290" s="49">
        <f t="shared" ref="Y1290:Y1353" si="121">($D$5*V1290)/($D$3^2)</f>
        <v>15.166992559812702</v>
      </c>
      <c r="Z1290" s="51">
        <f t="shared" ref="Z1290:Z1353" si="122">((U1290-$D$2)/(SQRT(V1290)))*SQRT($D$5-1)</f>
        <v>-0.27023921651007077</v>
      </c>
    </row>
    <row r="1291" spans="1:26" ht="15" thickBot="1" x14ac:dyDescent="0.35">
      <c r="A1291" s="7"/>
      <c r="B1291" s="41">
        <v>1283</v>
      </c>
      <c r="C1291" s="38">
        <v>38.642509556568733</v>
      </c>
      <c r="D1291" s="39">
        <v>28.795954856180579</v>
      </c>
      <c r="E1291" s="39">
        <v>34.302721363272966</v>
      </c>
      <c r="F1291" s="39">
        <v>23.891382323349056</v>
      </c>
      <c r="G1291" s="39">
        <v>35.894182765922473</v>
      </c>
      <c r="H1291" s="39">
        <v>30.737278660989769</v>
      </c>
      <c r="I1291" s="39">
        <v>31.715463040841716</v>
      </c>
      <c r="J1291" s="39">
        <v>33.638571428376267</v>
      </c>
      <c r="K1291" s="39">
        <v>27.731712479755934</v>
      </c>
      <c r="L1291" s="39">
        <v>36.400286987134258</v>
      </c>
      <c r="M1291" s="39">
        <v>25.833749796161065</v>
      </c>
      <c r="N1291" s="39">
        <v>31.158716775268697</v>
      </c>
      <c r="O1291" s="39">
        <v>27.393095045984939</v>
      </c>
      <c r="P1291" s="39">
        <v>26.196523248218135</v>
      </c>
      <c r="Q1291" s="39">
        <v>27.979875632223919</v>
      </c>
      <c r="R1291" s="39">
        <v>30.565185989168963</v>
      </c>
      <c r="S1291" s="40">
        <v>29.194664387746933</v>
      </c>
      <c r="U1291" s="50">
        <f t="shared" ref="U1291:U1354" si="123">AVERAGE(C1291:S1291)</f>
        <v>30.592463196303783</v>
      </c>
      <c r="V1291" s="49">
        <f t="shared" ref="V1291:V1354" si="124">_xlfn.VAR.P(C1291:S1291)</f>
        <v>15.799496893390527</v>
      </c>
      <c r="W1291" s="49">
        <f t="shared" ref="W1291:W1354" si="125">_xlfn.VAR.S(C1291:S1291)</f>
        <v>16.786965449227409</v>
      </c>
      <c r="X1291" s="49">
        <f t="shared" si="120"/>
        <v>10.9823464820079</v>
      </c>
      <c r="Y1291" s="49">
        <f t="shared" si="121"/>
        <v>10.743657887505558</v>
      </c>
      <c r="Z1291" s="51">
        <f t="shared" si="122"/>
        <v>0.59621066393438349</v>
      </c>
    </row>
    <row r="1292" spans="1:26" ht="15" thickBot="1" x14ac:dyDescent="0.35">
      <c r="A1292" s="7"/>
      <c r="B1292" s="41">
        <v>1284</v>
      </c>
      <c r="C1292" s="38">
        <v>29.766305419202506</v>
      </c>
      <c r="D1292" s="39">
        <v>30.250144311103597</v>
      </c>
      <c r="E1292" s="39">
        <v>23.370869662746859</v>
      </c>
      <c r="F1292" s="39">
        <v>32.900560419316101</v>
      </c>
      <c r="G1292" s="39">
        <v>29.974047285892407</v>
      </c>
      <c r="H1292" s="39">
        <v>27.004650224115295</v>
      </c>
      <c r="I1292" s="39">
        <v>31.139208831226817</v>
      </c>
      <c r="J1292" s="39">
        <v>37.361558538525678</v>
      </c>
      <c r="K1292" s="39">
        <v>35.51227524508316</v>
      </c>
      <c r="L1292" s="39">
        <v>34.26571889724417</v>
      </c>
      <c r="M1292" s="39">
        <v>32.042098630911873</v>
      </c>
      <c r="N1292" s="39">
        <v>33.238233776091455</v>
      </c>
      <c r="O1292" s="39">
        <v>27.828770152733213</v>
      </c>
      <c r="P1292" s="39">
        <v>33.531316174785289</v>
      </c>
      <c r="Q1292" s="39">
        <v>21.849729941606434</v>
      </c>
      <c r="R1292" s="39">
        <v>28.281542775181816</v>
      </c>
      <c r="S1292" s="40">
        <v>33.411576506901767</v>
      </c>
      <c r="U1292" s="50">
        <f t="shared" si="123"/>
        <v>30.689918046627561</v>
      </c>
      <c r="V1292" s="49">
        <f t="shared" si="124"/>
        <v>15.899312218346038</v>
      </c>
      <c r="W1292" s="49">
        <f t="shared" si="125"/>
        <v>16.893019231992753</v>
      </c>
      <c r="X1292" s="49">
        <f t="shared" si="120"/>
        <v>11.135203407997981</v>
      </c>
      <c r="Y1292" s="49">
        <f t="shared" si="121"/>
        <v>10.811532308475305</v>
      </c>
      <c r="Z1292" s="51">
        <f t="shared" si="122"/>
        <v>0.69209916879834865</v>
      </c>
    </row>
    <row r="1293" spans="1:26" ht="15" thickBot="1" x14ac:dyDescent="0.35">
      <c r="A1293" s="7"/>
      <c r="B1293" s="41">
        <v>1285</v>
      </c>
      <c r="C1293" s="38">
        <v>37.359657247311581</v>
      </c>
      <c r="D1293" s="39">
        <v>34.685875763464665</v>
      </c>
      <c r="E1293" s="39">
        <v>31.186763495598917</v>
      </c>
      <c r="F1293" s="39">
        <v>37.819027515949614</v>
      </c>
      <c r="G1293" s="39">
        <v>34.14015949759343</v>
      </c>
      <c r="H1293" s="39">
        <v>36.056353189078727</v>
      </c>
      <c r="I1293" s="39">
        <v>28.426841375243153</v>
      </c>
      <c r="J1293" s="39">
        <v>39.372731468745584</v>
      </c>
      <c r="K1293" s="39">
        <v>34.772862099501261</v>
      </c>
      <c r="L1293" s="39">
        <v>32.472532651532369</v>
      </c>
      <c r="M1293" s="39">
        <v>29.988734935579981</v>
      </c>
      <c r="N1293" s="39">
        <v>27.492405861763153</v>
      </c>
      <c r="O1293" s="39">
        <v>27.826617103553382</v>
      </c>
      <c r="P1293" s="39">
        <v>26.696242390563764</v>
      </c>
      <c r="Q1293" s="39">
        <v>28.043765099339907</v>
      </c>
      <c r="R1293" s="39">
        <v>25.374145888818234</v>
      </c>
      <c r="S1293" s="40">
        <v>31.98710956597116</v>
      </c>
      <c r="U1293" s="50">
        <f t="shared" si="123"/>
        <v>31.98246030291817</v>
      </c>
      <c r="V1293" s="49">
        <f t="shared" si="124"/>
        <v>17.41132303230242</v>
      </c>
      <c r="W1293" s="49">
        <f t="shared" si="125"/>
        <v>18.499530721821202</v>
      </c>
      <c r="X1293" s="49">
        <f t="shared" si="120"/>
        <v>14.512200881764979</v>
      </c>
      <c r="Y1293" s="49">
        <f t="shared" si="121"/>
        <v>11.839699661965646</v>
      </c>
      <c r="Z1293" s="51">
        <f t="shared" si="122"/>
        <v>1.9004156775815038</v>
      </c>
    </row>
    <row r="1294" spans="1:26" ht="15" thickBot="1" x14ac:dyDescent="0.35">
      <c r="A1294" s="7"/>
      <c r="B1294" s="41">
        <v>1286</v>
      </c>
      <c r="C1294" s="38">
        <v>32.140333430957163</v>
      </c>
      <c r="D1294" s="39">
        <v>33.142065876487962</v>
      </c>
      <c r="E1294" s="39">
        <v>27.937399842237134</v>
      </c>
      <c r="F1294" s="39">
        <v>37.898462916991917</v>
      </c>
      <c r="G1294" s="39">
        <v>31.4821966057929</v>
      </c>
      <c r="H1294" s="39">
        <v>29.933449976136814</v>
      </c>
      <c r="I1294" s="39">
        <v>32.754262537894896</v>
      </c>
      <c r="J1294" s="39">
        <v>26.557617637201179</v>
      </c>
      <c r="K1294" s="39">
        <v>38.308828839223665</v>
      </c>
      <c r="L1294" s="39">
        <v>34.566732479816935</v>
      </c>
      <c r="M1294" s="39">
        <v>33.705303468190586</v>
      </c>
      <c r="N1294" s="39">
        <v>27.49252548001121</v>
      </c>
      <c r="O1294" s="39">
        <v>19.096034871810296</v>
      </c>
      <c r="P1294" s="39">
        <v>37.16386410999251</v>
      </c>
      <c r="Q1294" s="39">
        <v>37.914222388313725</v>
      </c>
      <c r="R1294" s="39">
        <v>22.973097898342932</v>
      </c>
      <c r="S1294" s="40">
        <v>25.325155463671173</v>
      </c>
      <c r="U1294" s="50">
        <f t="shared" si="123"/>
        <v>31.081856107239588</v>
      </c>
      <c r="V1294" s="49">
        <f t="shared" si="124"/>
        <v>29.225067642907923</v>
      </c>
      <c r="W1294" s="49">
        <f t="shared" si="125"/>
        <v>31.051634370589682</v>
      </c>
      <c r="X1294" s="49">
        <f t="shared" si="120"/>
        <v>20.668926590181947</v>
      </c>
      <c r="Y1294" s="49">
        <f t="shared" si="121"/>
        <v>19.873045997177385</v>
      </c>
      <c r="Z1294" s="51">
        <f t="shared" si="122"/>
        <v>0.80048229355707778</v>
      </c>
    </row>
    <row r="1295" spans="1:26" ht="15" thickBot="1" x14ac:dyDescent="0.35">
      <c r="A1295" s="7"/>
      <c r="B1295" s="41">
        <v>1287</v>
      </c>
      <c r="C1295" s="38">
        <v>33.042533994739514</v>
      </c>
      <c r="D1295" s="39">
        <v>34.846416863615666</v>
      </c>
      <c r="E1295" s="39">
        <v>26.05573090277597</v>
      </c>
      <c r="F1295" s="39">
        <v>24.576245744242858</v>
      </c>
      <c r="G1295" s="39">
        <v>20.453827158406167</v>
      </c>
      <c r="H1295" s="39">
        <v>29.64916786614177</v>
      </c>
      <c r="I1295" s="39">
        <v>21.439766433037484</v>
      </c>
      <c r="J1295" s="39">
        <v>24.4855341335922</v>
      </c>
      <c r="K1295" s="39">
        <v>30.889847779057135</v>
      </c>
      <c r="L1295" s="39">
        <v>42.218129992032914</v>
      </c>
      <c r="M1295" s="39">
        <v>25.298186307982103</v>
      </c>
      <c r="N1295" s="39">
        <v>37.673480947761917</v>
      </c>
      <c r="O1295" s="39">
        <v>30.604916328466089</v>
      </c>
      <c r="P1295" s="39">
        <v>28.612334405080709</v>
      </c>
      <c r="Q1295" s="39">
        <v>29.867294212657907</v>
      </c>
      <c r="R1295" s="39">
        <v>31.658350004998827</v>
      </c>
      <c r="S1295" s="40">
        <v>26.453786533246507</v>
      </c>
      <c r="U1295" s="50">
        <f t="shared" si="123"/>
        <v>29.283855859284454</v>
      </c>
      <c r="V1295" s="49">
        <f t="shared" si="124"/>
        <v>30.155217957398012</v>
      </c>
      <c r="W1295" s="49">
        <f t="shared" si="125"/>
        <v>32.039919079735455</v>
      </c>
      <c r="X1295" s="49">
        <f t="shared" si="120"/>
        <v>20.854294663621928</v>
      </c>
      <c r="Y1295" s="49">
        <f t="shared" si="121"/>
        <v>20.50554821103065</v>
      </c>
      <c r="Z1295" s="51">
        <f t="shared" si="122"/>
        <v>-0.52164998401901175</v>
      </c>
    </row>
    <row r="1296" spans="1:26" ht="15" thickBot="1" x14ac:dyDescent="0.35">
      <c r="A1296" s="7"/>
      <c r="B1296" s="41">
        <v>1288</v>
      </c>
      <c r="C1296" s="38">
        <v>27.162980525658348</v>
      </c>
      <c r="D1296" s="39">
        <v>31.401237443456644</v>
      </c>
      <c r="E1296" s="39">
        <v>27.799081060671991</v>
      </c>
      <c r="F1296" s="39">
        <v>28.858917048371556</v>
      </c>
      <c r="G1296" s="39">
        <v>31.766438877738743</v>
      </c>
      <c r="H1296" s="39">
        <v>27.643095674611335</v>
      </c>
      <c r="I1296" s="39">
        <v>28.086014587786003</v>
      </c>
      <c r="J1296" s="39">
        <v>37.797398375052353</v>
      </c>
      <c r="K1296" s="39">
        <v>34.55145435674244</v>
      </c>
      <c r="L1296" s="39">
        <v>23.402219434594958</v>
      </c>
      <c r="M1296" s="39">
        <v>31.550995660589756</v>
      </c>
      <c r="N1296" s="39">
        <v>30.510836092694312</v>
      </c>
      <c r="O1296" s="39">
        <v>29.52934963806176</v>
      </c>
      <c r="P1296" s="39">
        <v>28.283328548472586</v>
      </c>
      <c r="Q1296" s="39">
        <v>25.425682206165398</v>
      </c>
      <c r="R1296" s="39">
        <v>38.931447925780546</v>
      </c>
      <c r="S1296" s="40">
        <v>31.088930215876161</v>
      </c>
      <c r="U1296" s="50">
        <f t="shared" si="123"/>
        <v>30.222906333666174</v>
      </c>
      <c r="V1296" s="49">
        <f t="shared" si="124"/>
        <v>15.318471555831918</v>
      </c>
      <c r="W1296" s="49">
        <f t="shared" si="125"/>
        <v>16.27587602807148</v>
      </c>
      <c r="X1296" s="49">
        <f t="shared" si="120"/>
        <v>10.450347976806134</v>
      </c>
      <c r="Y1296" s="49">
        <f t="shared" si="121"/>
        <v>10.416560657965704</v>
      </c>
      <c r="Z1296" s="51">
        <f t="shared" si="122"/>
        <v>0.22781099599093613</v>
      </c>
    </row>
    <row r="1297" spans="1:26" ht="15" thickBot="1" x14ac:dyDescent="0.35">
      <c r="A1297" s="7"/>
      <c r="B1297" s="41">
        <v>1289</v>
      </c>
      <c r="C1297" s="38">
        <v>25.29785348691172</v>
      </c>
      <c r="D1297" s="39">
        <v>30.381885119437573</v>
      </c>
      <c r="E1297" s="39">
        <v>32.047455339564245</v>
      </c>
      <c r="F1297" s="39">
        <v>30.589404370605465</v>
      </c>
      <c r="G1297" s="39">
        <v>35.839965895182523</v>
      </c>
      <c r="H1297" s="39">
        <v>26.315912649259598</v>
      </c>
      <c r="I1297" s="39">
        <v>36.199139711586348</v>
      </c>
      <c r="J1297" s="39">
        <v>24.015804133154344</v>
      </c>
      <c r="K1297" s="39">
        <v>22.713461292639728</v>
      </c>
      <c r="L1297" s="39">
        <v>28.699444894597598</v>
      </c>
      <c r="M1297" s="39">
        <v>27.039982757855235</v>
      </c>
      <c r="N1297" s="39">
        <v>27.841357362061974</v>
      </c>
      <c r="O1297" s="39">
        <v>18.024383925492224</v>
      </c>
      <c r="P1297" s="39">
        <v>25.761061890255888</v>
      </c>
      <c r="Q1297" s="39">
        <v>20.979496543349985</v>
      </c>
      <c r="R1297" s="39">
        <v>36.068162080831712</v>
      </c>
      <c r="S1297" s="40">
        <v>32.310048762523188</v>
      </c>
      <c r="U1297" s="50">
        <f t="shared" si="123"/>
        <v>28.242636483253492</v>
      </c>
      <c r="V1297" s="49">
        <f t="shared" si="124"/>
        <v>26.431204598375565</v>
      </c>
      <c r="W1297" s="49">
        <f t="shared" si="125"/>
        <v>28.083154885774093</v>
      </c>
      <c r="X1297" s="49">
        <f t="shared" si="120"/>
        <v>20.073281167289792</v>
      </c>
      <c r="Y1297" s="49">
        <f t="shared" si="121"/>
        <v>17.973219126895387</v>
      </c>
      <c r="Z1297" s="51">
        <f t="shared" si="122"/>
        <v>-1.3672978131502629</v>
      </c>
    </row>
    <row r="1298" spans="1:26" ht="15" thickBot="1" x14ac:dyDescent="0.35">
      <c r="A1298" s="7"/>
      <c r="B1298" s="41">
        <v>1290</v>
      </c>
      <c r="C1298" s="38">
        <v>30.796893136985904</v>
      </c>
      <c r="D1298" s="39">
        <v>26.136475831814856</v>
      </c>
      <c r="E1298" s="39">
        <v>37.215417860889836</v>
      </c>
      <c r="F1298" s="39">
        <v>25.721621571737089</v>
      </c>
      <c r="G1298" s="39">
        <v>35.214368668088213</v>
      </c>
      <c r="H1298" s="39">
        <v>31.267963030165596</v>
      </c>
      <c r="I1298" s="39">
        <v>38.347111760662415</v>
      </c>
      <c r="J1298" s="39">
        <v>32.212699354787922</v>
      </c>
      <c r="K1298" s="39">
        <v>27.309809698885559</v>
      </c>
      <c r="L1298" s="39">
        <v>31.192161653689915</v>
      </c>
      <c r="M1298" s="39">
        <v>30.529743010949325</v>
      </c>
      <c r="N1298" s="39">
        <v>30.516082559246904</v>
      </c>
      <c r="O1298" s="39">
        <v>33.768664407750691</v>
      </c>
      <c r="P1298" s="39">
        <v>33.843328458678911</v>
      </c>
      <c r="Q1298" s="39">
        <v>24.624053480129426</v>
      </c>
      <c r="R1298" s="39">
        <v>31.968912475331564</v>
      </c>
      <c r="S1298" s="40">
        <v>26.292987507623742</v>
      </c>
      <c r="U1298" s="50">
        <f t="shared" si="123"/>
        <v>30.997546733377522</v>
      </c>
      <c r="V1298" s="49">
        <f t="shared" si="124"/>
        <v>15.122254909634725</v>
      </c>
      <c r="W1298" s="49">
        <f t="shared" si="125"/>
        <v>16.067395841486814</v>
      </c>
      <c r="X1298" s="49">
        <f t="shared" si="120"/>
        <v>10.95980098853671</v>
      </c>
      <c r="Y1298" s="49">
        <f t="shared" si="121"/>
        <v>10.283133338551613</v>
      </c>
      <c r="Z1298" s="51">
        <f t="shared" si="122"/>
        <v>1.0260888417244562</v>
      </c>
    </row>
    <row r="1299" spans="1:26" ht="15" thickBot="1" x14ac:dyDescent="0.35">
      <c r="A1299" s="7"/>
      <c r="B1299" s="41">
        <v>1291</v>
      </c>
      <c r="C1299" s="38">
        <v>32.953359049759598</v>
      </c>
      <c r="D1299" s="39">
        <v>33.357252818141696</v>
      </c>
      <c r="E1299" s="39">
        <v>28.693479975372874</v>
      </c>
      <c r="F1299" s="39">
        <v>34.359903635717501</v>
      </c>
      <c r="G1299" s="39">
        <v>28.163602549728932</v>
      </c>
      <c r="H1299" s="39">
        <v>25.815835584464487</v>
      </c>
      <c r="I1299" s="39">
        <v>27.326802445092106</v>
      </c>
      <c r="J1299" s="39">
        <v>18.472762936842706</v>
      </c>
      <c r="K1299" s="39">
        <v>18.853866484802268</v>
      </c>
      <c r="L1299" s="39">
        <v>26.803082723433786</v>
      </c>
      <c r="M1299" s="39">
        <v>30.104121062922278</v>
      </c>
      <c r="N1299" s="39">
        <v>23.276044338286887</v>
      </c>
      <c r="O1299" s="39">
        <v>29.113477749044606</v>
      </c>
      <c r="P1299" s="39">
        <v>26.043582023641186</v>
      </c>
      <c r="Q1299" s="39">
        <v>25.484268634958333</v>
      </c>
      <c r="R1299" s="39">
        <v>33.903513856042743</v>
      </c>
      <c r="S1299" s="40">
        <v>31.557090874733056</v>
      </c>
      <c r="U1299" s="50">
        <f t="shared" si="123"/>
        <v>27.898943926057942</v>
      </c>
      <c r="V1299" s="49">
        <f t="shared" si="124"/>
        <v>21.219912657072623</v>
      </c>
      <c r="W1299" s="49">
        <f t="shared" si="125"/>
        <v>22.546157198139554</v>
      </c>
      <c r="X1299" s="49">
        <f t="shared" si="120"/>
        <v>17.431357512386384</v>
      </c>
      <c r="Y1299" s="49">
        <f t="shared" si="121"/>
        <v>14.429540606809383</v>
      </c>
      <c r="Z1299" s="51">
        <f t="shared" si="122"/>
        <v>-1.8244242599081502</v>
      </c>
    </row>
    <row r="1300" spans="1:26" ht="15" thickBot="1" x14ac:dyDescent="0.35">
      <c r="A1300" s="7"/>
      <c r="B1300" s="41">
        <v>1292</v>
      </c>
      <c r="C1300" s="38">
        <v>33.20291094943768</v>
      </c>
      <c r="D1300" s="39">
        <v>26.321939810326505</v>
      </c>
      <c r="E1300" s="39">
        <v>31.723912331972105</v>
      </c>
      <c r="F1300" s="39">
        <v>23.450294718242375</v>
      </c>
      <c r="G1300" s="39">
        <v>23.780639530692476</v>
      </c>
      <c r="H1300" s="39">
        <v>18.752092373109527</v>
      </c>
      <c r="I1300" s="39">
        <v>32.602549311762012</v>
      </c>
      <c r="J1300" s="39">
        <v>41.17389050619601</v>
      </c>
      <c r="K1300" s="39">
        <v>28.271401407156777</v>
      </c>
      <c r="L1300" s="39">
        <v>29.569590094500931</v>
      </c>
      <c r="M1300" s="39">
        <v>34.815601233117405</v>
      </c>
      <c r="N1300" s="39">
        <v>26.222279073389139</v>
      </c>
      <c r="O1300" s="39">
        <v>38.30508148407236</v>
      </c>
      <c r="P1300" s="39">
        <v>28.502518832278383</v>
      </c>
      <c r="Q1300" s="39">
        <v>27.936291105632826</v>
      </c>
      <c r="R1300" s="39">
        <v>23.844237146214603</v>
      </c>
      <c r="S1300" s="40">
        <v>25.645030717081568</v>
      </c>
      <c r="U1300" s="50">
        <f t="shared" si="123"/>
        <v>29.06589768383428</v>
      </c>
      <c r="V1300" s="49">
        <f t="shared" si="124"/>
        <v>30.859901910010084</v>
      </c>
      <c r="W1300" s="49">
        <f t="shared" si="125"/>
        <v>32.788645779385774</v>
      </c>
      <c r="X1300" s="49">
        <f t="shared" si="120"/>
        <v>21.578065352012036</v>
      </c>
      <c r="Y1300" s="49">
        <f t="shared" si="121"/>
        <v>20.984733298806859</v>
      </c>
      <c r="Z1300" s="51">
        <f t="shared" si="122"/>
        <v>-0.67260047490136099</v>
      </c>
    </row>
    <row r="1301" spans="1:26" ht="15" thickBot="1" x14ac:dyDescent="0.35">
      <c r="A1301" s="7"/>
      <c r="B1301" s="41">
        <v>1293</v>
      </c>
      <c r="C1301" s="38">
        <v>41.362884106735777</v>
      </c>
      <c r="D1301" s="39">
        <v>25.205529790393427</v>
      </c>
      <c r="E1301" s="39">
        <v>32.564999500804049</v>
      </c>
      <c r="F1301" s="39">
        <v>31.150109079782823</v>
      </c>
      <c r="G1301" s="39">
        <v>19.922025281036202</v>
      </c>
      <c r="H1301" s="39">
        <v>30.348063476691031</v>
      </c>
      <c r="I1301" s="39">
        <v>30.989818066277927</v>
      </c>
      <c r="J1301" s="39">
        <v>23.819088829940071</v>
      </c>
      <c r="K1301" s="39">
        <v>31.120803816719356</v>
      </c>
      <c r="L1301" s="39">
        <v>29.840751592512561</v>
      </c>
      <c r="M1301" s="39">
        <v>28.055676081548938</v>
      </c>
      <c r="N1301" s="39">
        <v>32.717311850415243</v>
      </c>
      <c r="O1301" s="39">
        <v>33.248204278612548</v>
      </c>
      <c r="P1301" s="39">
        <v>32.017376454681028</v>
      </c>
      <c r="Q1301" s="39">
        <v>35.13602485759742</v>
      </c>
      <c r="R1301" s="39">
        <v>27.407438660654321</v>
      </c>
      <c r="S1301" s="40">
        <v>32.725496900610757</v>
      </c>
      <c r="U1301" s="50">
        <f t="shared" si="123"/>
        <v>30.448917801471378</v>
      </c>
      <c r="V1301" s="49">
        <f t="shared" si="124"/>
        <v>21.473120848393666</v>
      </c>
      <c r="W1301" s="49">
        <f t="shared" si="125"/>
        <v>22.815190901418191</v>
      </c>
      <c r="X1301" s="49">
        <f t="shared" si="120"/>
        <v>14.738760667792494</v>
      </c>
      <c r="Y1301" s="49">
        <f t="shared" si="121"/>
        <v>14.601722176907693</v>
      </c>
      <c r="Z1301" s="51">
        <f t="shared" si="122"/>
        <v>0.38750671665133413</v>
      </c>
    </row>
    <row r="1302" spans="1:26" ht="15" thickBot="1" x14ac:dyDescent="0.35">
      <c r="A1302" s="7"/>
      <c r="B1302" s="41">
        <v>1294</v>
      </c>
      <c r="C1302" s="38">
        <v>25.35504741275264</v>
      </c>
      <c r="D1302" s="39">
        <v>21.878258329204058</v>
      </c>
      <c r="E1302" s="39">
        <v>26.531797628855774</v>
      </c>
      <c r="F1302" s="39">
        <v>35.166234421997217</v>
      </c>
      <c r="G1302" s="39">
        <v>29.829026493085685</v>
      </c>
      <c r="H1302" s="39">
        <v>25.733907906690938</v>
      </c>
      <c r="I1302" s="39">
        <v>27.792659982421263</v>
      </c>
      <c r="J1302" s="39">
        <v>32.043986903974762</v>
      </c>
      <c r="K1302" s="39">
        <v>26.519415189642739</v>
      </c>
      <c r="L1302" s="39">
        <v>29.861425693011753</v>
      </c>
      <c r="M1302" s="39">
        <v>27.975136767015805</v>
      </c>
      <c r="N1302" s="39">
        <v>33.378062583451417</v>
      </c>
      <c r="O1302" s="39">
        <v>37.31258271993299</v>
      </c>
      <c r="P1302" s="39">
        <v>31.010565938349895</v>
      </c>
      <c r="Q1302" s="39">
        <v>32.849264658116006</v>
      </c>
      <c r="R1302" s="39">
        <v>28.612452668576857</v>
      </c>
      <c r="S1302" s="40">
        <v>28.786958465719344</v>
      </c>
      <c r="U1302" s="50">
        <f t="shared" si="123"/>
        <v>29.449222574282302</v>
      </c>
      <c r="V1302" s="49">
        <f t="shared" si="124"/>
        <v>14.237286085892102</v>
      </c>
      <c r="W1302" s="49">
        <f t="shared" si="125"/>
        <v>15.127116466260304</v>
      </c>
      <c r="X1302" s="49">
        <f t="shared" si="120"/>
        <v>9.8876364638292245</v>
      </c>
      <c r="Y1302" s="49">
        <f t="shared" si="121"/>
        <v>9.6813545384066284</v>
      </c>
      <c r="Z1302" s="51">
        <f t="shared" si="122"/>
        <v>-0.58387854517959858</v>
      </c>
    </row>
    <row r="1303" spans="1:26" ht="15" thickBot="1" x14ac:dyDescent="0.35">
      <c r="A1303" s="7"/>
      <c r="B1303" s="41">
        <v>1295</v>
      </c>
      <c r="C1303" s="38">
        <v>32.478601602583538</v>
      </c>
      <c r="D1303" s="39">
        <v>22.080703715783233</v>
      </c>
      <c r="E1303" s="39">
        <v>18.371472770141754</v>
      </c>
      <c r="F1303" s="39">
        <v>25.971267286240312</v>
      </c>
      <c r="G1303" s="39">
        <v>31.899499523998816</v>
      </c>
      <c r="H1303" s="39">
        <v>29.398346660091129</v>
      </c>
      <c r="I1303" s="39">
        <v>40.195518720813013</v>
      </c>
      <c r="J1303" s="39">
        <v>30.1231892709995</v>
      </c>
      <c r="K1303" s="39">
        <v>35.756616980601557</v>
      </c>
      <c r="L1303" s="39">
        <v>35.457904127840251</v>
      </c>
      <c r="M1303" s="39">
        <v>24.038459003292328</v>
      </c>
      <c r="N1303" s="39">
        <v>23.676227654803377</v>
      </c>
      <c r="O1303" s="39">
        <v>28.22532013016307</v>
      </c>
      <c r="P1303" s="39">
        <v>23.251753968807616</v>
      </c>
      <c r="Q1303" s="39">
        <v>18.644204932400246</v>
      </c>
      <c r="R1303" s="39">
        <v>20.076057528021259</v>
      </c>
      <c r="S1303" s="40">
        <v>26.26834846278302</v>
      </c>
      <c r="U1303" s="50">
        <f t="shared" si="123"/>
        <v>27.406676019962589</v>
      </c>
      <c r="V1303" s="49">
        <f t="shared" si="124"/>
        <v>37.789705529796812</v>
      </c>
      <c r="W1303" s="49">
        <f t="shared" si="125"/>
        <v>40.1515621254091</v>
      </c>
      <c r="X1303" s="49">
        <f t="shared" si="120"/>
        <v>30.270223660759157</v>
      </c>
      <c r="Y1303" s="49">
        <f t="shared" si="121"/>
        <v>25.696999760261832</v>
      </c>
      <c r="Z1303" s="51">
        <f t="shared" si="122"/>
        <v>-1.6874465031751682</v>
      </c>
    </row>
    <row r="1304" spans="1:26" ht="15" thickBot="1" x14ac:dyDescent="0.35">
      <c r="A1304" s="7"/>
      <c r="B1304" s="41">
        <v>1296</v>
      </c>
      <c r="C1304" s="38">
        <v>30.564204250446565</v>
      </c>
      <c r="D1304" s="39">
        <v>37.769613644390645</v>
      </c>
      <c r="E1304" s="39">
        <v>31.511397401223668</v>
      </c>
      <c r="F1304" s="39">
        <v>26.535709041063782</v>
      </c>
      <c r="G1304" s="39">
        <v>36.138018372721234</v>
      </c>
      <c r="H1304" s="39">
        <v>33.168345879483624</v>
      </c>
      <c r="I1304" s="39">
        <v>29.874183520104967</v>
      </c>
      <c r="J1304" s="39">
        <v>31.284879129563041</v>
      </c>
      <c r="K1304" s="39">
        <v>25.0481319894281</v>
      </c>
      <c r="L1304" s="39">
        <v>26.953385360503638</v>
      </c>
      <c r="M1304" s="39">
        <v>34.795343263071416</v>
      </c>
      <c r="N1304" s="39">
        <v>34.970412061241973</v>
      </c>
      <c r="O1304" s="39">
        <v>32.613697112836626</v>
      </c>
      <c r="P1304" s="39">
        <v>31.008179435124813</v>
      </c>
      <c r="Q1304" s="39">
        <v>18.875732497047338</v>
      </c>
      <c r="R1304" s="39">
        <v>23.865638783904316</v>
      </c>
      <c r="S1304" s="40">
        <v>27.463602581761862</v>
      </c>
      <c r="U1304" s="50">
        <f t="shared" si="123"/>
        <v>30.143557313171627</v>
      </c>
      <c r="V1304" s="49">
        <f t="shared" si="124"/>
        <v>22.421469048308499</v>
      </c>
      <c r="W1304" s="49">
        <f t="shared" si="125"/>
        <v>23.82281086382784</v>
      </c>
      <c r="X1304" s="49">
        <f t="shared" si="120"/>
        <v>15.2606128703222</v>
      </c>
      <c r="Y1304" s="49">
        <f t="shared" si="121"/>
        <v>15.246598952849778</v>
      </c>
      <c r="Z1304" s="51">
        <f t="shared" si="122"/>
        <v>0.12126997296702473</v>
      </c>
    </row>
    <row r="1305" spans="1:26" ht="15" thickBot="1" x14ac:dyDescent="0.35">
      <c r="A1305" s="7"/>
      <c r="B1305" s="41">
        <v>1297</v>
      </c>
      <c r="C1305" s="38">
        <v>22.399484878218736</v>
      </c>
      <c r="D1305" s="39">
        <v>35.616406815623456</v>
      </c>
      <c r="E1305" s="39">
        <v>32.878513076965326</v>
      </c>
      <c r="F1305" s="39">
        <v>35.466779356529557</v>
      </c>
      <c r="G1305" s="39">
        <v>27.200986961105666</v>
      </c>
      <c r="H1305" s="39">
        <v>32.915275745738434</v>
      </c>
      <c r="I1305" s="39">
        <v>37.240284795869812</v>
      </c>
      <c r="J1305" s="39">
        <v>36.042958089682529</v>
      </c>
      <c r="K1305" s="39">
        <v>30.560525877639439</v>
      </c>
      <c r="L1305" s="39">
        <v>36.394479204834042</v>
      </c>
      <c r="M1305" s="39">
        <v>29.42679241980824</v>
      </c>
      <c r="N1305" s="39">
        <v>21.597224072221429</v>
      </c>
      <c r="O1305" s="39">
        <v>25.547875922928601</v>
      </c>
      <c r="P1305" s="39">
        <v>32.590831675162718</v>
      </c>
      <c r="Q1305" s="39">
        <v>27.823374188337809</v>
      </c>
      <c r="R1305" s="39">
        <v>35.593414396700027</v>
      </c>
      <c r="S1305" s="40">
        <v>26.620592138920479</v>
      </c>
      <c r="U1305" s="50">
        <f t="shared" si="123"/>
        <v>30.936223506840374</v>
      </c>
      <c r="V1305" s="49">
        <f t="shared" si="124"/>
        <v>23.763056494957031</v>
      </c>
      <c r="W1305" s="49">
        <f t="shared" si="125"/>
        <v>25.248247525891884</v>
      </c>
      <c r="X1305" s="49">
        <f t="shared" si="120"/>
        <v>16.754908245807965</v>
      </c>
      <c r="Y1305" s="49">
        <f t="shared" si="121"/>
        <v>16.158878416570779</v>
      </c>
      <c r="Z1305" s="51">
        <f t="shared" si="122"/>
        <v>0.7682249048706612</v>
      </c>
    </row>
    <row r="1306" spans="1:26" ht="15" thickBot="1" x14ac:dyDescent="0.35">
      <c r="A1306" s="7"/>
      <c r="B1306" s="41">
        <v>1298</v>
      </c>
      <c r="C1306" s="38">
        <v>26.944577119836396</v>
      </c>
      <c r="D1306" s="39">
        <v>27.207518702360233</v>
      </c>
      <c r="E1306" s="39">
        <v>23.433826932699034</v>
      </c>
      <c r="F1306" s="39">
        <v>32.287143541678958</v>
      </c>
      <c r="G1306" s="39">
        <v>26.407254625538364</v>
      </c>
      <c r="H1306" s="39">
        <v>26.634929992924583</v>
      </c>
      <c r="I1306" s="39">
        <v>30.483628248456586</v>
      </c>
      <c r="J1306" s="39">
        <v>30.895469572661096</v>
      </c>
      <c r="K1306" s="39">
        <v>31.184631632440421</v>
      </c>
      <c r="L1306" s="39">
        <v>31.929519950582531</v>
      </c>
      <c r="M1306" s="39">
        <v>28.635345210378311</v>
      </c>
      <c r="N1306" s="39">
        <v>30.968084669934726</v>
      </c>
      <c r="O1306" s="39">
        <v>33.744248300565722</v>
      </c>
      <c r="P1306" s="39">
        <v>26.473133285462943</v>
      </c>
      <c r="Q1306" s="39">
        <v>25.888419159271216</v>
      </c>
      <c r="R1306" s="39">
        <v>30.571426600855521</v>
      </c>
      <c r="S1306" s="40">
        <v>30.833046071810084</v>
      </c>
      <c r="U1306" s="50">
        <f t="shared" si="123"/>
        <v>29.089541389262166</v>
      </c>
      <c r="V1306" s="49">
        <f t="shared" si="124"/>
        <v>7.5861320519117514</v>
      </c>
      <c r="W1306" s="49">
        <f t="shared" si="125"/>
        <v>8.0602653051562356</v>
      </c>
      <c r="X1306" s="49">
        <f t="shared" si="120"/>
        <v>5.722245514969333</v>
      </c>
      <c r="Y1306" s="49">
        <f t="shared" si="121"/>
        <v>5.1585697952999912</v>
      </c>
      <c r="Z1306" s="51">
        <f t="shared" si="122"/>
        <v>-1.3222391131181606</v>
      </c>
    </row>
    <row r="1307" spans="1:26" ht="15" thickBot="1" x14ac:dyDescent="0.35">
      <c r="A1307" s="7"/>
      <c r="B1307" s="41">
        <v>1299</v>
      </c>
      <c r="C1307" s="38">
        <v>38.336478313398956</v>
      </c>
      <c r="D1307" s="39">
        <v>31.718564880052032</v>
      </c>
      <c r="E1307" s="39">
        <v>33.351345780153864</v>
      </c>
      <c r="F1307" s="39">
        <v>26.154733131735021</v>
      </c>
      <c r="G1307" s="39">
        <v>25.913374927832024</v>
      </c>
      <c r="H1307" s="39">
        <v>31.199661446312785</v>
      </c>
      <c r="I1307" s="39">
        <v>34.938526549244145</v>
      </c>
      <c r="J1307" s="39">
        <v>35.666876475903294</v>
      </c>
      <c r="K1307" s="39">
        <v>33.262657294735291</v>
      </c>
      <c r="L1307" s="39">
        <v>33.809782479796908</v>
      </c>
      <c r="M1307" s="39">
        <v>23.857226203785647</v>
      </c>
      <c r="N1307" s="39">
        <v>23.242699044661595</v>
      </c>
      <c r="O1307" s="39">
        <v>24.732354579176008</v>
      </c>
      <c r="P1307" s="39">
        <v>35.983856267895746</v>
      </c>
      <c r="Q1307" s="39">
        <v>32.347110097346679</v>
      </c>
      <c r="R1307" s="39">
        <v>24.189330527817493</v>
      </c>
      <c r="S1307" s="40">
        <v>27.376310229365515</v>
      </c>
      <c r="U1307" s="50">
        <f t="shared" si="123"/>
        <v>30.357699307600768</v>
      </c>
      <c r="V1307" s="49">
        <f t="shared" si="124"/>
        <v>22.894139217675438</v>
      </c>
      <c r="W1307" s="49">
        <f t="shared" si="125"/>
        <v>24.325022918780178</v>
      </c>
      <c r="X1307" s="49">
        <f t="shared" si="120"/>
        <v>15.655019848387001</v>
      </c>
      <c r="Y1307" s="49">
        <f t="shared" si="121"/>
        <v>15.568014668019298</v>
      </c>
      <c r="Z1307" s="51">
        <f t="shared" si="122"/>
        <v>0.29903080578418256</v>
      </c>
    </row>
    <row r="1308" spans="1:26" ht="15" thickBot="1" x14ac:dyDescent="0.35">
      <c r="A1308" s="7"/>
      <c r="B1308" s="41">
        <v>1300</v>
      </c>
      <c r="C1308" s="38">
        <v>30.358376895987046</v>
      </c>
      <c r="D1308" s="39">
        <v>28.472907669371942</v>
      </c>
      <c r="E1308" s="39">
        <v>32.044154845797685</v>
      </c>
      <c r="F1308" s="39">
        <v>39.767171611044802</v>
      </c>
      <c r="G1308" s="39">
        <v>30.065196189503038</v>
      </c>
      <c r="H1308" s="39">
        <v>30.209259101344859</v>
      </c>
      <c r="I1308" s="39">
        <v>30.75796126328461</v>
      </c>
      <c r="J1308" s="39">
        <v>26.990854833951083</v>
      </c>
      <c r="K1308" s="39">
        <v>27.326017073259951</v>
      </c>
      <c r="L1308" s="39">
        <v>23.609831412814014</v>
      </c>
      <c r="M1308" s="39">
        <v>28.095841746592793</v>
      </c>
      <c r="N1308" s="39">
        <v>26.820026030477042</v>
      </c>
      <c r="O1308" s="39">
        <v>26.41937786033527</v>
      </c>
      <c r="P1308" s="39">
        <v>22.181518450306246</v>
      </c>
      <c r="Q1308" s="39">
        <v>39.332710071028309</v>
      </c>
      <c r="R1308" s="39">
        <v>31.92922124266757</v>
      </c>
      <c r="S1308" s="40">
        <v>33.323988304255302</v>
      </c>
      <c r="U1308" s="50">
        <f t="shared" si="123"/>
        <v>29.864965564824796</v>
      </c>
      <c r="V1308" s="49">
        <f t="shared" si="124"/>
        <v>20.526261363463789</v>
      </c>
      <c r="W1308" s="49">
        <f t="shared" si="125"/>
        <v>21.809152698680236</v>
      </c>
      <c r="X1308" s="49">
        <f t="shared" si="120"/>
        <v>13.970257050259642</v>
      </c>
      <c r="Y1308" s="49">
        <f t="shared" si="121"/>
        <v>13.957857727155377</v>
      </c>
      <c r="Z1308" s="51">
        <f t="shared" si="122"/>
        <v>-0.11922013142785914</v>
      </c>
    </row>
    <row r="1309" spans="1:26" ht="15" thickBot="1" x14ac:dyDescent="0.35">
      <c r="A1309" s="7"/>
      <c r="B1309" s="41">
        <v>1301</v>
      </c>
      <c r="C1309" s="38">
        <v>28.798580991099215</v>
      </c>
      <c r="D1309" s="39">
        <v>22.366343261510604</v>
      </c>
      <c r="E1309" s="39">
        <v>30.216308413998533</v>
      </c>
      <c r="F1309" s="39">
        <v>34.073410233183388</v>
      </c>
      <c r="G1309" s="39">
        <v>30.300692108652346</v>
      </c>
      <c r="H1309" s="39">
        <v>30.707336722419075</v>
      </c>
      <c r="I1309" s="39">
        <v>25.701767647533664</v>
      </c>
      <c r="J1309" s="39">
        <v>26.811428488435531</v>
      </c>
      <c r="K1309" s="39">
        <v>33.583090507582227</v>
      </c>
      <c r="L1309" s="39">
        <v>37.097974652921486</v>
      </c>
      <c r="M1309" s="39">
        <v>28.328540414325786</v>
      </c>
      <c r="N1309" s="39">
        <v>23.91392988229093</v>
      </c>
      <c r="O1309" s="39">
        <v>35.85127046778004</v>
      </c>
      <c r="P1309" s="39">
        <v>29.079437538873062</v>
      </c>
      <c r="Q1309" s="39">
        <v>22.25939395375427</v>
      </c>
      <c r="R1309" s="39">
        <v>36.375988138503935</v>
      </c>
      <c r="S1309" s="40">
        <v>32.570384361687374</v>
      </c>
      <c r="U1309" s="50">
        <f t="shared" si="123"/>
        <v>29.884463399091267</v>
      </c>
      <c r="V1309" s="49">
        <f t="shared" si="124"/>
        <v>20.628051641178043</v>
      </c>
      <c r="W1309" s="49">
        <f t="shared" si="125"/>
        <v>21.917304868751557</v>
      </c>
      <c r="X1309" s="49">
        <f t="shared" si="120"/>
        <v>14.036152236182868</v>
      </c>
      <c r="Y1309" s="49">
        <f t="shared" si="121"/>
        <v>14.02707511600107</v>
      </c>
      <c r="Z1309" s="51">
        <f t="shared" si="122"/>
        <v>-0.101753761535681</v>
      </c>
    </row>
    <row r="1310" spans="1:26" ht="15" thickBot="1" x14ac:dyDescent="0.35">
      <c r="A1310" s="7"/>
      <c r="B1310" s="41">
        <v>1302</v>
      </c>
      <c r="C1310" s="38">
        <v>33.418015827836577</v>
      </c>
      <c r="D1310" s="39">
        <v>26.268276390168715</v>
      </c>
      <c r="E1310" s="39">
        <v>30.001763762382016</v>
      </c>
      <c r="F1310" s="39">
        <v>38.727802511829545</v>
      </c>
      <c r="G1310" s="39">
        <v>26.703186732491133</v>
      </c>
      <c r="H1310" s="39">
        <v>32.075882665566439</v>
      </c>
      <c r="I1310" s="39">
        <v>29.831391967264015</v>
      </c>
      <c r="J1310" s="39">
        <v>29.827598793439453</v>
      </c>
      <c r="K1310" s="39">
        <v>23.977759640094227</v>
      </c>
      <c r="L1310" s="39">
        <v>34.228952589332955</v>
      </c>
      <c r="M1310" s="39">
        <v>30.140051743117606</v>
      </c>
      <c r="N1310" s="39">
        <v>29.756969784460743</v>
      </c>
      <c r="O1310" s="39">
        <v>33.045714288324987</v>
      </c>
      <c r="P1310" s="39">
        <v>38.401049481058159</v>
      </c>
      <c r="Q1310" s="39">
        <v>27.100898874537119</v>
      </c>
      <c r="R1310" s="39">
        <v>26.735216866065958</v>
      </c>
      <c r="S1310" s="40">
        <v>32.724940307305637</v>
      </c>
      <c r="U1310" s="50">
        <f t="shared" si="123"/>
        <v>30.762674836780896</v>
      </c>
      <c r="V1310" s="49">
        <f t="shared" si="124"/>
        <v>15.747300709182257</v>
      </c>
      <c r="W1310" s="49">
        <f t="shared" si="125"/>
        <v>16.731507003506067</v>
      </c>
      <c r="X1310" s="49">
        <f t="shared" si="120"/>
        <v>11.103702058771637</v>
      </c>
      <c r="Y1310" s="49">
        <f t="shared" si="121"/>
        <v>10.708164482243935</v>
      </c>
      <c r="Z1310" s="51">
        <f t="shared" si="122"/>
        <v>0.7687698607712069</v>
      </c>
    </row>
    <row r="1311" spans="1:26" ht="15" thickBot="1" x14ac:dyDescent="0.35">
      <c r="A1311" s="7"/>
      <c r="B1311" s="41">
        <v>1303</v>
      </c>
      <c r="C1311" s="38">
        <v>29.714785981478961</v>
      </c>
      <c r="D1311" s="39">
        <v>29.112141694379595</v>
      </c>
      <c r="E1311" s="39">
        <v>27.670145424273123</v>
      </c>
      <c r="F1311" s="39">
        <v>32.903699962523007</v>
      </c>
      <c r="G1311" s="39">
        <v>29.09964520585693</v>
      </c>
      <c r="H1311" s="39">
        <v>32.868862009714213</v>
      </c>
      <c r="I1311" s="39">
        <v>31.478241568411185</v>
      </c>
      <c r="J1311" s="39">
        <v>33.582946100230544</v>
      </c>
      <c r="K1311" s="39">
        <v>36.406705880416268</v>
      </c>
      <c r="L1311" s="39">
        <v>30.170088563509793</v>
      </c>
      <c r="M1311" s="39">
        <v>30.642645294316637</v>
      </c>
      <c r="N1311" s="39">
        <v>38.794137686219713</v>
      </c>
      <c r="O1311" s="39">
        <v>35.821407042352348</v>
      </c>
      <c r="P1311" s="39">
        <v>37.645289849957479</v>
      </c>
      <c r="Q1311" s="39">
        <v>31.395161669264041</v>
      </c>
      <c r="R1311" s="39">
        <v>32.932336970115415</v>
      </c>
      <c r="S1311" s="40">
        <v>27.971639343609475</v>
      </c>
      <c r="U1311" s="50">
        <f t="shared" si="123"/>
        <v>32.247640014507567</v>
      </c>
      <c r="V1311" s="49">
        <f t="shared" si="124"/>
        <v>10.513777015905161</v>
      </c>
      <c r="W1311" s="49">
        <f t="shared" si="125"/>
        <v>11.170888079399219</v>
      </c>
      <c r="X1311" s="49">
        <f t="shared" si="120"/>
        <v>10.58465060249018</v>
      </c>
      <c r="Y1311" s="49">
        <f t="shared" si="121"/>
        <v>7.1493683708155098</v>
      </c>
      <c r="Z1311" s="51">
        <f t="shared" si="122"/>
        <v>2.7727286221673597</v>
      </c>
    </row>
    <row r="1312" spans="1:26" ht="15" thickBot="1" x14ac:dyDescent="0.35">
      <c r="A1312" s="7"/>
      <c r="B1312" s="41">
        <v>1304</v>
      </c>
      <c r="C1312" s="38">
        <v>28.438827010826763</v>
      </c>
      <c r="D1312" s="39">
        <v>24.870929190135456</v>
      </c>
      <c r="E1312" s="39">
        <v>33.200293548609466</v>
      </c>
      <c r="F1312" s="39">
        <v>30.938369613301109</v>
      </c>
      <c r="G1312" s="39">
        <v>29.41622034577917</v>
      </c>
      <c r="H1312" s="39">
        <v>32.763312772335468</v>
      </c>
      <c r="I1312" s="39">
        <v>33.375908046549128</v>
      </c>
      <c r="J1312" s="39">
        <v>19.249167157548563</v>
      </c>
      <c r="K1312" s="39">
        <v>20.715035087766019</v>
      </c>
      <c r="L1312" s="39">
        <v>34.30503467809239</v>
      </c>
      <c r="M1312" s="39">
        <v>28.636355124182934</v>
      </c>
      <c r="N1312" s="39">
        <v>34.743431174305627</v>
      </c>
      <c r="O1312" s="39">
        <v>31.058416427847764</v>
      </c>
      <c r="P1312" s="39">
        <v>33.412293557565846</v>
      </c>
      <c r="Q1312" s="39">
        <v>23.465012621875701</v>
      </c>
      <c r="R1312" s="39">
        <v>35.794968497330224</v>
      </c>
      <c r="S1312" s="40">
        <v>34.742667789135311</v>
      </c>
      <c r="U1312" s="50">
        <f t="shared" si="123"/>
        <v>29.948602508422763</v>
      </c>
      <c r="V1312" s="49">
        <f t="shared" si="124"/>
        <v>24.436715762420544</v>
      </c>
      <c r="W1312" s="49">
        <f t="shared" si="125"/>
        <v>25.964010497571849</v>
      </c>
      <c r="X1312" s="49">
        <f t="shared" si="120"/>
        <v>16.618763075901537</v>
      </c>
      <c r="Y1312" s="49">
        <f t="shared" si="121"/>
        <v>16.616966718445969</v>
      </c>
      <c r="Z1312" s="51">
        <f t="shared" si="122"/>
        <v>-4.1589193319965759E-2</v>
      </c>
    </row>
    <row r="1313" spans="1:26" ht="15" thickBot="1" x14ac:dyDescent="0.35">
      <c r="A1313" s="7"/>
      <c r="B1313" s="41">
        <v>1305</v>
      </c>
      <c r="C1313" s="38">
        <v>27.703439274769291</v>
      </c>
      <c r="D1313" s="39">
        <v>34.736025861071489</v>
      </c>
      <c r="E1313" s="39">
        <v>30.793375749230215</v>
      </c>
      <c r="F1313" s="39">
        <v>24.255282673582023</v>
      </c>
      <c r="G1313" s="39">
        <v>25.743377708255565</v>
      </c>
      <c r="H1313" s="39">
        <v>27.284562011539592</v>
      </c>
      <c r="I1313" s="39">
        <v>23.666704593760794</v>
      </c>
      <c r="J1313" s="39">
        <v>25.068434122967979</v>
      </c>
      <c r="K1313" s="39">
        <v>35.373914112685071</v>
      </c>
      <c r="L1313" s="39">
        <v>34.866799496675213</v>
      </c>
      <c r="M1313" s="39">
        <v>31.066047528186889</v>
      </c>
      <c r="N1313" s="39">
        <v>34.121949066980129</v>
      </c>
      <c r="O1313" s="39">
        <v>32.386758135671634</v>
      </c>
      <c r="P1313" s="39">
        <v>34.551255438885505</v>
      </c>
      <c r="Q1313" s="39">
        <v>26.935450028232939</v>
      </c>
      <c r="R1313" s="39">
        <v>30.683061296380217</v>
      </c>
      <c r="S1313" s="40">
        <v>29.43943258102669</v>
      </c>
      <c r="U1313" s="50">
        <f t="shared" si="123"/>
        <v>29.92210998117066</v>
      </c>
      <c r="V1313" s="49">
        <f t="shared" si="124"/>
        <v>15.201767915862236</v>
      </c>
      <c r="W1313" s="49">
        <f t="shared" si="125"/>
        <v>16.151878410603558</v>
      </c>
      <c r="X1313" s="49">
        <f t="shared" si="120"/>
        <v>10.341327644208807</v>
      </c>
      <c r="Y1313" s="49">
        <f t="shared" si="121"/>
        <v>10.337202182786321</v>
      </c>
      <c r="Z1313" s="51">
        <f t="shared" si="122"/>
        <v>-7.9908826189587223E-2</v>
      </c>
    </row>
    <row r="1314" spans="1:26" ht="15" thickBot="1" x14ac:dyDescent="0.35">
      <c r="A1314" s="7"/>
      <c r="B1314" s="41">
        <v>1306</v>
      </c>
      <c r="C1314" s="38">
        <v>29.289554637570642</v>
      </c>
      <c r="D1314" s="39">
        <v>29.925954556903093</v>
      </c>
      <c r="E1314" s="39">
        <v>32.781386453929017</v>
      </c>
      <c r="F1314" s="39">
        <v>33.158292452213082</v>
      </c>
      <c r="G1314" s="39">
        <v>30.945529661478098</v>
      </c>
      <c r="H1314" s="39">
        <v>27.700746425722365</v>
      </c>
      <c r="I1314" s="39">
        <v>34.979952727824141</v>
      </c>
      <c r="J1314" s="39">
        <v>37.296581310113154</v>
      </c>
      <c r="K1314" s="39">
        <v>31.778325983315618</v>
      </c>
      <c r="L1314" s="39">
        <v>31.701607689999484</v>
      </c>
      <c r="M1314" s="39">
        <v>34.277500102760499</v>
      </c>
      <c r="N1314" s="39">
        <v>39.479969256374936</v>
      </c>
      <c r="O1314" s="39">
        <v>25.404894005854359</v>
      </c>
      <c r="P1314" s="39">
        <v>26.412273827084686</v>
      </c>
      <c r="Q1314" s="39">
        <v>23.183040700778015</v>
      </c>
      <c r="R1314" s="39">
        <v>28.581014548264726</v>
      </c>
      <c r="S1314" s="40">
        <v>22.761667606186307</v>
      </c>
      <c r="U1314" s="50">
        <f t="shared" si="123"/>
        <v>30.568134820374834</v>
      </c>
      <c r="V1314" s="49">
        <f t="shared" si="124"/>
        <v>20.355527683705411</v>
      </c>
      <c r="W1314" s="49">
        <f t="shared" si="125"/>
        <v>21.627748163937099</v>
      </c>
      <c r="X1314" s="49">
        <f t="shared" si="120"/>
        <v>14.061247303322784</v>
      </c>
      <c r="Y1314" s="49">
        <f t="shared" si="121"/>
        <v>13.84175882491968</v>
      </c>
      <c r="Z1314" s="51">
        <f t="shared" si="122"/>
        <v>0.50369798818219647</v>
      </c>
    </row>
    <row r="1315" spans="1:26" ht="15" thickBot="1" x14ac:dyDescent="0.35">
      <c r="A1315" s="7"/>
      <c r="B1315" s="41">
        <v>1307</v>
      </c>
      <c r="C1315" s="38">
        <v>32.016635214641276</v>
      </c>
      <c r="D1315" s="39">
        <v>31.528447505001225</v>
      </c>
      <c r="E1315" s="39">
        <v>38.002996444578088</v>
      </c>
      <c r="F1315" s="39">
        <v>24.669293436592636</v>
      </c>
      <c r="G1315" s="39">
        <v>40.104947171955345</v>
      </c>
      <c r="H1315" s="39">
        <v>32.643563365129516</v>
      </c>
      <c r="I1315" s="39">
        <v>20.535759228038458</v>
      </c>
      <c r="J1315" s="39">
        <v>33.098350707158048</v>
      </c>
      <c r="K1315" s="39">
        <v>33.775375599946472</v>
      </c>
      <c r="L1315" s="39">
        <v>34.192730522885789</v>
      </c>
      <c r="M1315" s="39">
        <v>29.755517741408774</v>
      </c>
      <c r="N1315" s="39">
        <v>34.710085224988696</v>
      </c>
      <c r="O1315" s="39">
        <v>36.558522065907425</v>
      </c>
      <c r="P1315" s="39">
        <v>24.809714056933583</v>
      </c>
      <c r="Q1315" s="39">
        <v>31.82225543400974</v>
      </c>
      <c r="R1315" s="39">
        <v>32.960649907368108</v>
      </c>
      <c r="S1315" s="40">
        <v>39.068761653024623</v>
      </c>
      <c r="U1315" s="50">
        <f t="shared" si="123"/>
        <v>32.367859134092221</v>
      </c>
      <c r="V1315" s="49">
        <f t="shared" si="124"/>
        <v>25.304788656907387</v>
      </c>
      <c r="W1315" s="49">
        <f t="shared" si="125"/>
        <v>26.886337947964194</v>
      </c>
      <c r="X1315" s="49">
        <f t="shared" si="120"/>
        <v>21.0198509643518</v>
      </c>
      <c r="Y1315" s="49">
        <f t="shared" si="121"/>
        <v>17.207256286697021</v>
      </c>
      <c r="Z1315" s="51">
        <f t="shared" si="122"/>
        <v>1.8828446833945998</v>
      </c>
    </row>
    <row r="1316" spans="1:26" ht="15" thickBot="1" x14ac:dyDescent="0.35">
      <c r="A1316" s="7"/>
      <c r="B1316" s="41">
        <v>1308</v>
      </c>
      <c r="C1316" s="38">
        <v>25.486373319105219</v>
      </c>
      <c r="D1316" s="39">
        <v>31.621689604942127</v>
      </c>
      <c r="E1316" s="39">
        <v>26.129705189690238</v>
      </c>
      <c r="F1316" s="39">
        <v>24.995622559105186</v>
      </c>
      <c r="G1316" s="39">
        <v>39.259462789343772</v>
      </c>
      <c r="H1316" s="39">
        <v>34.240054836444308</v>
      </c>
      <c r="I1316" s="39">
        <v>30.791890903363505</v>
      </c>
      <c r="J1316" s="39">
        <v>34.509164237992145</v>
      </c>
      <c r="K1316" s="39">
        <v>32.635166905699307</v>
      </c>
      <c r="L1316" s="39">
        <v>34.651844001631368</v>
      </c>
      <c r="M1316" s="39">
        <v>31.853135096754709</v>
      </c>
      <c r="N1316" s="39">
        <v>31.696427060102653</v>
      </c>
      <c r="O1316" s="39">
        <v>33.960583977663326</v>
      </c>
      <c r="P1316" s="39">
        <v>30.331831702495478</v>
      </c>
      <c r="Q1316" s="39">
        <v>32.585316746916845</v>
      </c>
      <c r="R1316" s="39">
        <v>28.626669636178431</v>
      </c>
      <c r="S1316" s="40">
        <v>30.020383465446624</v>
      </c>
      <c r="U1316" s="50">
        <f t="shared" si="123"/>
        <v>31.376195413698543</v>
      </c>
      <c r="V1316" s="49">
        <f t="shared" si="124"/>
        <v>12.633346879924083</v>
      </c>
      <c r="W1316" s="49">
        <f t="shared" si="125"/>
        <v>13.422931059919392</v>
      </c>
      <c r="X1316" s="49">
        <f t="shared" si="120"/>
        <v>9.8785372736941746</v>
      </c>
      <c r="Y1316" s="49">
        <f t="shared" si="121"/>
        <v>8.5906758783483763</v>
      </c>
      <c r="Z1316" s="51">
        <f t="shared" si="122"/>
        <v>1.5487484582220503</v>
      </c>
    </row>
    <row r="1317" spans="1:26" ht="15" thickBot="1" x14ac:dyDescent="0.35">
      <c r="A1317" s="7"/>
      <c r="B1317" s="41">
        <v>1309</v>
      </c>
      <c r="C1317" s="38">
        <v>32.446510014028974</v>
      </c>
      <c r="D1317" s="39">
        <v>24.94834916916929</v>
      </c>
      <c r="E1317" s="39">
        <v>34.363398369582455</v>
      </c>
      <c r="F1317" s="39">
        <v>34.696686803941141</v>
      </c>
      <c r="G1317" s="39">
        <v>24.398002168894745</v>
      </c>
      <c r="H1317" s="39">
        <v>30.406675412699148</v>
      </c>
      <c r="I1317" s="39">
        <v>28.702667521332621</v>
      </c>
      <c r="J1317" s="39">
        <v>22.270637410201832</v>
      </c>
      <c r="K1317" s="39">
        <v>21.986214771398537</v>
      </c>
      <c r="L1317" s="39">
        <v>25.324509639673664</v>
      </c>
      <c r="M1317" s="39">
        <v>31.342718504368491</v>
      </c>
      <c r="N1317" s="39">
        <v>29.243020142849577</v>
      </c>
      <c r="O1317" s="39">
        <v>35.893133843648215</v>
      </c>
      <c r="P1317" s="39">
        <v>39.03338536955274</v>
      </c>
      <c r="Q1317" s="39">
        <v>28.243582989479915</v>
      </c>
      <c r="R1317" s="39">
        <v>28.99870745133892</v>
      </c>
      <c r="S1317" s="40">
        <v>28.869482183154176</v>
      </c>
      <c r="U1317" s="50">
        <f t="shared" si="123"/>
        <v>29.480451868547906</v>
      </c>
      <c r="V1317" s="49">
        <f t="shared" si="124"/>
        <v>21.831845789926028</v>
      </c>
      <c r="W1317" s="49">
        <f t="shared" si="125"/>
        <v>23.196336151796459</v>
      </c>
      <c r="X1317" s="49">
        <f t="shared" si="120"/>
        <v>15.029207714558458</v>
      </c>
      <c r="Y1317" s="49">
        <f t="shared" si="121"/>
        <v>14.845655137149699</v>
      </c>
      <c r="Z1317" s="51">
        <f t="shared" si="122"/>
        <v>-0.44477518710402536</v>
      </c>
    </row>
    <row r="1318" spans="1:26" ht="15" thickBot="1" x14ac:dyDescent="0.35">
      <c r="A1318" s="7"/>
      <c r="B1318" s="41">
        <v>1310</v>
      </c>
      <c r="C1318" s="38">
        <v>32.804058223349422</v>
      </c>
      <c r="D1318" s="39">
        <v>23.663085165882052</v>
      </c>
      <c r="E1318" s="39">
        <v>33.247629813822144</v>
      </c>
      <c r="F1318" s="39">
        <v>39.784603527894888</v>
      </c>
      <c r="G1318" s="39">
        <v>36.550578708033321</v>
      </c>
      <c r="H1318" s="39">
        <v>24.274197569394932</v>
      </c>
      <c r="I1318" s="39">
        <v>22.632492363805255</v>
      </c>
      <c r="J1318" s="39">
        <v>32.06554016039771</v>
      </c>
      <c r="K1318" s="39">
        <v>33.364839185054713</v>
      </c>
      <c r="L1318" s="39">
        <v>29.758040643305488</v>
      </c>
      <c r="M1318" s="39">
        <v>28.113555027061878</v>
      </c>
      <c r="N1318" s="39">
        <v>30.767534852154828</v>
      </c>
      <c r="O1318" s="39">
        <v>33.672607184752984</v>
      </c>
      <c r="P1318" s="39">
        <v>28.076228270769274</v>
      </c>
      <c r="Q1318" s="39">
        <v>28.804806880836246</v>
      </c>
      <c r="R1318" s="39">
        <v>34.686758743731581</v>
      </c>
      <c r="S1318" s="40">
        <v>34.389048975511869</v>
      </c>
      <c r="U1318" s="50">
        <f t="shared" si="123"/>
        <v>30.979741487985795</v>
      </c>
      <c r="V1318" s="49">
        <f t="shared" si="124"/>
        <v>20.447263983103277</v>
      </c>
      <c r="W1318" s="49">
        <f t="shared" si="125"/>
        <v>21.725217982047297</v>
      </c>
      <c r="X1318" s="49">
        <f t="shared" si="120"/>
        <v>14.556867009140799</v>
      </c>
      <c r="Y1318" s="49">
        <f t="shared" si="121"/>
        <v>13.904139508510227</v>
      </c>
      <c r="Z1318" s="51">
        <f t="shared" si="122"/>
        <v>0.86667024894103062</v>
      </c>
    </row>
    <row r="1319" spans="1:26" ht="15" thickBot="1" x14ac:dyDescent="0.35">
      <c r="A1319" s="7"/>
      <c r="B1319" s="41">
        <v>1311</v>
      </c>
      <c r="C1319" s="38">
        <v>33.231429453431637</v>
      </c>
      <c r="D1319" s="39">
        <v>30.469195867742489</v>
      </c>
      <c r="E1319" s="39">
        <v>24.674410777388058</v>
      </c>
      <c r="F1319" s="39">
        <v>32.244173970305077</v>
      </c>
      <c r="G1319" s="39">
        <v>29.53854191862008</v>
      </c>
      <c r="H1319" s="39">
        <v>27.832481882130182</v>
      </c>
      <c r="I1319" s="39">
        <v>41.629197316299653</v>
      </c>
      <c r="J1319" s="39">
        <v>34.159813545347397</v>
      </c>
      <c r="K1319" s="39">
        <v>32.453390307480369</v>
      </c>
      <c r="L1319" s="39">
        <v>30.490239553143745</v>
      </c>
      <c r="M1319" s="39">
        <v>34.779975245753661</v>
      </c>
      <c r="N1319" s="39">
        <v>25.445046770762072</v>
      </c>
      <c r="O1319" s="39">
        <v>35.352686217044479</v>
      </c>
      <c r="P1319" s="39">
        <v>28.528138664642611</v>
      </c>
      <c r="Q1319" s="39">
        <v>33.528333605561478</v>
      </c>
      <c r="R1319" s="39">
        <v>29.328865694120687</v>
      </c>
      <c r="S1319" s="40">
        <v>26.232190997892648</v>
      </c>
      <c r="U1319" s="50">
        <f t="shared" si="123"/>
        <v>31.17165363456861</v>
      </c>
      <c r="V1319" s="49">
        <f t="shared" si="124"/>
        <v>16.820324604249652</v>
      </c>
      <c r="W1319" s="49">
        <f t="shared" si="125"/>
        <v>17.87159489201531</v>
      </c>
      <c r="X1319" s="49">
        <f t="shared" si="120"/>
        <v>12.371305853680347</v>
      </c>
      <c r="Y1319" s="49">
        <f t="shared" si="121"/>
        <v>11.437820730889763</v>
      </c>
      <c r="Z1319" s="51">
        <f t="shared" si="122"/>
        <v>1.14272584273639</v>
      </c>
    </row>
    <row r="1320" spans="1:26" ht="15" thickBot="1" x14ac:dyDescent="0.35">
      <c r="A1320" s="7"/>
      <c r="B1320" s="41">
        <v>1312</v>
      </c>
      <c r="C1320" s="38">
        <v>33.96113342798499</v>
      </c>
      <c r="D1320" s="39">
        <v>25.180101700410976</v>
      </c>
      <c r="E1320" s="39">
        <v>29.670416278752906</v>
      </c>
      <c r="F1320" s="39">
        <v>29.882322340342618</v>
      </c>
      <c r="G1320" s="39">
        <v>32.062847131054447</v>
      </c>
      <c r="H1320" s="39">
        <v>23.709866345418206</v>
      </c>
      <c r="I1320" s="39">
        <v>30.935520559998345</v>
      </c>
      <c r="J1320" s="39">
        <v>25.761866066809478</v>
      </c>
      <c r="K1320" s="39">
        <v>23.192098049412401</v>
      </c>
      <c r="L1320" s="39">
        <v>29.930788369385692</v>
      </c>
      <c r="M1320" s="39">
        <v>17.912562450189053</v>
      </c>
      <c r="N1320" s="39">
        <v>21.174792454436261</v>
      </c>
      <c r="O1320" s="39">
        <v>33.120006545681179</v>
      </c>
      <c r="P1320" s="39">
        <v>32.128791063575385</v>
      </c>
      <c r="Q1320" s="39">
        <v>23.466727996414839</v>
      </c>
      <c r="R1320" s="39">
        <v>30.988125301591747</v>
      </c>
      <c r="S1320" s="40">
        <v>28.175224473186205</v>
      </c>
      <c r="U1320" s="50">
        <f t="shared" si="123"/>
        <v>27.7207759149791</v>
      </c>
      <c r="V1320" s="49">
        <f t="shared" si="124"/>
        <v>20.293452591007089</v>
      </c>
      <c r="W1320" s="49">
        <f t="shared" si="125"/>
        <v>21.561793377945037</v>
      </c>
      <c r="X1320" s="49">
        <f t="shared" si="120"/>
        <v>17.332054214107394</v>
      </c>
      <c r="Y1320" s="49">
        <f t="shared" si="121"/>
        <v>13.799547761884821</v>
      </c>
      <c r="Z1320" s="51">
        <f t="shared" si="122"/>
        <v>-2.0238067787000174</v>
      </c>
    </row>
    <row r="1321" spans="1:26" ht="15" thickBot="1" x14ac:dyDescent="0.35">
      <c r="A1321" s="7"/>
      <c r="B1321" s="41">
        <v>1313</v>
      </c>
      <c r="C1321" s="38">
        <v>36.473053588789426</v>
      </c>
      <c r="D1321" s="39">
        <v>29.253627992136881</v>
      </c>
      <c r="E1321" s="39">
        <v>48.536429406324928</v>
      </c>
      <c r="F1321" s="39">
        <v>31.024349023046696</v>
      </c>
      <c r="G1321" s="39">
        <v>30.658411038568776</v>
      </c>
      <c r="H1321" s="39">
        <v>32.424657582729139</v>
      </c>
      <c r="I1321" s="39">
        <v>34.433658051199885</v>
      </c>
      <c r="J1321" s="39">
        <v>20.561086455642439</v>
      </c>
      <c r="K1321" s="39">
        <v>27.761636882892631</v>
      </c>
      <c r="L1321" s="39">
        <v>24.376045660320923</v>
      </c>
      <c r="M1321" s="39">
        <v>27.66941282056986</v>
      </c>
      <c r="N1321" s="39">
        <v>38.426060058986963</v>
      </c>
      <c r="O1321" s="39">
        <v>16.825379417934126</v>
      </c>
      <c r="P1321" s="39">
        <v>37.60410527111641</v>
      </c>
      <c r="Q1321" s="39">
        <v>30.730448963964513</v>
      </c>
      <c r="R1321" s="39">
        <v>30.743890026135372</v>
      </c>
      <c r="S1321" s="40">
        <v>28.747576708386564</v>
      </c>
      <c r="U1321" s="50">
        <f t="shared" si="123"/>
        <v>30.955872291102679</v>
      </c>
      <c r="V1321" s="49">
        <f t="shared" si="124"/>
        <v>49.044347886072437</v>
      </c>
      <c r="W1321" s="49">
        <f t="shared" si="125"/>
        <v>52.109619628952032</v>
      </c>
      <c r="X1321" s="49">
        <f t="shared" si="120"/>
        <v>33.971467011619936</v>
      </c>
      <c r="Y1321" s="49">
        <f t="shared" si="121"/>
        <v>33.350156562529257</v>
      </c>
      <c r="Z1321" s="51">
        <f t="shared" si="122"/>
        <v>0.54596572807940669</v>
      </c>
    </row>
    <row r="1322" spans="1:26" ht="15" thickBot="1" x14ac:dyDescent="0.35">
      <c r="A1322" s="7"/>
      <c r="B1322" s="41">
        <v>1314</v>
      </c>
      <c r="C1322" s="38">
        <v>34.306663975428947</v>
      </c>
      <c r="D1322" s="39">
        <v>33.328841014620203</v>
      </c>
      <c r="E1322" s="39">
        <v>28.661366649335715</v>
      </c>
      <c r="F1322" s="39">
        <v>30.919234339414665</v>
      </c>
      <c r="G1322" s="39">
        <v>26.676309101518669</v>
      </c>
      <c r="H1322" s="39">
        <v>30.787544502278028</v>
      </c>
      <c r="I1322" s="39">
        <v>30.408239423733257</v>
      </c>
      <c r="J1322" s="39">
        <v>16.076825984193775</v>
      </c>
      <c r="K1322" s="39">
        <v>34.456822400053852</v>
      </c>
      <c r="L1322" s="39">
        <v>40.861348086622144</v>
      </c>
      <c r="M1322" s="39">
        <v>26.747233022567958</v>
      </c>
      <c r="N1322" s="39">
        <v>34.988854567461033</v>
      </c>
      <c r="O1322" s="39">
        <v>37.763730000907664</v>
      </c>
      <c r="P1322" s="39">
        <v>36.633776761471182</v>
      </c>
      <c r="Q1322" s="39">
        <v>32.040876980797229</v>
      </c>
      <c r="R1322" s="39">
        <v>26.89230350819372</v>
      </c>
      <c r="S1322" s="40">
        <v>35.734255635180773</v>
      </c>
      <c r="U1322" s="50">
        <f t="shared" si="123"/>
        <v>31.604954467869341</v>
      </c>
      <c r="V1322" s="49">
        <f t="shared" si="124"/>
        <v>30.497209537953378</v>
      </c>
      <c r="W1322" s="49">
        <f t="shared" si="125"/>
        <v>32.403285134075304</v>
      </c>
      <c r="X1322" s="49">
        <f t="shared" si="120"/>
        <v>22.489700099683137</v>
      </c>
      <c r="Y1322" s="49">
        <f t="shared" si="121"/>
        <v>20.738102485808295</v>
      </c>
      <c r="Z1322" s="51">
        <f t="shared" si="122"/>
        <v>1.1624991809688863</v>
      </c>
    </row>
    <row r="1323" spans="1:26" ht="15" thickBot="1" x14ac:dyDescent="0.35">
      <c r="A1323" s="7"/>
      <c r="B1323" s="41">
        <v>1315</v>
      </c>
      <c r="C1323" s="38">
        <v>35.835199480711275</v>
      </c>
      <c r="D1323" s="39">
        <v>29.649735726635587</v>
      </c>
      <c r="E1323" s="39">
        <v>36.898778964649928</v>
      </c>
      <c r="F1323" s="39">
        <v>24.299703834945724</v>
      </c>
      <c r="G1323" s="39">
        <v>26.604975580723661</v>
      </c>
      <c r="H1323" s="39">
        <v>20.641592968762129</v>
      </c>
      <c r="I1323" s="39">
        <v>25.822932059179635</v>
      </c>
      <c r="J1323" s="39">
        <v>25.213991342513587</v>
      </c>
      <c r="K1323" s="39">
        <v>27.22286678253392</v>
      </c>
      <c r="L1323" s="39">
        <v>29.550230029898984</v>
      </c>
      <c r="M1323" s="39">
        <v>23.246997447375843</v>
      </c>
      <c r="N1323" s="39">
        <v>27.716541615058237</v>
      </c>
      <c r="O1323" s="39">
        <v>20.821569392314874</v>
      </c>
      <c r="P1323" s="39">
        <v>30.497379839525422</v>
      </c>
      <c r="Q1323" s="39">
        <v>40.375745781650458</v>
      </c>
      <c r="R1323" s="39">
        <v>23.340014808589739</v>
      </c>
      <c r="S1323" s="40">
        <v>30.779151204264167</v>
      </c>
      <c r="U1323" s="50">
        <f t="shared" si="123"/>
        <v>28.148082756431364</v>
      </c>
      <c r="V1323" s="49">
        <f t="shared" si="124"/>
        <v>28.897464678217947</v>
      </c>
      <c r="W1323" s="49">
        <f t="shared" si="125"/>
        <v>30.703556220606515</v>
      </c>
      <c r="X1323" s="49">
        <f t="shared" si="120"/>
        <v>21.982402265566364</v>
      </c>
      <c r="Y1323" s="49">
        <f t="shared" si="121"/>
        <v>19.650275981188205</v>
      </c>
      <c r="Z1323" s="51">
        <f t="shared" si="122"/>
        <v>-1.378007864157458</v>
      </c>
    </row>
    <row r="1324" spans="1:26" ht="15" thickBot="1" x14ac:dyDescent="0.35">
      <c r="A1324" s="7"/>
      <c r="B1324" s="41">
        <v>1316</v>
      </c>
      <c r="C1324" s="38">
        <v>35.543106375978738</v>
      </c>
      <c r="D1324" s="39">
        <v>30.904270313047501</v>
      </c>
      <c r="E1324" s="39">
        <v>34.466290882610899</v>
      </c>
      <c r="F1324" s="39">
        <v>31.601193754590046</v>
      </c>
      <c r="G1324" s="39">
        <v>20.579349235214959</v>
      </c>
      <c r="H1324" s="39">
        <v>23.94260613081256</v>
      </c>
      <c r="I1324" s="39">
        <v>36.909638871160269</v>
      </c>
      <c r="J1324" s="39">
        <v>25.004983575050844</v>
      </c>
      <c r="K1324" s="39">
        <v>28.657481183651225</v>
      </c>
      <c r="L1324" s="39">
        <v>32.705218990089257</v>
      </c>
      <c r="M1324" s="39">
        <v>31.351895260101227</v>
      </c>
      <c r="N1324" s="39">
        <v>31.506609572760855</v>
      </c>
      <c r="O1324" s="39">
        <v>26.271817508365487</v>
      </c>
      <c r="P1324" s="39">
        <v>26.003273580761672</v>
      </c>
      <c r="Q1324" s="39">
        <v>37.216655613817316</v>
      </c>
      <c r="R1324" s="39">
        <v>30.247761532962745</v>
      </c>
      <c r="S1324" s="40">
        <v>32.044226105913104</v>
      </c>
      <c r="U1324" s="50">
        <f t="shared" si="123"/>
        <v>30.291551675699331</v>
      </c>
      <c r="V1324" s="49">
        <f t="shared" si="124"/>
        <v>20.597402292792161</v>
      </c>
      <c r="W1324" s="49">
        <f t="shared" si="125"/>
        <v>21.884739936091705</v>
      </c>
      <c r="X1324" s="49">
        <f t="shared" si="120"/>
        <v>14.064035177228494</v>
      </c>
      <c r="Y1324" s="49">
        <f t="shared" si="121"/>
        <v>14.006233559098668</v>
      </c>
      <c r="Z1324" s="51">
        <f t="shared" si="122"/>
        <v>0.25696223884848968</v>
      </c>
    </row>
    <row r="1325" spans="1:26" ht="15" thickBot="1" x14ac:dyDescent="0.35">
      <c r="A1325" s="7"/>
      <c r="B1325" s="41">
        <v>1317</v>
      </c>
      <c r="C1325" s="38">
        <v>29.432966312978778</v>
      </c>
      <c r="D1325" s="39">
        <v>33.495963481025953</v>
      </c>
      <c r="E1325" s="39">
        <v>35.753517459939722</v>
      </c>
      <c r="F1325" s="39">
        <v>26.397140565267879</v>
      </c>
      <c r="G1325" s="39">
        <v>26.367325409256949</v>
      </c>
      <c r="H1325" s="39">
        <v>27.75904249133853</v>
      </c>
      <c r="I1325" s="39">
        <v>31.12983132339026</v>
      </c>
      <c r="J1325" s="39">
        <v>25.518666392461586</v>
      </c>
      <c r="K1325" s="39">
        <v>25.472617732193761</v>
      </c>
      <c r="L1325" s="39">
        <v>31.164888478964642</v>
      </c>
      <c r="M1325" s="39">
        <v>30.90979892839464</v>
      </c>
      <c r="N1325" s="39">
        <v>34.55386404237295</v>
      </c>
      <c r="O1325" s="39">
        <v>33.107758080974001</v>
      </c>
      <c r="P1325" s="39">
        <v>31.276086128276848</v>
      </c>
      <c r="Q1325" s="39">
        <v>29.829306775385042</v>
      </c>
      <c r="R1325" s="39">
        <v>29.996689426424474</v>
      </c>
      <c r="S1325" s="40">
        <v>33.150943328408907</v>
      </c>
      <c r="U1325" s="50">
        <f t="shared" si="123"/>
        <v>30.312729785709113</v>
      </c>
      <c r="V1325" s="49">
        <f t="shared" si="124"/>
        <v>9.4826498668059589</v>
      </c>
      <c r="W1325" s="49">
        <f t="shared" si="125"/>
        <v>10.075315483481404</v>
      </c>
      <c r="X1325" s="49">
        <f t="shared" si="120"/>
        <v>6.5147058542593763</v>
      </c>
      <c r="Y1325" s="49">
        <f t="shared" si="121"/>
        <v>6.448201909428052</v>
      </c>
      <c r="Z1325" s="51">
        <f t="shared" si="122"/>
        <v>0.40622288014234648</v>
      </c>
    </row>
    <row r="1326" spans="1:26" ht="15" thickBot="1" x14ac:dyDescent="0.35">
      <c r="A1326" s="7"/>
      <c r="B1326" s="41">
        <v>1318</v>
      </c>
      <c r="C1326" s="38">
        <v>29.964151037248602</v>
      </c>
      <c r="D1326" s="39">
        <v>18.885177605452519</v>
      </c>
      <c r="E1326" s="39">
        <v>26.006930429093426</v>
      </c>
      <c r="F1326" s="39">
        <v>23.129145571306914</v>
      </c>
      <c r="G1326" s="39">
        <v>30.379362361881476</v>
      </c>
      <c r="H1326" s="39">
        <v>29.508115011240111</v>
      </c>
      <c r="I1326" s="39">
        <v>37.441602839036179</v>
      </c>
      <c r="J1326" s="39">
        <v>30.532845192735795</v>
      </c>
      <c r="K1326" s="39">
        <v>26.35202892693972</v>
      </c>
      <c r="L1326" s="39">
        <v>30.748874425285972</v>
      </c>
      <c r="M1326" s="39">
        <v>33.607491738841432</v>
      </c>
      <c r="N1326" s="39">
        <v>44.062925337044533</v>
      </c>
      <c r="O1326" s="39">
        <v>24.05970666521716</v>
      </c>
      <c r="P1326" s="39">
        <v>35.426731479109847</v>
      </c>
      <c r="Q1326" s="39">
        <v>26.920177946475828</v>
      </c>
      <c r="R1326" s="39">
        <v>24.822282372515666</v>
      </c>
      <c r="S1326" s="40">
        <v>29.471486590656298</v>
      </c>
      <c r="U1326" s="50">
        <f t="shared" si="123"/>
        <v>29.489355031181258</v>
      </c>
      <c r="V1326" s="49">
        <f t="shared" si="124"/>
        <v>33.192142407976917</v>
      </c>
      <c r="W1326" s="49">
        <f t="shared" si="125"/>
        <v>35.266651308475502</v>
      </c>
      <c r="X1326" s="49">
        <f t="shared" si="120"/>
        <v>22.747972470666319</v>
      </c>
      <c r="Y1326" s="49">
        <f t="shared" si="121"/>
        <v>22.570656837424302</v>
      </c>
      <c r="Z1326" s="51">
        <f t="shared" si="122"/>
        <v>-0.35453686987928623</v>
      </c>
    </row>
    <row r="1327" spans="1:26" ht="15" thickBot="1" x14ac:dyDescent="0.35">
      <c r="A1327" s="7"/>
      <c r="B1327" s="41">
        <v>1319</v>
      </c>
      <c r="C1327" s="38">
        <v>25.030344093405994</v>
      </c>
      <c r="D1327" s="39">
        <v>39.548356821575737</v>
      </c>
      <c r="E1327" s="39">
        <v>31.013591340997799</v>
      </c>
      <c r="F1327" s="39">
        <v>42.406660139007712</v>
      </c>
      <c r="G1327" s="39">
        <v>41.835610810284201</v>
      </c>
      <c r="H1327" s="39">
        <v>35.592889949343423</v>
      </c>
      <c r="I1327" s="39">
        <v>29.696777533308978</v>
      </c>
      <c r="J1327" s="39">
        <v>42.567598821586529</v>
      </c>
      <c r="K1327" s="39">
        <v>34.505976351140291</v>
      </c>
      <c r="L1327" s="39">
        <v>31.009974009609106</v>
      </c>
      <c r="M1327" s="39">
        <v>28.991348092398631</v>
      </c>
      <c r="N1327" s="39">
        <v>26.09486552724643</v>
      </c>
      <c r="O1327" s="39">
        <v>28.287924226485234</v>
      </c>
      <c r="P1327" s="39">
        <v>28.016782621324367</v>
      </c>
      <c r="Q1327" s="39">
        <v>34.25103047848819</v>
      </c>
      <c r="R1327" s="39">
        <v>32.118424999372415</v>
      </c>
      <c r="S1327" s="40">
        <v>29.680535605165794</v>
      </c>
      <c r="U1327" s="50">
        <f t="shared" si="123"/>
        <v>32.979334789455343</v>
      </c>
      <c r="V1327" s="49">
        <f t="shared" si="124"/>
        <v>30.378651700936263</v>
      </c>
      <c r="W1327" s="49">
        <f t="shared" si="125"/>
        <v>32.277317432244672</v>
      </c>
      <c r="X1327" s="49">
        <f t="shared" si="120"/>
        <v>26.693459492244827</v>
      </c>
      <c r="Y1327" s="49">
        <f t="shared" si="121"/>
        <v>20.657483156636658</v>
      </c>
      <c r="Z1327" s="51">
        <f t="shared" si="122"/>
        <v>2.1621959616766642</v>
      </c>
    </row>
    <row r="1328" spans="1:26" ht="15" thickBot="1" x14ac:dyDescent="0.35">
      <c r="A1328" s="7"/>
      <c r="B1328" s="41">
        <v>1320</v>
      </c>
      <c r="C1328" s="38">
        <v>24.960455476633769</v>
      </c>
      <c r="D1328" s="39">
        <v>33.198952545977043</v>
      </c>
      <c r="E1328" s="39">
        <v>28.109571503642854</v>
      </c>
      <c r="F1328" s="39">
        <v>31.894026442263957</v>
      </c>
      <c r="G1328" s="39">
        <v>23.477090808674735</v>
      </c>
      <c r="H1328" s="39">
        <v>30.081639279375036</v>
      </c>
      <c r="I1328" s="39">
        <v>29.128813445364358</v>
      </c>
      <c r="J1328" s="39">
        <v>32.222442046454553</v>
      </c>
      <c r="K1328" s="39">
        <v>43.946643340945172</v>
      </c>
      <c r="L1328" s="39">
        <v>34.051106804602561</v>
      </c>
      <c r="M1328" s="39">
        <v>37.260416092507384</v>
      </c>
      <c r="N1328" s="39">
        <v>28.929687465642814</v>
      </c>
      <c r="O1328" s="39">
        <v>26.327412244094717</v>
      </c>
      <c r="P1328" s="39">
        <v>31.430290118815964</v>
      </c>
      <c r="Q1328" s="39">
        <v>31.639205119546354</v>
      </c>
      <c r="R1328" s="39">
        <v>29.480725284597472</v>
      </c>
      <c r="S1328" s="40">
        <v>23.94887266089458</v>
      </c>
      <c r="U1328" s="50">
        <f t="shared" si="123"/>
        <v>30.593373569413728</v>
      </c>
      <c r="V1328" s="49">
        <f t="shared" si="124"/>
        <v>23.82029229932856</v>
      </c>
      <c r="W1328" s="49">
        <f t="shared" si="125"/>
        <v>25.309060568036557</v>
      </c>
      <c r="X1328" s="49">
        <f t="shared" si="120"/>
        <v>16.437221454701099</v>
      </c>
      <c r="Y1328" s="49">
        <f t="shared" si="121"/>
        <v>16.197798763543421</v>
      </c>
      <c r="Z1328" s="51">
        <f t="shared" si="122"/>
        <v>0.48631161888424523</v>
      </c>
    </row>
    <row r="1329" spans="1:26" ht="15" thickBot="1" x14ac:dyDescent="0.35">
      <c r="A1329" s="7"/>
      <c r="B1329" s="41">
        <v>1321</v>
      </c>
      <c r="C1329" s="38">
        <v>29.924099104598408</v>
      </c>
      <c r="D1329" s="39">
        <v>33.045853024185575</v>
      </c>
      <c r="E1329" s="39">
        <v>20.373973404628138</v>
      </c>
      <c r="F1329" s="39">
        <v>23.146066653328234</v>
      </c>
      <c r="G1329" s="39">
        <v>27.809265573452894</v>
      </c>
      <c r="H1329" s="39">
        <v>31.692411652069538</v>
      </c>
      <c r="I1329" s="39">
        <v>33.956177212778591</v>
      </c>
      <c r="J1329" s="39">
        <v>36.818295541018969</v>
      </c>
      <c r="K1329" s="39">
        <v>24.779279022284165</v>
      </c>
      <c r="L1329" s="39">
        <v>25.960608785464196</v>
      </c>
      <c r="M1329" s="39">
        <v>35.452718833604578</v>
      </c>
      <c r="N1329" s="39">
        <v>32.234292486866231</v>
      </c>
      <c r="O1329" s="39">
        <v>25.73204870893985</v>
      </c>
      <c r="P1329" s="39">
        <v>31.779572758961656</v>
      </c>
      <c r="Q1329" s="39">
        <v>33.614340244775924</v>
      </c>
      <c r="R1329" s="39">
        <v>30.574011844380209</v>
      </c>
      <c r="S1329" s="40">
        <v>37.070552908725674</v>
      </c>
      <c r="U1329" s="50">
        <f t="shared" si="123"/>
        <v>30.233151044709583</v>
      </c>
      <c r="V1329" s="49">
        <f t="shared" si="124"/>
        <v>22.403793769699252</v>
      </c>
      <c r="W1329" s="49">
        <f t="shared" si="125"/>
        <v>23.804030880305504</v>
      </c>
      <c r="X1329" s="49">
        <f t="shared" si="120"/>
        <v>15.271544161957008</v>
      </c>
      <c r="Y1329" s="49">
        <f t="shared" si="121"/>
        <v>15.234579763395491</v>
      </c>
      <c r="Z1329" s="51">
        <f t="shared" si="122"/>
        <v>0.19703191300984829</v>
      </c>
    </row>
    <row r="1330" spans="1:26" ht="15" thickBot="1" x14ac:dyDescent="0.35">
      <c r="A1330" s="7"/>
      <c r="B1330" s="41">
        <v>1322</v>
      </c>
      <c r="C1330" s="38">
        <v>47.681073950741919</v>
      </c>
      <c r="D1330" s="39">
        <v>37.549821915338633</v>
      </c>
      <c r="E1330" s="39">
        <v>36.27216442368092</v>
      </c>
      <c r="F1330" s="39">
        <v>23.392246141031489</v>
      </c>
      <c r="G1330" s="39">
        <v>29.365258210322146</v>
      </c>
      <c r="H1330" s="39">
        <v>20.791080763680533</v>
      </c>
      <c r="I1330" s="39">
        <v>20.562764412770257</v>
      </c>
      <c r="J1330" s="39">
        <v>33.052067662955977</v>
      </c>
      <c r="K1330" s="39">
        <v>38.067278153260403</v>
      </c>
      <c r="L1330" s="39">
        <v>35.886329978778313</v>
      </c>
      <c r="M1330" s="39">
        <v>30.267094199468463</v>
      </c>
      <c r="N1330" s="39">
        <v>36.246915510878914</v>
      </c>
      <c r="O1330" s="39">
        <v>34.936213041059673</v>
      </c>
      <c r="P1330" s="39">
        <v>26.775997074947369</v>
      </c>
      <c r="Q1330" s="39">
        <v>27.940500482209508</v>
      </c>
      <c r="R1330" s="39">
        <v>21.814293017169735</v>
      </c>
      <c r="S1330" s="40">
        <v>33.827557148532016</v>
      </c>
      <c r="U1330" s="50">
        <f t="shared" si="123"/>
        <v>31.436979769813313</v>
      </c>
      <c r="V1330" s="49">
        <f t="shared" si="124"/>
        <v>50.622697540556864</v>
      </c>
      <c r="W1330" s="49">
        <f t="shared" si="125"/>
        <v>53.786616136841531</v>
      </c>
      <c r="X1330" s="49">
        <f t="shared" si="120"/>
        <v>35.827573711598582</v>
      </c>
      <c r="Y1330" s="49">
        <f t="shared" si="121"/>
        <v>34.423434327578669</v>
      </c>
      <c r="Z1330" s="51">
        <f t="shared" si="122"/>
        <v>0.80786353115721088</v>
      </c>
    </row>
    <row r="1331" spans="1:26" ht="15" thickBot="1" x14ac:dyDescent="0.35">
      <c r="A1331" s="7"/>
      <c r="B1331" s="41">
        <v>1323</v>
      </c>
      <c r="C1331" s="38">
        <v>31.686196501867371</v>
      </c>
      <c r="D1331" s="39">
        <v>21.838006462310503</v>
      </c>
      <c r="E1331" s="39">
        <v>30.800626127497679</v>
      </c>
      <c r="F1331" s="39">
        <v>31.22297439219399</v>
      </c>
      <c r="G1331" s="39">
        <v>35.291554907652255</v>
      </c>
      <c r="H1331" s="39">
        <v>34.962082934716847</v>
      </c>
      <c r="I1331" s="39">
        <v>30.770012440158762</v>
      </c>
      <c r="J1331" s="39">
        <v>36.554259426091747</v>
      </c>
      <c r="K1331" s="39">
        <v>37.424388372572693</v>
      </c>
      <c r="L1331" s="39">
        <v>25.312631881686862</v>
      </c>
      <c r="M1331" s="39">
        <v>32.080528568370347</v>
      </c>
      <c r="N1331" s="39">
        <v>28.498722271539499</v>
      </c>
      <c r="O1331" s="39">
        <v>23.034423287244614</v>
      </c>
      <c r="P1331" s="39">
        <v>25.822744584548282</v>
      </c>
      <c r="Q1331" s="39">
        <v>32.955206107453975</v>
      </c>
      <c r="R1331" s="39">
        <v>36.58944133614866</v>
      </c>
      <c r="S1331" s="40">
        <v>34.893953181508209</v>
      </c>
      <c r="U1331" s="50">
        <f t="shared" si="123"/>
        <v>31.161044281386019</v>
      </c>
      <c r="V1331" s="49">
        <f t="shared" si="124"/>
        <v>21.800270186168397</v>
      </c>
      <c r="W1331" s="49">
        <f t="shared" si="125"/>
        <v>23.162787072803894</v>
      </c>
      <c r="X1331" s="49">
        <f t="shared" si="120"/>
        <v>15.740839926465137</v>
      </c>
      <c r="Y1331" s="49">
        <f t="shared" si="121"/>
        <v>14.82418372659451</v>
      </c>
      <c r="Z1331" s="51">
        <f t="shared" si="122"/>
        <v>0.99466729168954682</v>
      </c>
    </row>
    <row r="1332" spans="1:26" ht="15" thickBot="1" x14ac:dyDescent="0.35">
      <c r="A1332" s="7"/>
      <c r="B1332" s="41">
        <v>1324</v>
      </c>
      <c r="C1332" s="38">
        <v>25.437849030073934</v>
      </c>
      <c r="D1332" s="39">
        <v>28.407991301050654</v>
      </c>
      <c r="E1332" s="39">
        <v>19.106282910243245</v>
      </c>
      <c r="F1332" s="39">
        <v>27.617992035692502</v>
      </c>
      <c r="G1332" s="39">
        <v>28.336434624200106</v>
      </c>
      <c r="H1332" s="39">
        <v>36.054241318632833</v>
      </c>
      <c r="I1332" s="39">
        <v>26.581690133622676</v>
      </c>
      <c r="J1332" s="39">
        <v>25.853035781148954</v>
      </c>
      <c r="K1332" s="39">
        <v>31.559338152452298</v>
      </c>
      <c r="L1332" s="39">
        <v>25.149007177378262</v>
      </c>
      <c r="M1332" s="39">
        <v>25.192034721318937</v>
      </c>
      <c r="N1332" s="39">
        <v>32.956595351375363</v>
      </c>
      <c r="O1332" s="39">
        <v>29.836983381711967</v>
      </c>
      <c r="P1332" s="39">
        <v>31.065654358919804</v>
      </c>
      <c r="Q1332" s="39">
        <v>28.598145438730288</v>
      </c>
      <c r="R1332" s="39">
        <v>35.383024826615859</v>
      </c>
      <c r="S1332" s="40">
        <v>32.526545100864951</v>
      </c>
      <c r="U1332" s="50">
        <f t="shared" si="123"/>
        <v>28.803696802590153</v>
      </c>
      <c r="V1332" s="49">
        <f t="shared" si="124"/>
        <v>16.939895055523451</v>
      </c>
      <c r="W1332" s="49">
        <f t="shared" si="125"/>
        <v>17.998638496493641</v>
      </c>
      <c r="X1332" s="49">
        <f t="shared" si="120"/>
        <v>12.492304749046243</v>
      </c>
      <c r="Y1332" s="49">
        <f t="shared" si="121"/>
        <v>11.519128637755946</v>
      </c>
      <c r="Z1332" s="51">
        <f t="shared" si="122"/>
        <v>-1.162641704032485</v>
      </c>
    </row>
    <row r="1333" spans="1:26" ht="15" thickBot="1" x14ac:dyDescent="0.35">
      <c r="A1333" s="7"/>
      <c r="B1333" s="41">
        <v>1325</v>
      </c>
      <c r="C1333" s="38">
        <v>46.50842917368044</v>
      </c>
      <c r="D1333" s="39">
        <v>30.211170518287464</v>
      </c>
      <c r="E1333" s="39">
        <v>33.308242912056102</v>
      </c>
      <c r="F1333" s="39">
        <v>24.571942682695152</v>
      </c>
      <c r="G1333" s="39">
        <v>25.520025290258243</v>
      </c>
      <c r="H1333" s="39">
        <v>26.541773751441802</v>
      </c>
      <c r="I1333" s="39">
        <v>36.717463811359885</v>
      </c>
      <c r="J1333" s="39">
        <v>37.386954499788949</v>
      </c>
      <c r="K1333" s="39">
        <v>23.500578138515166</v>
      </c>
      <c r="L1333" s="39">
        <v>24.965626174055455</v>
      </c>
      <c r="M1333" s="39">
        <v>28.4804963370281</v>
      </c>
      <c r="N1333" s="39">
        <v>30.144852096792476</v>
      </c>
      <c r="O1333" s="39">
        <v>27.434543533410267</v>
      </c>
      <c r="P1333" s="39">
        <v>33.077512213413058</v>
      </c>
      <c r="Q1333" s="39">
        <v>34.232205639376716</v>
      </c>
      <c r="R1333" s="39">
        <v>35.110321371259602</v>
      </c>
      <c r="S1333" s="40">
        <v>25.1949429544797</v>
      </c>
      <c r="U1333" s="50">
        <f t="shared" si="123"/>
        <v>30.759240064582265</v>
      </c>
      <c r="V1333" s="49">
        <f t="shared" si="124"/>
        <v>34.587523446268293</v>
      </c>
      <c r="W1333" s="49">
        <f t="shared" si="125"/>
        <v>36.749243661660103</v>
      </c>
      <c r="X1333" s="49">
        <f t="shared" si="120"/>
        <v>23.911498866915725</v>
      </c>
      <c r="Y1333" s="49">
        <f t="shared" si="121"/>
        <v>23.519515943462437</v>
      </c>
      <c r="Z1333" s="51">
        <f t="shared" si="122"/>
        <v>0.5163918454154578</v>
      </c>
    </row>
    <row r="1334" spans="1:26" ht="15" thickBot="1" x14ac:dyDescent="0.35">
      <c r="A1334" s="7"/>
      <c r="B1334" s="41">
        <v>1326</v>
      </c>
      <c r="C1334" s="38">
        <v>28.098442129150492</v>
      </c>
      <c r="D1334" s="39">
        <v>36.351044261111312</v>
      </c>
      <c r="E1334" s="39">
        <v>34.27993174546701</v>
      </c>
      <c r="F1334" s="39">
        <v>36.84664093650693</v>
      </c>
      <c r="G1334" s="39">
        <v>30.322331629691782</v>
      </c>
      <c r="H1334" s="39">
        <v>28.811743217373028</v>
      </c>
      <c r="I1334" s="39">
        <v>24.298838855979557</v>
      </c>
      <c r="J1334" s="39">
        <v>33.867973727928906</v>
      </c>
      <c r="K1334" s="39">
        <v>31.460341885815403</v>
      </c>
      <c r="L1334" s="39">
        <v>29.549628541199905</v>
      </c>
      <c r="M1334" s="39">
        <v>29.091770114473363</v>
      </c>
      <c r="N1334" s="39">
        <v>29.604702872156235</v>
      </c>
      <c r="O1334" s="39">
        <v>28.495899295068522</v>
      </c>
      <c r="P1334" s="39">
        <v>29.905194344636691</v>
      </c>
      <c r="Q1334" s="39">
        <v>40.930496502939214</v>
      </c>
      <c r="R1334" s="39">
        <v>28.99684564127573</v>
      </c>
      <c r="S1334" s="40">
        <v>25.098006042598822</v>
      </c>
      <c r="U1334" s="50">
        <f t="shared" si="123"/>
        <v>30.941754808433704</v>
      </c>
      <c r="V1334" s="49">
        <f t="shared" si="124"/>
        <v>17.244027463212902</v>
      </c>
      <c r="W1334" s="49">
        <f t="shared" si="125"/>
        <v>18.321779179663736</v>
      </c>
      <c r="X1334" s="49">
        <f t="shared" si="120"/>
        <v>12.329032116046342</v>
      </c>
      <c r="Y1334" s="49">
        <f t="shared" si="121"/>
        <v>11.725938674984773</v>
      </c>
      <c r="Z1334" s="51">
        <f t="shared" si="122"/>
        <v>0.90714870455291718</v>
      </c>
    </row>
    <row r="1335" spans="1:26" ht="15" thickBot="1" x14ac:dyDescent="0.35">
      <c r="A1335" s="7"/>
      <c r="B1335" s="41">
        <v>1327</v>
      </c>
      <c r="C1335" s="38">
        <v>24.291286768917828</v>
      </c>
      <c r="D1335" s="39">
        <v>33.367753207915584</v>
      </c>
      <c r="E1335" s="39">
        <v>27.888879760798119</v>
      </c>
      <c r="F1335" s="39">
        <v>27.613283762475589</v>
      </c>
      <c r="G1335" s="39">
        <v>29.527885824333325</v>
      </c>
      <c r="H1335" s="39">
        <v>34.560559124539509</v>
      </c>
      <c r="I1335" s="39">
        <v>32.719233975751941</v>
      </c>
      <c r="J1335" s="39">
        <v>24.355123167044287</v>
      </c>
      <c r="K1335" s="39">
        <v>39.086563804518825</v>
      </c>
      <c r="L1335" s="39">
        <v>27.131905209547615</v>
      </c>
      <c r="M1335" s="39">
        <v>30.57195589972136</v>
      </c>
      <c r="N1335" s="39">
        <v>27.908765154888027</v>
      </c>
      <c r="O1335" s="39">
        <v>24.821293989181033</v>
      </c>
      <c r="P1335" s="39">
        <v>27.706445930802847</v>
      </c>
      <c r="Q1335" s="39">
        <v>25.561469266389675</v>
      </c>
      <c r="R1335" s="39">
        <v>29.112686197307003</v>
      </c>
      <c r="S1335" s="40">
        <v>27.048476775344</v>
      </c>
      <c r="U1335" s="50">
        <f t="shared" si="123"/>
        <v>29.016092224675091</v>
      </c>
      <c r="V1335" s="49">
        <f t="shared" si="124"/>
        <v>14.98108039152614</v>
      </c>
      <c r="W1335" s="49">
        <f t="shared" si="125"/>
        <v>15.917397915996503</v>
      </c>
      <c r="X1335" s="49">
        <f t="shared" si="120"/>
        <v>10.845425333272278</v>
      </c>
      <c r="Y1335" s="49">
        <f t="shared" si="121"/>
        <v>10.187134666237775</v>
      </c>
      <c r="Z1335" s="51">
        <f t="shared" si="122"/>
        <v>-1.016817042488295</v>
      </c>
    </row>
    <row r="1336" spans="1:26" ht="15" thickBot="1" x14ac:dyDescent="0.35">
      <c r="A1336" s="7"/>
      <c r="B1336" s="41">
        <v>1328</v>
      </c>
      <c r="C1336" s="38">
        <v>37.915460993933934</v>
      </c>
      <c r="D1336" s="39">
        <v>23.937314995184977</v>
      </c>
      <c r="E1336" s="39">
        <v>37.06468087329678</v>
      </c>
      <c r="F1336" s="39">
        <v>36.246514494589867</v>
      </c>
      <c r="G1336" s="39">
        <v>41.614745826532747</v>
      </c>
      <c r="H1336" s="39">
        <v>23.978586398980944</v>
      </c>
      <c r="I1336" s="39">
        <v>26.900671141459863</v>
      </c>
      <c r="J1336" s="39">
        <v>36.320091851928574</v>
      </c>
      <c r="K1336" s="39">
        <v>31.848796291383923</v>
      </c>
      <c r="L1336" s="39">
        <v>22.822382780713713</v>
      </c>
      <c r="M1336" s="39">
        <v>30.928385115637894</v>
      </c>
      <c r="N1336" s="39">
        <v>34.239042951795454</v>
      </c>
      <c r="O1336" s="39">
        <v>32.883356011884871</v>
      </c>
      <c r="P1336" s="39">
        <v>17.59615104583656</v>
      </c>
      <c r="Q1336" s="39">
        <v>28.931776070725107</v>
      </c>
      <c r="R1336" s="39">
        <v>36.909576520334866</v>
      </c>
      <c r="S1336" s="40">
        <v>36.291142488222491</v>
      </c>
      <c r="U1336" s="50">
        <f t="shared" si="123"/>
        <v>31.55462799132015</v>
      </c>
      <c r="V1336" s="49">
        <f t="shared" si="124"/>
        <v>40.727080603880616</v>
      </c>
      <c r="W1336" s="49">
        <f t="shared" si="125"/>
        <v>43.272523141623196</v>
      </c>
      <c r="X1336" s="49">
        <f t="shared" si="120"/>
        <v>29.337885180788053</v>
      </c>
      <c r="Y1336" s="49">
        <f t="shared" si="121"/>
        <v>27.694414810638818</v>
      </c>
      <c r="Z1336" s="51">
        <f t="shared" si="122"/>
        <v>0.97441695971002362</v>
      </c>
    </row>
    <row r="1337" spans="1:26" ht="15" thickBot="1" x14ac:dyDescent="0.35">
      <c r="A1337" s="7"/>
      <c r="B1337" s="41">
        <v>1329</v>
      </c>
      <c r="C1337" s="38">
        <v>25.724299470433081</v>
      </c>
      <c r="D1337" s="39">
        <v>23.469789304636414</v>
      </c>
      <c r="E1337" s="39">
        <v>24.157167549811746</v>
      </c>
      <c r="F1337" s="39">
        <v>23.783409854114872</v>
      </c>
      <c r="G1337" s="39">
        <v>32.927677061189314</v>
      </c>
      <c r="H1337" s="39">
        <v>35.097811667516467</v>
      </c>
      <c r="I1337" s="39">
        <v>27.251141175837429</v>
      </c>
      <c r="J1337" s="39">
        <v>32.324141581363264</v>
      </c>
      <c r="K1337" s="39">
        <v>36.274847580934043</v>
      </c>
      <c r="L1337" s="39">
        <v>23.233612938404193</v>
      </c>
      <c r="M1337" s="39">
        <v>21.529066893214157</v>
      </c>
      <c r="N1337" s="39">
        <v>21.472815446716737</v>
      </c>
      <c r="O1337" s="39">
        <v>28.754401681354949</v>
      </c>
      <c r="P1337" s="39">
        <v>28.655627065342372</v>
      </c>
      <c r="Q1337" s="39">
        <v>28.673349047024935</v>
      </c>
      <c r="R1337" s="39">
        <v>37.408360556936955</v>
      </c>
      <c r="S1337" s="40">
        <v>29.699986335279448</v>
      </c>
      <c r="U1337" s="50">
        <f t="shared" si="123"/>
        <v>28.261029718241783</v>
      </c>
      <c r="V1337" s="49">
        <f t="shared" si="124"/>
        <v>24.678732212803691</v>
      </c>
      <c r="W1337" s="49">
        <f t="shared" si="125"/>
        <v>26.221152976103895</v>
      </c>
      <c r="X1337" s="49">
        <f t="shared" si="120"/>
        <v>18.837869900476218</v>
      </c>
      <c r="Y1337" s="49">
        <f t="shared" si="121"/>
        <v>16.781537904706511</v>
      </c>
      <c r="Z1337" s="51">
        <f t="shared" si="122"/>
        <v>-1.4002021131289013</v>
      </c>
    </row>
    <row r="1338" spans="1:26" ht="15" thickBot="1" x14ac:dyDescent="0.35">
      <c r="A1338" s="7"/>
      <c r="B1338" s="41">
        <v>1330</v>
      </c>
      <c r="C1338" s="38">
        <v>23.195294863878978</v>
      </c>
      <c r="D1338" s="39">
        <v>27.841375604959001</v>
      </c>
      <c r="E1338" s="39">
        <v>21.959502910374979</v>
      </c>
      <c r="F1338" s="39">
        <v>19.629734964853501</v>
      </c>
      <c r="G1338" s="39">
        <v>27.74644181981111</v>
      </c>
      <c r="H1338" s="39">
        <v>30.702096729083237</v>
      </c>
      <c r="I1338" s="39">
        <v>27.787670987974394</v>
      </c>
      <c r="J1338" s="39">
        <v>35.77817960157531</v>
      </c>
      <c r="K1338" s="39">
        <v>36.909484187036135</v>
      </c>
      <c r="L1338" s="39">
        <v>25.555924198879957</v>
      </c>
      <c r="M1338" s="39">
        <v>35.528369261318865</v>
      </c>
      <c r="N1338" s="39">
        <v>29.94034166114233</v>
      </c>
      <c r="O1338" s="39">
        <v>35.938499100516708</v>
      </c>
      <c r="P1338" s="39">
        <v>28.823082890721331</v>
      </c>
      <c r="Q1338" s="39">
        <v>35.757389783559859</v>
      </c>
      <c r="R1338" s="39">
        <v>31.910011763464929</v>
      </c>
      <c r="S1338" s="40">
        <v>20.438190734298303</v>
      </c>
      <c r="U1338" s="50">
        <f t="shared" si="123"/>
        <v>29.143623003732287</v>
      </c>
      <c r="V1338" s="49">
        <f t="shared" si="124"/>
        <v>30.439611162191838</v>
      </c>
      <c r="W1338" s="49">
        <f t="shared" si="125"/>
        <v>32.342086859828896</v>
      </c>
      <c r="X1338" s="49">
        <f t="shared" si="120"/>
        <v>21.197635050911291</v>
      </c>
      <c r="Y1338" s="49">
        <f t="shared" si="121"/>
        <v>20.698935590290446</v>
      </c>
      <c r="Z1338" s="51">
        <f t="shared" si="122"/>
        <v>-0.62087680276211599</v>
      </c>
    </row>
    <row r="1339" spans="1:26" ht="15" thickBot="1" x14ac:dyDescent="0.35">
      <c r="A1339" s="7"/>
      <c r="B1339" s="41">
        <v>1331</v>
      </c>
      <c r="C1339" s="38">
        <v>29.960971860182326</v>
      </c>
      <c r="D1339" s="39">
        <v>32.105723311538291</v>
      </c>
      <c r="E1339" s="39">
        <v>28.65526178551314</v>
      </c>
      <c r="F1339" s="39">
        <v>31.890073430376727</v>
      </c>
      <c r="G1339" s="39">
        <v>25.363889877453445</v>
      </c>
      <c r="H1339" s="39">
        <v>28.217033741616941</v>
      </c>
      <c r="I1339" s="39">
        <v>25.767461723486342</v>
      </c>
      <c r="J1339" s="39">
        <v>27.477897565106698</v>
      </c>
      <c r="K1339" s="39">
        <v>28.524413962724488</v>
      </c>
      <c r="L1339" s="39">
        <v>35.725673481873812</v>
      </c>
      <c r="M1339" s="39">
        <v>31.524308983515812</v>
      </c>
      <c r="N1339" s="39">
        <v>43.040019171159159</v>
      </c>
      <c r="O1339" s="39">
        <v>36.296456333929072</v>
      </c>
      <c r="P1339" s="39">
        <v>26.911162760711235</v>
      </c>
      <c r="Q1339" s="39">
        <v>30.526171390118453</v>
      </c>
      <c r="R1339" s="39">
        <v>34.678540781142104</v>
      </c>
      <c r="S1339" s="40">
        <v>47.569870868357526</v>
      </c>
      <c r="U1339" s="50">
        <f t="shared" si="123"/>
        <v>32.013819472282684</v>
      </c>
      <c r="V1339" s="49">
        <f t="shared" si="124"/>
        <v>33.952925732727266</v>
      </c>
      <c r="W1339" s="49">
        <f t="shared" si="125"/>
        <v>36.074983591022828</v>
      </c>
      <c r="X1339" s="49">
        <f t="shared" si="120"/>
        <v>25.845708327777228</v>
      </c>
      <c r="Y1339" s="49">
        <f t="shared" si="121"/>
        <v>23.087989498254544</v>
      </c>
      <c r="Z1339" s="51">
        <f t="shared" si="122"/>
        <v>1.3824261026321989</v>
      </c>
    </row>
    <row r="1340" spans="1:26" ht="15" thickBot="1" x14ac:dyDescent="0.35">
      <c r="A1340" s="7"/>
      <c r="B1340" s="41">
        <v>1332</v>
      </c>
      <c r="C1340" s="38">
        <v>28.139100025953645</v>
      </c>
      <c r="D1340" s="39">
        <v>34.600643351003448</v>
      </c>
      <c r="E1340" s="39">
        <v>29.847640875844906</v>
      </c>
      <c r="F1340" s="39">
        <v>28.4364582496423</v>
      </c>
      <c r="G1340" s="39">
        <v>30.887373447312044</v>
      </c>
      <c r="H1340" s="39">
        <v>36.606174646088427</v>
      </c>
      <c r="I1340" s="39">
        <v>25.744002469610152</v>
      </c>
      <c r="J1340" s="39">
        <v>37.122777493665957</v>
      </c>
      <c r="K1340" s="39">
        <v>33.032840564266785</v>
      </c>
      <c r="L1340" s="39">
        <v>24.797477263127053</v>
      </c>
      <c r="M1340" s="39">
        <v>26.631396781631725</v>
      </c>
      <c r="N1340" s="39">
        <v>33.0469112575841</v>
      </c>
      <c r="O1340" s="39">
        <v>31.903595117926415</v>
      </c>
      <c r="P1340" s="39">
        <v>29.436673990454295</v>
      </c>
      <c r="Q1340" s="39">
        <v>40.408700080896807</v>
      </c>
      <c r="R1340" s="39">
        <v>28.346878374589867</v>
      </c>
      <c r="S1340" s="40">
        <v>33.812269123733756</v>
      </c>
      <c r="U1340" s="50">
        <f t="shared" si="123"/>
        <v>31.34123018313716</v>
      </c>
      <c r="V1340" s="49">
        <f t="shared" si="124"/>
        <v>17.425629175108394</v>
      </c>
      <c r="W1340" s="49">
        <f t="shared" si="125"/>
        <v>18.51473099855275</v>
      </c>
      <c r="X1340" s="49">
        <f t="shared" si="120"/>
        <v>13.072678753901245</v>
      </c>
      <c r="Y1340" s="49">
        <f t="shared" si="121"/>
        <v>11.849427839073707</v>
      </c>
      <c r="Z1340" s="51">
        <f t="shared" si="122"/>
        <v>1.2851951432260753</v>
      </c>
    </row>
    <row r="1341" spans="1:26" ht="15" thickBot="1" x14ac:dyDescent="0.35">
      <c r="A1341" s="7"/>
      <c r="B1341" s="41">
        <v>1333</v>
      </c>
      <c r="C1341" s="38">
        <v>34.131791695530787</v>
      </c>
      <c r="D1341" s="39">
        <v>29.01214455294545</v>
      </c>
      <c r="E1341" s="39">
        <v>20.613282948248539</v>
      </c>
      <c r="F1341" s="39">
        <v>27.977483564684803</v>
      </c>
      <c r="G1341" s="39">
        <v>24.769919476367779</v>
      </c>
      <c r="H1341" s="39">
        <v>30.601097461473795</v>
      </c>
      <c r="I1341" s="39">
        <v>41.514950175658157</v>
      </c>
      <c r="J1341" s="39">
        <v>27.670176879833811</v>
      </c>
      <c r="K1341" s="39">
        <v>36.921514652273984</v>
      </c>
      <c r="L1341" s="39">
        <v>32.278369546496563</v>
      </c>
      <c r="M1341" s="39">
        <v>21.660887776985746</v>
      </c>
      <c r="N1341" s="39">
        <v>37.31451456674975</v>
      </c>
      <c r="O1341" s="39">
        <v>23.912057469548042</v>
      </c>
      <c r="P1341" s="39">
        <v>25.156286881478216</v>
      </c>
      <c r="Q1341" s="39">
        <v>33.738754372821163</v>
      </c>
      <c r="R1341" s="39">
        <v>27.194836509660249</v>
      </c>
      <c r="S1341" s="40">
        <v>25.976232645866823</v>
      </c>
      <c r="U1341" s="50">
        <f t="shared" si="123"/>
        <v>29.437900069213157</v>
      </c>
      <c r="V1341" s="49">
        <f t="shared" si="124"/>
        <v>32.077548644586912</v>
      </c>
      <c r="W1341" s="49">
        <f t="shared" si="125"/>
        <v>34.082395434873547</v>
      </c>
      <c r="X1341" s="49">
        <f t="shared" si="120"/>
        <v>22.027583384208675</v>
      </c>
      <c r="Y1341" s="49">
        <f t="shared" si="121"/>
        <v>21.812733078319102</v>
      </c>
      <c r="Z1341" s="51">
        <f t="shared" si="122"/>
        <v>-0.39698393936405169</v>
      </c>
    </row>
    <row r="1342" spans="1:26" ht="15" thickBot="1" x14ac:dyDescent="0.35">
      <c r="A1342" s="7"/>
      <c r="B1342" s="41">
        <v>1334</v>
      </c>
      <c r="C1342" s="38">
        <v>34.133579432386512</v>
      </c>
      <c r="D1342" s="39">
        <v>20.550940758290182</v>
      </c>
      <c r="E1342" s="39">
        <v>33.246903598699738</v>
      </c>
      <c r="F1342" s="39">
        <v>25.263364631356925</v>
      </c>
      <c r="G1342" s="39">
        <v>31.12088318527222</v>
      </c>
      <c r="H1342" s="39">
        <v>33.077486566653825</v>
      </c>
      <c r="I1342" s="39">
        <v>33.051573931851713</v>
      </c>
      <c r="J1342" s="39">
        <v>27.956597276346365</v>
      </c>
      <c r="K1342" s="39">
        <v>30.191335558055048</v>
      </c>
      <c r="L1342" s="39">
        <v>28.933515908397514</v>
      </c>
      <c r="M1342" s="39">
        <v>32.48519057157776</v>
      </c>
      <c r="N1342" s="39">
        <v>38.491986949867197</v>
      </c>
      <c r="O1342" s="39">
        <v>24.711458578659531</v>
      </c>
      <c r="P1342" s="39">
        <v>29.15112038583063</v>
      </c>
      <c r="Q1342" s="39">
        <v>32.948884883230221</v>
      </c>
      <c r="R1342" s="39">
        <v>27.115310461103867</v>
      </c>
      <c r="S1342" s="40">
        <v>36.103225378280051</v>
      </c>
      <c r="U1342" s="50">
        <f t="shared" si="123"/>
        <v>30.501962238579956</v>
      </c>
      <c r="V1342" s="49">
        <f t="shared" si="124"/>
        <v>18.923574665610058</v>
      </c>
      <c r="W1342" s="49">
        <f t="shared" si="125"/>
        <v>20.106298082210628</v>
      </c>
      <c r="X1342" s="49">
        <f t="shared" si="120"/>
        <v>13.039367713107708</v>
      </c>
      <c r="Y1342" s="49">
        <f t="shared" si="121"/>
        <v>12.868030772614839</v>
      </c>
      <c r="Z1342" s="51">
        <f t="shared" si="122"/>
        <v>0.4615613657153731</v>
      </c>
    </row>
    <row r="1343" spans="1:26" ht="15" thickBot="1" x14ac:dyDescent="0.35">
      <c r="A1343" s="7"/>
      <c r="B1343" s="41">
        <v>1335</v>
      </c>
      <c r="C1343" s="38">
        <v>36.956131028885494</v>
      </c>
      <c r="D1343" s="39">
        <v>36.404610514750104</v>
      </c>
      <c r="E1343" s="39">
        <v>26.299641039027495</v>
      </c>
      <c r="F1343" s="39">
        <v>30.36031981923778</v>
      </c>
      <c r="G1343" s="39">
        <v>35.49360279604435</v>
      </c>
      <c r="H1343" s="39">
        <v>27.176198280701655</v>
      </c>
      <c r="I1343" s="39">
        <v>35.207061009795169</v>
      </c>
      <c r="J1343" s="39">
        <v>33.094454058897213</v>
      </c>
      <c r="K1343" s="39">
        <v>31.686423744692348</v>
      </c>
      <c r="L1343" s="39">
        <v>32.25908571677661</v>
      </c>
      <c r="M1343" s="39">
        <v>23.572893230806486</v>
      </c>
      <c r="N1343" s="39">
        <v>30.086191012918803</v>
      </c>
      <c r="O1343" s="39">
        <v>40.459623504427498</v>
      </c>
      <c r="P1343" s="39">
        <v>35.162275042163081</v>
      </c>
      <c r="Q1343" s="39">
        <v>29.222925206470332</v>
      </c>
      <c r="R1343" s="39">
        <v>31.588668881875428</v>
      </c>
      <c r="S1343" s="40">
        <v>29.22781436640286</v>
      </c>
      <c r="U1343" s="50">
        <f t="shared" si="123"/>
        <v>32.015171720816035</v>
      </c>
      <c r="V1343" s="49">
        <f t="shared" si="124"/>
        <v>17.533868551305027</v>
      </c>
      <c r="W1343" s="49">
        <f t="shared" si="125"/>
        <v>18.629735335761552</v>
      </c>
      <c r="X1343" s="49">
        <f t="shared" si="120"/>
        <v>14.684454218663239</v>
      </c>
      <c r="Y1343" s="49">
        <f t="shared" si="121"/>
        <v>11.923030614887418</v>
      </c>
      <c r="Z1343" s="51">
        <f t="shared" si="122"/>
        <v>1.925010834357022</v>
      </c>
    </row>
    <row r="1344" spans="1:26" ht="15" thickBot="1" x14ac:dyDescent="0.35">
      <c r="A1344" s="7"/>
      <c r="B1344" s="41">
        <v>1336</v>
      </c>
      <c r="C1344" s="38">
        <v>31.239875698014664</v>
      </c>
      <c r="D1344" s="39">
        <v>33.589361208582069</v>
      </c>
      <c r="E1344" s="39">
        <v>29.973226602954522</v>
      </c>
      <c r="F1344" s="39">
        <v>27.463164839313162</v>
      </c>
      <c r="G1344" s="39">
        <v>27.618469362562848</v>
      </c>
      <c r="H1344" s="39">
        <v>35.708473332674757</v>
      </c>
      <c r="I1344" s="39">
        <v>37.089000942643679</v>
      </c>
      <c r="J1344" s="39">
        <v>30.740223325422498</v>
      </c>
      <c r="K1344" s="39">
        <v>28.887880822251386</v>
      </c>
      <c r="L1344" s="39">
        <v>35.839021600551824</v>
      </c>
      <c r="M1344" s="39">
        <v>36.226569590304713</v>
      </c>
      <c r="N1344" s="39">
        <v>29.51381536748401</v>
      </c>
      <c r="O1344" s="39">
        <v>35.094732206819124</v>
      </c>
      <c r="P1344" s="39">
        <v>37.074958033989446</v>
      </c>
      <c r="Q1344" s="39">
        <v>28.257721799429454</v>
      </c>
      <c r="R1344" s="39">
        <v>32.848624673336232</v>
      </c>
      <c r="S1344" s="40">
        <v>28.240623835874665</v>
      </c>
      <c r="U1344" s="50">
        <f t="shared" si="123"/>
        <v>32.08269077895347</v>
      </c>
      <c r="V1344" s="49">
        <f t="shared" si="124"/>
        <v>11.810147969042125</v>
      </c>
      <c r="W1344" s="49">
        <f t="shared" si="125"/>
        <v>12.548282217107271</v>
      </c>
      <c r="X1344" s="49">
        <f t="shared" si="120"/>
        <v>10.980469217850294</v>
      </c>
      <c r="Y1344" s="49">
        <f t="shared" si="121"/>
        <v>8.030900618948646</v>
      </c>
      <c r="Z1344" s="51">
        <f t="shared" si="122"/>
        <v>2.4241367530574145</v>
      </c>
    </row>
    <row r="1345" spans="1:26" ht="15" thickBot="1" x14ac:dyDescent="0.35">
      <c r="A1345" s="7"/>
      <c r="B1345" s="41">
        <v>1337</v>
      </c>
      <c r="C1345" s="38">
        <v>29.076364488351388</v>
      </c>
      <c r="D1345" s="39">
        <v>31.472141726958839</v>
      </c>
      <c r="E1345" s="39">
        <v>27.520922575626315</v>
      </c>
      <c r="F1345" s="39">
        <v>35.08846562713547</v>
      </c>
      <c r="G1345" s="39">
        <v>27.261979528027954</v>
      </c>
      <c r="H1345" s="39">
        <v>31.95907488212768</v>
      </c>
      <c r="I1345" s="39">
        <v>26.864470798611723</v>
      </c>
      <c r="J1345" s="39">
        <v>33.698476498527299</v>
      </c>
      <c r="K1345" s="39">
        <v>28.080835778793801</v>
      </c>
      <c r="L1345" s="39">
        <v>34.542765650802352</v>
      </c>
      <c r="M1345" s="39">
        <v>33.555338878743171</v>
      </c>
      <c r="N1345" s="39">
        <v>22.595242149863196</v>
      </c>
      <c r="O1345" s="39">
        <v>25.355886594845984</v>
      </c>
      <c r="P1345" s="39">
        <v>36.689782871329591</v>
      </c>
      <c r="Q1345" s="39">
        <v>21.849008724160683</v>
      </c>
      <c r="R1345" s="39">
        <v>30.639062501131313</v>
      </c>
      <c r="S1345" s="40">
        <v>34.772566363094548</v>
      </c>
      <c r="U1345" s="50">
        <f t="shared" si="123"/>
        <v>30.060140331654779</v>
      </c>
      <c r="V1345" s="49">
        <f t="shared" si="124"/>
        <v>18.681079104129338</v>
      </c>
      <c r="W1345" s="49">
        <f t="shared" si="125"/>
        <v>19.848646548137367</v>
      </c>
      <c r="X1345" s="49">
        <f t="shared" si="120"/>
        <v>12.705593255262023</v>
      </c>
      <c r="Y1345" s="49">
        <f t="shared" si="121"/>
        <v>12.703133790807952</v>
      </c>
      <c r="Z1345" s="51">
        <f t="shared" si="122"/>
        <v>5.5657645507662321E-2</v>
      </c>
    </row>
    <row r="1346" spans="1:26" ht="15" thickBot="1" x14ac:dyDescent="0.35">
      <c r="A1346" s="7"/>
      <c r="B1346" s="41">
        <v>1338</v>
      </c>
      <c r="C1346" s="38">
        <v>29.650969874423769</v>
      </c>
      <c r="D1346" s="39">
        <v>25.243769317651456</v>
      </c>
      <c r="E1346" s="39">
        <v>32.90198598111062</v>
      </c>
      <c r="F1346" s="39">
        <v>33.51175374302796</v>
      </c>
      <c r="G1346" s="39">
        <v>34.509645501336337</v>
      </c>
      <c r="H1346" s="39">
        <v>25.772595308362213</v>
      </c>
      <c r="I1346" s="39">
        <v>32.658341047470891</v>
      </c>
      <c r="J1346" s="39">
        <v>26.482698886303435</v>
      </c>
      <c r="K1346" s="39">
        <v>21.353160833500574</v>
      </c>
      <c r="L1346" s="39">
        <v>30.921954656315641</v>
      </c>
      <c r="M1346" s="39">
        <v>33.716206077475775</v>
      </c>
      <c r="N1346" s="39">
        <v>28.702660691358716</v>
      </c>
      <c r="O1346" s="39">
        <v>32.816046687904937</v>
      </c>
      <c r="P1346" s="39">
        <v>31.60552460079462</v>
      </c>
      <c r="Q1346" s="39">
        <v>35.713970103762897</v>
      </c>
      <c r="R1346" s="39">
        <v>31.572068917600891</v>
      </c>
      <c r="S1346" s="40">
        <v>33.551781818809083</v>
      </c>
      <c r="U1346" s="50">
        <f t="shared" si="123"/>
        <v>30.628537296894699</v>
      </c>
      <c r="V1346" s="49">
        <f t="shared" si="124"/>
        <v>14.340144907755359</v>
      </c>
      <c r="W1346" s="49">
        <f t="shared" si="125"/>
        <v>15.236403964490137</v>
      </c>
      <c r="X1346" s="49">
        <f t="shared" si="120"/>
        <v>10.019938748113523</v>
      </c>
      <c r="Y1346" s="49">
        <f t="shared" si="121"/>
        <v>9.7512985372736445</v>
      </c>
      <c r="Z1346" s="51">
        <f t="shared" si="122"/>
        <v>0.66391774246321511</v>
      </c>
    </row>
    <row r="1347" spans="1:26" ht="15" thickBot="1" x14ac:dyDescent="0.35">
      <c r="A1347" s="7"/>
      <c r="B1347" s="41">
        <v>1339</v>
      </c>
      <c r="C1347" s="38">
        <v>29.333564574804296</v>
      </c>
      <c r="D1347" s="39">
        <v>36.116698904619611</v>
      </c>
      <c r="E1347" s="39">
        <v>35.429373693221791</v>
      </c>
      <c r="F1347" s="39">
        <v>21.423541040736758</v>
      </c>
      <c r="G1347" s="39">
        <v>27.111121676838309</v>
      </c>
      <c r="H1347" s="39">
        <v>23.66599054127926</v>
      </c>
      <c r="I1347" s="39">
        <v>27.179122959276363</v>
      </c>
      <c r="J1347" s="39">
        <v>25.361354772006411</v>
      </c>
      <c r="K1347" s="39">
        <v>27.539684778152889</v>
      </c>
      <c r="L1347" s="39">
        <v>30.758978971323405</v>
      </c>
      <c r="M1347" s="39">
        <v>37.544856150443408</v>
      </c>
      <c r="N1347" s="39">
        <v>26.33628494632973</v>
      </c>
      <c r="O1347" s="39">
        <v>37.806434714680073</v>
      </c>
      <c r="P1347" s="39">
        <v>30.526903487652472</v>
      </c>
      <c r="Q1347" s="39">
        <v>20.399915577963249</v>
      </c>
      <c r="R1347" s="39">
        <v>34.974319567531381</v>
      </c>
      <c r="S1347" s="40">
        <v>31.414333511948477</v>
      </c>
      <c r="U1347" s="50">
        <f t="shared" si="123"/>
        <v>29.583675286400464</v>
      </c>
      <c r="V1347" s="49">
        <f t="shared" si="124"/>
        <v>27.822690630125692</v>
      </c>
      <c r="W1347" s="49">
        <f t="shared" si="125"/>
        <v>29.561608794508516</v>
      </c>
      <c r="X1347" s="49">
        <f t="shared" si="120"/>
        <v>19.037291490150071</v>
      </c>
      <c r="Y1347" s="49">
        <f t="shared" si="121"/>
        <v>18.919429628485471</v>
      </c>
      <c r="Z1347" s="51">
        <f t="shared" si="122"/>
        <v>-0.31571311259625401</v>
      </c>
    </row>
    <row r="1348" spans="1:26" ht="15" thickBot="1" x14ac:dyDescent="0.35">
      <c r="A1348" s="7"/>
      <c r="B1348" s="41">
        <v>1340</v>
      </c>
      <c r="C1348" s="38">
        <v>28.209216191914312</v>
      </c>
      <c r="D1348" s="39">
        <v>30.418083683034759</v>
      </c>
      <c r="E1348" s="39">
        <v>27.220619522971859</v>
      </c>
      <c r="F1348" s="39">
        <v>25.69610363510165</v>
      </c>
      <c r="G1348" s="39">
        <v>24.30880260274828</v>
      </c>
      <c r="H1348" s="39">
        <v>23.71382880879386</v>
      </c>
      <c r="I1348" s="39">
        <v>27.193392256947114</v>
      </c>
      <c r="J1348" s="39">
        <v>33.238217391782278</v>
      </c>
      <c r="K1348" s="39">
        <v>34.801418934643628</v>
      </c>
      <c r="L1348" s="39">
        <v>33.865944476795967</v>
      </c>
      <c r="M1348" s="39">
        <v>29.527298276352575</v>
      </c>
      <c r="N1348" s="39">
        <v>25.356329224402401</v>
      </c>
      <c r="O1348" s="39">
        <v>29.417544789884918</v>
      </c>
      <c r="P1348" s="39">
        <v>35.845341720383985</v>
      </c>
      <c r="Q1348" s="39">
        <v>41.871170872074053</v>
      </c>
      <c r="R1348" s="39">
        <v>30.833141079627943</v>
      </c>
      <c r="S1348" s="40">
        <v>31.392560426997072</v>
      </c>
      <c r="U1348" s="50">
        <f t="shared" si="123"/>
        <v>30.171118464379802</v>
      </c>
      <c r="V1348" s="49">
        <f t="shared" si="124"/>
        <v>21.014868552275896</v>
      </c>
      <c r="W1348" s="49">
        <f t="shared" si="125"/>
        <v>22.328297836793013</v>
      </c>
      <c r="X1348" s="49">
        <f t="shared" si="120"/>
        <v>14.31002205516671</v>
      </c>
      <c r="Y1348" s="49">
        <f t="shared" si="121"/>
        <v>14.29011061554761</v>
      </c>
      <c r="Z1348" s="51">
        <f t="shared" si="122"/>
        <v>0.14931159219548393</v>
      </c>
    </row>
    <row r="1349" spans="1:26" ht="15" thickBot="1" x14ac:dyDescent="0.35">
      <c r="A1349" s="7"/>
      <c r="B1349" s="41">
        <v>1341</v>
      </c>
      <c r="C1349" s="38">
        <v>27.55962889329416</v>
      </c>
      <c r="D1349" s="39">
        <v>24.187106329044198</v>
      </c>
      <c r="E1349" s="39">
        <v>25.130372939331821</v>
      </c>
      <c r="F1349" s="39">
        <v>27.904584504817709</v>
      </c>
      <c r="G1349" s="39">
        <v>37.611213789710717</v>
      </c>
      <c r="H1349" s="39">
        <v>29.289429931337796</v>
      </c>
      <c r="I1349" s="39">
        <v>41.82306699928148</v>
      </c>
      <c r="J1349" s="39">
        <v>30.301436219675139</v>
      </c>
      <c r="K1349" s="39">
        <v>35.40111414506184</v>
      </c>
      <c r="L1349" s="39">
        <v>32.024822835979286</v>
      </c>
      <c r="M1349" s="39">
        <v>36.137860008798114</v>
      </c>
      <c r="N1349" s="39">
        <v>45.967561510632585</v>
      </c>
      <c r="O1349" s="39">
        <v>40.516356726733321</v>
      </c>
      <c r="P1349" s="39">
        <v>37.77031518113229</v>
      </c>
      <c r="Q1349" s="39">
        <v>26.531272635045283</v>
      </c>
      <c r="R1349" s="39">
        <v>36.132756043542763</v>
      </c>
      <c r="S1349" s="40">
        <v>32.999465863947144</v>
      </c>
      <c r="U1349" s="50">
        <f t="shared" si="123"/>
        <v>33.3699037974921</v>
      </c>
      <c r="V1349" s="49">
        <f t="shared" si="124"/>
        <v>36.977856991676234</v>
      </c>
      <c r="W1349" s="49">
        <f t="shared" si="125"/>
        <v>39.288973053656036</v>
      </c>
      <c r="X1349" s="49">
        <f t="shared" si="120"/>
        <v>32.867193845298772</v>
      </c>
      <c r="Y1349" s="49">
        <f t="shared" si="121"/>
        <v>25.144942754339841</v>
      </c>
      <c r="Z1349" s="51">
        <f t="shared" si="122"/>
        <v>2.2166984881051794</v>
      </c>
    </row>
    <row r="1350" spans="1:26" ht="15" thickBot="1" x14ac:dyDescent="0.35">
      <c r="A1350" s="7"/>
      <c r="B1350" s="41">
        <v>1342</v>
      </c>
      <c r="C1350" s="38">
        <v>28.093046622900616</v>
      </c>
      <c r="D1350" s="39">
        <v>38.706632318551449</v>
      </c>
      <c r="E1350" s="39">
        <v>28.923394643858408</v>
      </c>
      <c r="F1350" s="39">
        <v>40.23458931846173</v>
      </c>
      <c r="G1350" s="39">
        <v>25.017712895742783</v>
      </c>
      <c r="H1350" s="39">
        <v>35.031888350169986</v>
      </c>
      <c r="I1350" s="39">
        <v>29.182514315251677</v>
      </c>
      <c r="J1350" s="39">
        <v>32.902192982782388</v>
      </c>
      <c r="K1350" s="39">
        <v>40.346379445844356</v>
      </c>
      <c r="L1350" s="39">
        <v>31.441076308847389</v>
      </c>
      <c r="M1350" s="39">
        <v>26.693414152084181</v>
      </c>
      <c r="N1350" s="39">
        <v>32.22679976686112</v>
      </c>
      <c r="O1350" s="39">
        <v>28.13982088928017</v>
      </c>
      <c r="P1350" s="39">
        <v>29.6969281626161</v>
      </c>
      <c r="Q1350" s="39">
        <v>31.643456350513471</v>
      </c>
      <c r="R1350" s="39">
        <v>32.676950818537932</v>
      </c>
      <c r="S1350" s="40">
        <v>28.396636282659298</v>
      </c>
      <c r="U1350" s="50">
        <f t="shared" si="123"/>
        <v>31.726672566174297</v>
      </c>
      <c r="V1350" s="49">
        <f t="shared" si="124"/>
        <v>19.700262526011944</v>
      </c>
      <c r="W1350" s="49">
        <f t="shared" si="125"/>
        <v>20.931528933887648</v>
      </c>
      <c r="X1350" s="49">
        <f t="shared" si="120"/>
        <v>15.423529260217471</v>
      </c>
      <c r="Y1350" s="49">
        <f t="shared" si="121"/>
        <v>13.396178517688123</v>
      </c>
      <c r="Z1350" s="51">
        <f t="shared" si="122"/>
        <v>1.5560873543315101</v>
      </c>
    </row>
    <row r="1351" spans="1:26" ht="15" thickBot="1" x14ac:dyDescent="0.35">
      <c r="A1351" s="7"/>
      <c r="B1351" s="41">
        <v>1343</v>
      </c>
      <c r="C1351" s="38">
        <v>31.060611611447129</v>
      </c>
      <c r="D1351" s="39">
        <v>25.966895446387632</v>
      </c>
      <c r="E1351" s="39">
        <v>25.675482074040836</v>
      </c>
      <c r="F1351" s="39">
        <v>22.263968084345795</v>
      </c>
      <c r="G1351" s="39">
        <v>33.097606935781329</v>
      </c>
      <c r="H1351" s="39">
        <v>24.125035622185102</v>
      </c>
      <c r="I1351" s="39">
        <v>29.571029636469873</v>
      </c>
      <c r="J1351" s="39">
        <v>27.700232582608898</v>
      </c>
      <c r="K1351" s="39">
        <v>36.015016591082507</v>
      </c>
      <c r="L1351" s="39">
        <v>29.612247605366647</v>
      </c>
      <c r="M1351" s="39">
        <v>31.317104777351414</v>
      </c>
      <c r="N1351" s="39">
        <v>28.506067224732458</v>
      </c>
      <c r="O1351" s="39">
        <v>27.73880204264783</v>
      </c>
      <c r="P1351" s="39">
        <v>23.64224383900455</v>
      </c>
      <c r="Q1351" s="39">
        <v>27.966580580384964</v>
      </c>
      <c r="R1351" s="39">
        <v>24.019705849269801</v>
      </c>
      <c r="S1351" s="40">
        <v>31.910431851440823</v>
      </c>
      <c r="U1351" s="50">
        <f t="shared" si="123"/>
        <v>28.246415432620449</v>
      </c>
      <c r="V1351" s="49">
        <f t="shared" si="124"/>
        <v>13.095630230351471</v>
      </c>
      <c r="W1351" s="49">
        <f t="shared" si="125"/>
        <v>13.914107119748451</v>
      </c>
      <c r="X1351" s="49">
        <f t="shared" si="120"/>
        <v>10.996068564406391</v>
      </c>
      <c r="Y1351" s="49">
        <f t="shared" si="121"/>
        <v>8.9050285566390013</v>
      </c>
      <c r="Z1351" s="51">
        <f t="shared" si="122"/>
        <v>-1.9383111954347438</v>
      </c>
    </row>
    <row r="1352" spans="1:26" ht="15" thickBot="1" x14ac:dyDescent="0.35">
      <c r="A1352" s="7"/>
      <c r="B1352" s="41">
        <v>1344</v>
      </c>
      <c r="C1352" s="38">
        <v>28.914493370308946</v>
      </c>
      <c r="D1352" s="39">
        <v>29.494698202696579</v>
      </c>
      <c r="E1352" s="39">
        <v>28.669093314719948</v>
      </c>
      <c r="F1352" s="39">
        <v>23.452509393933589</v>
      </c>
      <c r="G1352" s="39">
        <v>32.900671489622376</v>
      </c>
      <c r="H1352" s="39">
        <v>31.799416402607378</v>
      </c>
      <c r="I1352" s="39">
        <v>38.239797144686683</v>
      </c>
      <c r="J1352" s="39">
        <v>28.009182717704999</v>
      </c>
      <c r="K1352" s="39">
        <v>32.149950169729536</v>
      </c>
      <c r="L1352" s="39">
        <v>30.541346929188904</v>
      </c>
      <c r="M1352" s="39">
        <v>29.587128843279473</v>
      </c>
      <c r="N1352" s="39">
        <v>28.110633932619582</v>
      </c>
      <c r="O1352" s="39">
        <v>39.623241637119278</v>
      </c>
      <c r="P1352" s="39">
        <v>38.287863689650493</v>
      </c>
      <c r="Q1352" s="39">
        <v>28.036453706508887</v>
      </c>
      <c r="R1352" s="39">
        <v>31.852739382168849</v>
      </c>
      <c r="S1352" s="40">
        <v>18.226547922983748</v>
      </c>
      <c r="U1352" s="50">
        <f t="shared" si="123"/>
        <v>30.464456955854658</v>
      </c>
      <c r="V1352" s="49">
        <f t="shared" si="124"/>
        <v>25.986474411845471</v>
      </c>
      <c r="W1352" s="49">
        <f t="shared" si="125"/>
        <v>27.610629062585758</v>
      </c>
      <c r="X1352" s="49">
        <f t="shared" si="120"/>
        <v>17.817492379467218</v>
      </c>
      <c r="Y1352" s="49">
        <f t="shared" si="121"/>
        <v>17.67080260005492</v>
      </c>
      <c r="Z1352" s="51">
        <f t="shared" si="122"/>
        <v>0.36444481963066222</v>
      </c>
    </row>
    <row r="1353" spans="1:26" ht="15" thickBot="1" x14ac:dyDescent="0.35">
      <c r="A1353" s="7"/>
      <c r="B1353" s="41">
        <v>1345</v>
      </c>
      <c r="C1353" s="38">
        <v>20.492139425928457</v>
      </c>
      <c r="D1353" s="39">
        <v>27.085054566244146</v>
      </c>
      <c r="E1353" s="39">
        <v>29.54702910783864</v>
      </c>
      <c r="F1353" s="39">
        <v>24.198041614828327</v>
      </c>
      <c r="G1353" s="39">
        <v>28.79092367941016</v>
      </c>
      <c r="H1353" s="39">
        <v>32.002620178229073</v>
      </c>
      <c r="I1353" s="39">
        <v>27.367940402885978</v>
      </c>
      <c r="J1353" s="39">
        <v>25.373159365265835</v>
      </c>
      <c r="K1353" s="39">
        <v>40.833307553184426</v>
      </c>
      <c r="L1353" s="39">
        <v>36.010927058288324</v>
      </c>
      <c r="M1353" s="39">
        <v>33.402798893900226</v>
      </c>
      <c r="N1353" s="39">
        <v>28.322296972434636</v>
      </c>
      <c r="O1353" s="39">
        <v>47.001347401569994</v>
      </c>
      <c r="P1353" s="39">
        <v>24.182020921138182</v>
      </c>
      <c r="Q1353" s="39">
        <v>34.641584834522135</v>
      </c>
      <c r="R1353" s="39">
        <v>34.818438320388431</v>
      </c>
      <c r="S1353" s="40">
        <v>26.220715589713102</v>
      </c>
      <c r="U1353" s="50">
        <f t="shared" si="123"/>
        <v>30.605314463868829</v>
      </c>
      <c r="V1353" s="49">
        <f t="shared" si="124"/>
        <v>41.774584701632804</v>
      </c>
      <c r="W1353" s="49">
        <f t="shared" si="125"/>
        <v>44.385496245484887</v>
      </c>
      <c r="X1353" s="49">
        <f t="shared" si="120"/>
        <v>28.655873405225112</v>
      </c>
      <c r="Y1353" s="49">
        <f t="shared" si="121"/>
        <v>28.406717597110305</v>
      </c>
      <c r="Z1353" s="51">
        <f t="shared" si="122"/>
        <v>0.37461483540336621</v>
      </c>
    </row>
    <row r="1354" spans="1:26" ht="15" thickBot="1" x14ac:dyDescent="0.35">
      <c r="A1354" s="7"/>
      <c r="B1354" s="41">
        <v>1346</v>
      </c>
      <c r="C1354" s="38">
        <v>28.275995222504871</v>
      </c>
      <c r="D1354" s="39">
        <v>27.054179814863957</v>
      </c>
      <c r="E1354" s="39">
        <v>24.802836751388345</v>
      </c>
      <c r="F1354" s="39">
        <v>30.363707837739259</v>
      </c>
      <c r="G1354" s="39">
        <v>26.905943830302711</v>
      </c>
      <c r="H1354" s="39">
        <v>42.195753864775334</v>
      </c>
      <c r="I1354" s="39">
        <v>31.699749919599231</v>
      </c>
      <c r="J1354" s="39">
        <v>33.176319065012649</v>
      </c>
      <c r="K1354" s="39">
        <v>34.004385533514167</v>
      </c>
      <c r="L1354" s="39">
        <v>34.144683861827495</v>
      </c>
      <c r="M1354" s="39">
        <v>33.66686301416415</v>
      </c>
      <c r="N1354" s="39">
        <v>36.240636852923899</v>
      </c>
      <c r="O1354" s="39">
        <v>32.690220919500838</v>
      </c>
      <c r="P1354" s="39">
        <v>28.237890489841483</v>
      </c>
      <c r="Q1354" s="39">
        <v>27.294722393596096</v>
      </c>
      <c r="R1354" s="39">
        <v>25.071524478313481</v>
      </c>
      <c r="S1354" s="40">
        <v>36.999466108419107</v>
      </c>
      <c r="U1354" s="50">
        <f t="shared" si="123"/>
        <v>31.342639997546303</v>
      </c>
      <c r="V1354" s="49">
        <f t="shared" si="124"/>
        <v>20.940186630725009</v>
      </c>
      <c r="W1354" s="49">
        <f t="shared" si="125"/>
        <v>22.248948295145283</v>
      </c>
      <c r="X1354" s="49">
        <f t="shared" ref="X1354:X1417" si="126">((C1354-$D$2)^2+(D1354-$D$2)^2+(E1354-$D$2)^2+(F1354-$D$2)^2+(G1354-$D$2)^2+(H1354-$D$2)^2+(I1354-$D$2)^2+(J1354-$D$2)^2+(K1354-$D$2)^2+(L1354-$D$2)^2+(M1354-$D$2)^2+(N1354-$D$2)^2+(O1354-$D$2)^2+(P1354-$D$2)^2+(Q1354-$D$2)^2+(R1354-$D$2)^2+(S1354-$D$2)^2)/($D$3^2)</f>
        <v>15.465150779740739</v>
      </c>
      <c r="Y1354" s="49">
        <f t="shared" ref="Y1354:Y1417" si="127">($D$5*V1354)/($D$3^2)</f>
        <v>14.239326908893005</v>
      </c>
      <c r="Z1354" s="51">
        <f t="shared" ref="Z1354:Z1417" si="128">((U1354-$D$2)/(SQRT(V1354)))*SQRT($D$5-1)</f>
        <v>1.1736248541081093</v>
      </c>
    </row>
    <row r="1355" spans="1:26" ht="15" thickBot="1" x14ac:dyDescent="0.35">
      <c r="A1355" s="7"/>
      <c r="B1355" s="41">
        <v>1347</v>
      </c>
      <c r="C1355" s="38">
        <v>27.481381270765667</v>
      </c>
      <c r="D1355" s="39">
        <v>33.538422054587656</v>
      </c>
      <c r="E1355" s="39">
        <v>33.7834421846838</v>
      </c>
      <c r="F1355" s="39">
        <v>39.021492221176807</v>
      </c>
      <c r="G1355" s="39">
        <v>31.91701847185</v>
      </c>
      <c r="H1355" s="39">
        <v>25.159489028482799</v>
      </c>
      <c r="I1355" s="39">
        <v>28.06707203607051</v>
      </c>
      <c r="J1355" s="39">
        <v>32.08557609210105</v>
      </c>
      <c r="K1355" s="39">
        <v>28.660400893296025</v>
      </c>
      <c r="L1355" s="39">
        <v>29.364106870454354</v>
      </c>
      <c r="M1355" s="39">
        <v>34.693693498363302</v>
      </c>
      <c r="N1355" s="39">
        <v>29.809529653484642</v>
      </c>
      <c r="O1355" s="39">
        <v>31.43630721555849</v>
      </c>
      <c r="P1355" s="39">
        <v>35.609582878904241</v>
      </c>
      <c r="Q1355" s="39">
        <v>30.418508718735296</v>
      </c>
      <c r="R1355" s="39">
        <v>24.826515535651737</v>
      </c>
      <c r="S1355" s="40">
        <v>31.823070351326898</v>
      </c>
      <c r="U1355" s="50">
        <f t="shared" ref="U1355:U1418" si="129">AVERAGE(C1355:S1355)</f>
        <v>31.040918175029013</v>
      </c>
      <c r="V1355" s="49">
        <f t="shared" ref="V1355:V1418" si="130">_xlfn.VAR.P(C1355:S1355)</f>
        <v>12.905722913791097</v>
      </c>
      <c r="W1355" s="49">
        <f t="shared" ref="W1355:W1418" si="131">_xlfn.VAR.S(C1355:S1355)</f>
        <v>13.71233059590304</v>
      </c>
      <c r="X1355" s="49">
        <f t="shared" si="126"/>
        <v>9.5126788214096401</v>
      </c>
      <c r="Y1355" s="49">
        <f t="shared" si="127"/>
        <v>8.7758915813779463</v>
      </c>
      <c r="Z1355" s="51">
        <f t="shared" si="128"/>
        <v>1.159005280612146</v>
      </c>
    </row>
    <row r="1356" spans="1:26" ht="15" thickBot="1" x14ac:dyDescent="0.35">
      <c r="A1356" s="7"/>
      <c r="B1356" s="41">
        <v>1348</v>
      </c>
      <c r="C1356" s="38">
        <v>18.931564484873658</v>
      </c>
      <c r="D1356" s="39">
        <v>36.999860077815178</v>
      </c>
      <c r="E1356" s="39">
        <v>32.741406104755612</v>
      </c>
      <c r="F1356" s="39">
        <v>41.389082791602398</v>
      </c>
      <c r="G1356" s="39">
        <v>24.217991291367518</v>
      </c>
      <c r="H1356" s="39">
        <v>24.945900771565466</v>
      </c>
      <c r="I1356" s="39">
        <v>28.079892056057481</v>
      </c>
      <c r="J1356" s="39">
        <v>28.660344293880964</v>
      </c>
      <c r="K1356" s="39">
        <v>30.011236954322243</v>
      </c>
      <c r="L1356" s="39">
        <v>25.914610684996326</v>
      </c>
      <c r="M1356" s="39">
        <v>31.938901362272535</v>
      </c>
      <c r="N1356" s="39">
        <v>28.502324439276951</v>
      </c>
      <c r="O1356" s="39">
        <v>26.205331334989847</v>
      </c>
      <c r="P1356" s="39">
        <v>32.07265708954499</v>
      </c>
      <c r="Q1356" s="39">
        <v>27.57954255235796</v>
      </c>
      <c r="R1356" s="39">
        <v>21.523771619704853</v>
      </c>
      <c r="S1356" s="40">
        <v>32.537786938677542</v>
      </c>
      <c r="U1356" s="50">
        <f t="shared" si="129"/>
        <v>28.95601204988597</v>
      </c>
      <c r="V1356" s="49">
        <f t="shared" si="130"/>
        <v>28.246889190522452</v>
      </c>
      <c r="W1356" s="49">
        <f t="shared" si="131"/>
        <v>30.012319764930112</v>
      </c>
      <c r="X1356" s="49">
        <f t="shared" si="126"/>
        <v>19.949024020743881</v>
      </c>
      <c r="Y1356" s="49">
        <f t="shared" si="127"/>
        <v>19.207884649555268</v>
      </c>
      <c r="Z1356" s="51">
        <f t="shared" si="128"/>
        <v>-0.78572426285974906</v>
      </c>
    </row>
    <row r="1357" spans="1:26" ht="15" thickBot="1" x14ac:dyDescent="0.35">
      <c r="A1357" s="7"/>
      <c r="B1357" s="41">
        <v>1349</v>
      </c>
      <c r="C1357" s="38">
        <v>29.707378419954676</v>
      </c>
      <c r="D1357" s="39">
        <v>35.697084518198636</v>
      </c>
      <c r="E1357" s="39">
        <v>27.558783082982057</v>
      </c>
      <c r="F1357" s="39">
        <v>18.08077351637063</v>
      </c>
      <c r="G1357" s="39">
        <v>36.249469378888399</v>
      </c>
      <c r="H1357" s="39">
        <v>32.269644273018841</v>
      </c>
      <c r="I1357" s="39">
        <v>30.434963074292494</v>
      </c>
      <c r="J1357" s="39">
        <v>33.148498178652048</v>
      </c>
      <c r="K1357" s="39">
        <v>33.909580471836819</v>
      </c>
      <c r="L1357" s="39">
        <v>34.938358670718337</v>
      </c>
      <c r="M1357" s="39">
        <v>27.791349210739362</v>
      </c>
      <c r="N1357" s="39">
        <v>27.111641217069447</v>
      </c>
      <c r="O1357" s="39">
        <v>34.673337812894097</v>
      </c>
      <c r="P1357" s="39">
        <v>31.084992067788065</v>
      </c>
      <c r="Q1357" s="39">
        <v>28.987550620296972</v>
      </c>
      <c r="R1357" s="39">
        <v>25.956237970372886</v>
      </c>
      <c r="S1357" s="40">
        <v>38.114018540915794</v>
      </c>
      <c r="U1357" s="50">
        <f t="shared" si="129"/>
        <v>30.924333001469979</v>
      </c>
      <c r="V1357" s="49">
        <f t="shared" si="130"/>
        <v>22.32230864222678</v>
      </c>
      <c r="W1357" s="49">
        <f t="shared" si="131"/>
        <v>23.717452932365859</v>
      </c>
      <c r="X1357" s="49">
        <f t="shared" si="126"/>
        <v>15.760156095086677</v>
      </c>
      <c r="Y1357" s="49">
        <f t="shared" si="127"/>
        <v>15.17916987671421</v>
      </c>
      <c r="Z1357" s="51">
        <f t="shared" si="128"/>
        <v>0.78256225320370243</v>
      </c>
    </row>
    <row r="1358" spans="1:26" ht="15" thickBot="1" x14ac:dyDescent="0.35">
      <c r="A1358" s="7"/>
      <c r="B1358" s="41">
        <v>1350</v>
      </c>
      <c r="C1358" s="38">
        <v>41.659615583463513</v>
      </c>
      <c r="D1358" s="39">
        <v>32.389351153302187</v>
      </c>
      <c r="E1358" s="39">
        <v>33.13949688835627</v>
      </c>
      <c r="F1358" s="39">
        <v>30.01225401577101</v>
      </c>
      <c r="G1358" s="39">
        <v>27.340417470825606</v>
      </c>
      <c r="H1358" s="39">
        <v>32.039971945456941</v>
      </c>
      <c r="I1358" s="39">
        <v>29.660577055326385</v>
      </c>
      <c r="J1358" s="39">
        <v>35.820157107384865</v>
      </c>
      <c r="K1358" s="39">
        <v>22.899883659610847</v>
      </c>
      <c r="L1358" s="39">
        <v>42.363160392760498</v>
      </c>
      <c r="M1358" s="39">
        <v>34.684119065900056</v>
      </c>
      <c r="N1358" s="39">
        <v>27.550148423095166</v>
      </c>
      <c r="O1358" s="39">
        <v>29.52938569323419</v>
      </c>
      <c r="P1358" s="39">
        <v>28.863008532918208</v>
      </c>
      <c r="Q1358" s="39">
        <v>33.815166511044197</v>
      </c>
      <c r="R1358" s="39">
        <v>36.938005322653993</v>
      </c>
      <c r="S1358" s="40">
        <v>36.215242494457975</v>
      </c>
      <c r="U1358" s="50">
        <f t="shared" si="129"/>
        <v>32.642350665621287</v>
      </c>
      <c r="V1358" s="49">
        <f t="shared" si="130"/>
        <v>24.239955782608344</v>
      </c>
      <c r="W1358" s="49">
        <f t="shared" si="131"/>
        <v>25.754953019021514</v>
      </c>
      <c r="X1358" s="49">
        <f t="shared" si="126"/>
        <v>21.230941519447832</v>
      </c>
      <c r="Y1358" s="49">
        <f t="shared" si="127"/>
        <v>16.483169932173674</v>
      </c>
      <c r="Z1358" s="51">
        <f t="shared" si="128"/>
        <v>2.1467651274558373</v>
      </c>
    </row>
    <row r="1359" spans="1:26" ht="15" thickBot="1" x14ac:dyDescent="0.35">
      <c r="A1359" s="7"/>
      <c r="B1359" s="41">
        <v>1351</v>
      </c>
      <c r="C1359" s="38">
        <v>23.551708299440634</v>
      </c>
      <c r="D1359" s="39">
        <v>31.960711388797449</v>
      </c>
      <c r="E1359" s="39">
        <v>33.717913515863586</v>
      </c>
      <c r="F1359" s="39">
        <v>26.833841963440598</v>
      </c>
      <c r="G1359" s="39">
        <v>30.886325177223593</v>
      </c>
      <c r="H1359" s="39">
        <v>30.159325424248085</v>
      </c>
      <c r="I1359" s="39">
        <v>22.843085686579759</v>
      </c>
      <c r="J1359" s="39">
        <v>24.810069796563742</v>
      </c>
      <c r="K1359" s="39">
        <v>33.828459824948624</v>
      </c>
      <c r="L1359" s="39">
        <v>28.227225726925688</v>
      </c>
      <c r="M1359" s="39">
        <v>20.994026274751921</v>
      </c>
      <c r="N1359" s="39">
        <v>29.454549931478617</v>
      </c>
      <c r="O1359" s="39">
        <v>24.964947565544804</v>
      </c>
      <c r="P1359" s="39">
        <v>29.402574953768855</v>
      </c>
      <c r="Q1359" s="39">
        <v>25.747325773905114</v>
      </c>
      <c r="R1359" s="39">
        <v>36.236457076488293</v>
      </c>
      <c r="S1359" s="40">
        <v>31.875129476793003</v>
      </c>
      <c r="U1359" s="50">
        <f t="shared" si="129"/>
        <v>28.55845163863308</v>
      </c>
      <c r="V1359" s="49">
        <f t="shared" si="130"/>
        <v>17.54831329339698</v>
      </c>
      <c r="W1359" s="49">
        <f t="shared" si="131"/>
        <v>18.645082874234276</v>
      </c>
      <c r="X1359" s="49">
        <f t="shared" si="126"/>
        <v>13.345934980658482</v>
      </c>
      <c r="Y1359" s="49">
        <f t="shared" si="127"/>
        <v>11.932853039509945</v>
      </c>
      <c r="Z1359" s="51">
        <f t="shared" si="128"/>
        <v>-1.3764851119403161</v>
      </c>
    </row>
    <row r="1360" spans="1:26" ht="15" thickBot="1" x14ac:dyDescent="0.35">
      <c r="A1360" s="7"/>
      <c r="B1360" s="41">
        <v>1352</v>
      </c>
      <c r="C1360" s="38">
        <v>26.91580201421176</v>
      </c>
      <c r="D1360" s="39">
        <v>31.965385744224246</v>
      </c>
      <c r="E1360" s="39">
        <v>31.754281923763379</v>
      </c>
      <c r="F1360" s="39">
        <v>33.078860560322802</v>
      </c>
      <c r="G1360" s="39">
        <v>34.173035172622029</v>
      </c>
      <c r="H1360" s="39">
        <v>35.083433585607324</v>
      </c>
      <c r="I1360" s="39">
        <v>33.480805192905862</v>
      </c>
      <c r="J1360" s="39">
        <v>30.305526173057153</v>
      </c>
      <c r="K1360" s="39">
        <v>28.158390516717169</v>
      </c>
      <c r="L1360" s="39">
        <v>32.4255231315936</v>
      </c>
      <c r="M1360" s="39">
        <v>20.540979538856092</v>
      </c>
      <c r="N1360" s="39">
        <v>33.690472321602833</v>
      </c>
      <c r="O1360" s="39">
        <v>29.765959267555168</v>
      </c>
      <c r="P1360" s="39">
        <v>30.844945994012999</v>
      </c>
      <c r="Q1360" s="39">
        <v>30.550049231857962</v>
      </c>
      <c r="R1360" s="39">
        <v>29.497997525171904</v>
      </c>
      <c r="S1360" s="40">
        <v>33.813098497991241</v>
      </c>
      <c r="U1360" s="50">
        <f t="shared" si="129"/>
        <v>30.943796846592562</v>
      </c>
      <c r="V1360" s="49">
        <f t="shared" si="130"/>
        <v>11.440253862255545</v>
      </c>
      <c r="W1360" s="49">
        <f t="shared" si="131"/>
        <v>12.155269728646431</v>
      </c>
      <c r="X1360" s="49">
        <f t="shared" si="126"/>
        <v>8.3850843179277366</v>
      </c>
      <c r="Y1360" s="49">
        <f t="shared" si="127"/>
        <v>7.7793726263337701</v>
      </c>
      <c r="Z1360" s="51">
        <f t="shared" si="128"/>
        <v>1.1161451653870296</v>
      </c>
    </row>
    <row r="1361" spans="1:26" ht="15" thickBot="1" x14ac:dyDescent="0.35">
      <c r="A1361" s="7"/>
      <c r="B1361" s="41">
        <v>1353</v>
      </c>
      <c r="C1361" s="38">
        <v>32.082165668340487</v>
      </c>
      <c r="D1361" s="39">
        <v>30.056696314890729</v>
      </c>
      <c r="E1361" s="39">
        <v>26.463887689072148</v>
      </c>
      <c r="F1361" s="39">
        <v>26.909977592714398</v>
      </c>
      <c r="G1361" s="39">
        <v>32.486485899483853</v>
      </c>
      <c r="H1361" s="39">
        <v>39.40451570078497</v>
      </c>
      <c r="I1361" s="39">
        <v>32.254276576881892</v>
      </c>
      <c r="J1361" s="39">
        <v>32.229673512856351</v>
      </c>
      <c r="K1361" s="39">
        <v>24.284819058762473</v>
      </c>
      <c r="L1361" s="39">
        <v>25.334374067042091</v>
      </c>
      <c r="M1361" s="39">
        <v>32.048477149902894</v>
      </c>
      <c r="N1361" s="39">
        <v>30.771177725319365</v>
      </c>
      <c r="O1361" s="39">
        <v>31.932556628753492</v>
      </c>
      <c r="P1361" s="39">
        <v>38.041205974508927</v>
      </c>
      <c r="Q1361" s="39">
        <v>39.84897207273589</v>
      </c>
      <c r="R1361" s="39">
        <v>34.951593575384862</v>
      </c>
      <c r="S1361" s="40">
        <v>27.848781812383159</v>
      </c>
      <c r="U1361" s="50">
        <f t="shared" si="129"/>
        <v>31.585272765871643</v>
      </c>
      <c r="V1361" s="49">
        <f t="shared" si="130"/>
        <v>20.124443320619307</v>
      </c>
      <c r="W1361" s="49">
        <f t="shared" si="131"/>
        <v>21.382221028158028</v>
      </c>
      <c r="X1361" s="49">
        <f t="shared" si="126"/>
        <v>15.393522482726681</v>
      </c>
      <c r="Y1361" s="49">
        <f t="shared" si="127"/>
        <v>13.684621458021129</v>
      </c>
      <c r="Z1361" s="51">
        <f t="shared" si="128"/>
        <v>1.4135203073443978</v>
      </c>
    </row>
    <row r="1362" spans="1:26" ht="15" thickBot="1" x14ac:dyDescent="0.35">
      <c r="A1362" s="7"/>
      <c r="B1362" s="41">
        <v>1354</v>
      </c>
      <c r="C1362" s="38">
        <v>24.469978949320023</v>
      </c>
      <c r="D1362" s="39">
        <v>36.927932969019103</v>
      </c>
      <c r="E1362" s="39">
        <v>30.522336760142018</v>
      </c>
      <c r="F1362" s="39">
        <v>27.70175029208702</v>
      </c>
      <c r="G1362" s="39">
        <v>29.568552758719612</v>
      </c>
      <c r="H1362" s="39">
        <v>23.204326409745658</v>
      </c>
      <c r="I1362" s="39">
        <v>34.155370499183391</v>
      </c>
      <c r="J1362" s="39">
        <v>33.080598381667855</v>
      </c>
      <c r="K1362" s="39">
        <v>32.910263232770966</v>
      </c>
      <c r="L1362" s="39">
        <v>30.439304951391044</v>
      </c>
      <c r="M1362" s="39">
        <v>26.385615525384665</v>
      </c>
      <c r="N1362" s="39">
        <v>33.982650913881145</v>
      </c>
      <c r="O1362" s="39">
        <v>20.29015481214207</v>
      </c>
      <c r="P1362" s="39">
        <v>31.618246773318084</v>
      </c>
      <c r="Q1362" s="39">
        <v>30.600211553606123</v>
      </c>
      <c r="R1362" s="39">
        <v>37.135704279579762</v>
      </c>
      <c r="S1362" s="40">
        <v>21.663457637311318</v>
      </c>
      <c r="U1362" s="50">
        <f t="shared" si="129"/>
        <v>29.685673923486462</v>
      </c>
      <c r="V1362" s="49">
        <f t="shared" si="130"/>
        <v>24.167133275543744</v>
      </c>
      <c r="W1362" s="49">
        <f t="shared" si="131"/>
        <v>25.677579105265295</v>
      </c>
      <c r="X1362" s="49">
        <f t="shared" si="126"/>
        <v>16.500835227385785</v>
      </c>
      <c r="Y1362" s="49">
        <f t="shared" si="127"/>
        <v>16.433650627369744</v>
      </c>
      <c r="Z1362" s="51">
        <f t="shared" si="128"/>
        <v>-0.25575717980222928</v>
      </c>
    </row>
    <row r="1363" spans="1:26" ht="15" thickBot="1" x14ac:dyDescent="0.35">
      <c r="A1363" s="7"/>
      <c r="B1363" s="41">
        <v>1355</v>
      </c>
      <c r="C1363" s="38">
        <v>33.732703462618176</v>
      </c>
      <c r="D1363" s="39">
        <v>39.169442590654171</v>
      </c>
      <c r="E1363" s="39">
        <v>34.625581596387441</v>
      </c>
      <c r="F1363" s="39">
        <v>24.702616812960496</v>
      </c>
      <c r="G1363" s="39">
        <v>26.648891768584065</v>
      </c>
      <c r="H1363" s="39">
        <v>26.242400792247729</v>
      </c>
      <c r="I1363" s="39">
        <v>39.4978217373787</v>
      </c>
      <c r="J1363" s="39">
        <v>26.510899385271376</v>
      </c>
      <c r="K1363" s="39">
        <v>29.461613473270774</v>
      </c>
      <c r="L1363" s="39">
        <v>38.444320259327242</v>
      </c>
      <c r="M1363" s="39">
        <v>29.811235283106097</v>
      </c>
      <c r="N1363" s="39">
        <v>24.794824043959821</v>
      </c>
      <c r="O1363" s="39">
        <v>28.788562598768209</v>
      </c>
      <c r="P1363" s="39">
        <v>35.828422292250366</v>
      </c>
      <c r="Q1363" s="39">
        <v>30.959802181283855</v>
      </c>
      <c r="R1363" s="39">
        <v>25.160401277206024</v>
      </c>
      <c r="S1363" s="40">
        <v>28.717195884331804</v>
      </c>
      <c r="U1363" s="50">
        <f t="shared" si="129"/>
        <v>30.770396202329781</v>
      </c>
      <c r="V1363" s="49">
        <f t="shared" si="130"/>
        <v>25.015574885652299</v>
      </c>
      <c r="W1363" s="49">
        <f t="shared" si="131"/>
        <v>26.579048316005583</v>
      </c>
      <c r="X1363" s="49">
        <f t="shared" si="126"/>
        <v>17.414177932067012</v>
      </c>
      <c r="Y1363" s="49">
        <f t="shared" si="127"/>
        <v>17.010590922243566</v>
      </c>
      <c r="Z1363" s="51">
        <f t="shared" si="128"/>
        <v>0.61612507019576324</v>
      </c>
    </row>
    <row r="1364" spans="1:26" ht="15" thickBot="1" x14ac:dyDescent="0.35">
      <c r="A1364" s="7"/>
      <c r="B1364" s="41">
        <v>1356</v>
      </c>
      <c r="C1364" s="38">
        <v>33.12072211233469</v>
      </c>
      <c r="D1364" s="39">
        <v>16.256985310207988</v>
      </c>
      <c r="E1364" s="39">
        <v>34.999045947681907</v>
      </c>
      <c r="F1364" s="39">
        <v>29.548816315476564</v>
      </c>
      <c r="G1364" s="39">
        <v>30.407343953680098</v>
      </c>
      <c r="H1364" s="39">
        <v>32.045812714130534</v>
      </c>
      <c r="I1364" s="39">
        <v>27.075726708531324</v>
      </c>
      <c r="J1364" s="39">
        <v>27.853398988303404</v>
      </c>
      <c r="K1364" s="39">
        <v>32.771160666942883</v>
      </c>
      <c r="L1364" s="39">
        <v>26.793947665515816</v>
      </c>
      <c r="M1364" s="39">
        <v>26.314511099305051</v>
      </c>
      <c r="N1364" s="39">
        <v>32.597978031628202</v>
      </c>
      <c r="O1364" s="39">
        <v>41.182591774312954</v>
      </c>
      <c r="P1364" s="39">
        <v>33.194973007707596</v>
      </c>
      <c r="Q1364" s="39">
        <v>28.629288377869457</v>
      </c>
      <c r="R1364" s="39">
        <v>25.028065995892074</v>
      </c>
      <c r="S1364" s="40">
        <v>30.613900724893885</v>
      </c>
      <c r="U1364" s="50">
        <f t="shared" si="129"/>
        <v>29.907898199671433</v>
      </c>
      <c r="V1364" s="49">
        <f t="shared" si="130"/>
        <v>25.982012559647089</v>
      </c>
      <c r="W1364" s="49">
        <f t="shared" si="131"/>
        <v>27.605888344624987</v>
      </c>
      <c r="X1364" s="49">
        <f t="shared" si="126"/>
        <v>17.673536804863893</v>
      </c>
      <c r="Y1364" s="49">
        <f t="shared" si="127"/>
        <v>17.667768540560022</v>
      </c>
      <c r="Z1364" s="51">
        <f t="shared" si="128"/>
        <v>-7.2275601825114028E-2</v>
      </c>
    </row>
    <row r="1365" spans="1:26" ht="15" thickBot="1" x14ac:dyDescent="0.35">
      <c r="A1365" s="7"/>
      <c r="B1365" s="41">
        <v>1357</v>
      </c>
      <c r="C1365" s="38">
        <v>35.934279607084576</v>
      </c>
      <c r="D1365" s="39">
        <v>35.632683641629313</v>
      </c>
      <c r="E1365" s="39">
        <v>26.656123288385892</v>
      </c>
      <c r="F1365" s="39">
        <v>27.158188158173655</v>
      </c>
      <c r="G1365" s="39">
        <v>32.291134519032084</v>
      </c>
      <c r="H1365" s="39">
        <v>29.507095040974264</v>
      </c>
      <c r="I1365" s="39">
        <v>32.49041782404467</v>
      </c>
      <c r="J1365" s="39">
        <v>27.66230216165183</v>
      </c>
      <c r="K1365" s="39">
        <v>21.48480204504127</v>
      </c>
      <c r="L1365" s="39">
        <v>21.834774923341691</v>
      </c>
      <c r="M1365" s="39">
        <v>27.70618683211287</v>
      </c>
      <c r="N1365" s="39">
        <v>27.393595597869744</v>
      </c>
      <c r="O1365" s="39">
        <v>33.305804152527124</v>
      </c>
      <c r="P1365" s="39">
        <v>29.274658717017346</v>
      </c>
      <c r="Q1365" s="39">
        <v>32.418565912218263</v>
      </c>
      <c r="R1365" s="39">
        <v>38.237989932793738</v>
      </c>
      <c r="S1365" s="40">
        <v>28.38112513034195</v>
      </c>
      <c r="U1365" s="50">
        <f t="shared" si="129"/>
        <v>29.845278087308248</v>
      </c>
      <c r="V1365" s="49">
        <f t="shared" si="130"/>
        <v>20.116240301162303</v>
      </c>
      <c r="W1365" s="49">
        <f t="shared" si="131"/>
        <v>21.373505319985043</v>
      </c>
      <c r="X1365" s="49">
        <f t="shared" si="126"/>
        <v>13.69532183657188</v>
      </c>
      <c r="Y1365" s="49">
        <f t="shared" si="127"/>
        <v>13.679043404790367</v>
      </c>
      <c r="Z1365" s="51">
        <f t="shared" si="128"/>
        <v>-0.13798707523057754</v>
      </c>
    </row>
    <row r="1366" spans="1:26" ht="15" thickBot="1" x14ac:dyDescent="0.35">
      <c r="A1366" s="7"/>
      <c r="B1366" s="41">
        <v>1358</v>
      </c>
      <c r="C1366" s="38">
        <v>28.005034746173639</v>
      </c>
      <c r="D1366" s="39">
        <v>42.64454760066986</v>
      </c>
      <c r="E1366" s="39">
        <v>28.259287026968959</v>
      </c>
      <c r="F1366" s="39">
        <v>30.264344919550172</v>
      </c>
      <c r="G1366" s="39">
        <v>30.400967402505049</v>
      </c>
      <c r="H1366" s="39">
        <v>28.606638935980364</v>
      </c>
      <c r="I1366" s="39">
        <v>28.123076466058659</v>
      </c>
      <c r="J1366" s="39">
        <v>31.65515352052762</v>
      </c>
      <c r="K1366" s="39">
        <v>35.599216891560623</v>
      </c>
      <c r="L1366" s="39">
        <v>34.014208092506664</v>
      </c>
      <c r="M1366" s="39">
        <v>24.8192106001623</v>
      </c>
      <c r="N1366" s="39">
        <v>32.593521892164816</v>
      </c>
      <c r="O1366" s="39">
        <v>39.190402421464483</v>
      </c>
      <c r="P1366" s="39">
        <v>23.907256407372756</v>
      </c>
      <c r="Q1366" s="39">
        <v>26.326764319141411</v>
      </c>
      <c r="R1366" s="39">
        <v>35.156884099031942</v>
      </c>
      <c r="S1366" s="40">
        <v>32.665547527372155</v>
      </c>
      <c r="U1366" s="50">
        <f t="shared" si="129"/>
        <v>31.307768404071265</v>
      </c>
      <c r="V1366" s="49">
        <f t="shared" si="130"/>
        <v>23.297820924479751</v>
      </c>
      <c r="W1366" s="49">
        <f t="shared" si="131"/>
        <v>24.753934732259722</v>
      </c>
      <c r="X1366" s="49">
        <f t="shared" si="126"/>
        <v>17.00549380375362</v>
      </c>
      <c r="Y1366" s="49">
        <f t="shared" si="127"/>
        <v>15.842518228646231</v>
      </c>
      <c r="Z1366" s="51">
        <f t="shared" si="128"/>
        <v>1.0837601563410331</v>
      </c>
    </row>
    <row r="1367" spans="1:26" ht="15" thickBot="1" x14ac:dyDescent="0.35">
      <c r="A1367" s="7"/>
      <c r="B1367" s="41">
        <v>1359</v>
      </c>
      <c r="C1367" s="38">
        <v>35.027473381638906</v>
      </c>
      <c r="D1367" s="39">
        <v>26.728344820830458</v>
      </c>
      <c r="E1367" s="39">
        <v>33.596178729828971</v>
      </c>
      <c r="F1367" s="39">
        <v>25.275156984915146</v>
      </c>
      <c r="G1367" s="39">
        <v>26.558453934424893</v>
      </c>
      <c r="H1367" s="39">
        <v>29.952917736247791</v>
      </c>
      <c r="I1367" s="39">
        <v>38.217946085235099</v>
      </c>
      <c r="J1367" s="39">
        <v>30.315557774939752</v>
      </c>
      <c r="K1367" s="39">
        <v>34.308388014321949</v>
      </c>
      <c r="L1367" s="39">
        <v>38.399420305594042</v>
      </c>
      <c r="M1367" s="39">
        <v>28.609666354364283</v>
      </c>
      <c r="N1367" s="39">
        <v>39.613128279902909</v>
      </c>
      <c r="O1367" s="39">
        <v>32.15580564052452</v>
      </c>
      <c r="P1367" s="39">
        <v>28.9153681013102</v>
      </c>
      <c r="Q1367" s="39">
        <v>27.046381937670418</v>
      </c>
      <c r="R1367" s="39">
        <v>29.804565696884843</v>
      </c>
      <c r="S1367" s="40">
        <v>43.17535904653235</v>
      </c>
      <c r="U1367" s="50">
        <f t="shared" si="129"/>
        <v>32.217653695598031</v>
      </c>
      <c r="V1367" s="49">
        <f t="shared" si="130"/>
        <v>25.808501856290786</v>
      </c>
      <c r="W1367" s="49">
        <f t="shared" si="131"/>
        <v>27.421533222308881</v>
      </c>
      <c r="X1367" s="49">
        <f t="shared" si="126"/>
        <v>20.894013043525561</v>
      </c>
      <c r="Y1367" s="49">
        <f t="shared" si="127"/>
        <v>17.549781262277733</v>
      </c>
      <c r="Z1367" s="51">
        <f t="shared" si="128"/>
        <v>1.7461129058186096</v>
      </c>
    </row>
    <row r="1368" spans="1:26" ht="15" thickBot="1" x14ac:dyDescent="0.35">
      <c r="A1368" s="7"/>
      <c r="B1368" s="41">
        <v>1360</v>
      </c>
      <c r="C1368" s="38">
        <v>30.464570759836281</v>
      </c>
      <c r="D1368" s="39">
        <v>29.370641908035168</v>
      </c>
      <c r="E1368" s="39">
        <v>41.732725073085476</v>
      </c>
      <c r="F1368" s="39">
        <v>23.398668252401922</v>
      </c>
      <c r="G1368" s="39">
        <v>32.321272073942815</v>
      </c>
      <c r="H1368" s="39">
        <v>31.060779990048108</v>
      </c>
      <c r="I1368" s="39">
        <v>26.205123067683523</v>
      </c>
      <c r="J1368" s="39">
        <v>34.827165656955565</v>
      </c>
      <c r="K1368" s="39">
        <v>34.706428527498645</v>
      </c>
      <c r="L1368" s="39">
        <v>32.512799410055663</v>
      </c>
      <c r="M1368" s="39">
        <v>30.074791135563721</v>
      </c>
      <c r="N1368" s="39">
        <v>41.847325563529552</v>
      </c>
      <c r="O1368" s="39">
        <v>35.731927679876414</v>
      </c>
      <c r="P1368" s="39">
        <v>32.749077848720603</v>
      </c>
      <c r="Q1368" s="39">
        <v>29.745080009889271</v>
      </c>
      <c r="R1368" s="39">
        <v>24.143510945560898</v>
      </c>
      <c r="S1368" s="40">
        <v>24.36072876721785</v>
      </c>
      <c r="U1368" s="50">
        <f t="shared" si="129"/>
        <v>31.48544803940597</v>
      </c>
      <c r="V1368" s="49">
        <f t="shared" si="130"/>
        <v>27.291627229957729</v>
      </c>
      <c r="W1368" s="49">
        <f t="shared" si="131"/>
        <v>28.997353931830048</v>
      </c>
      <c r="X1368" s="49">
        <f t="shared" si="126"/>
        <v>20.058764513258378</v>
      </c>
      <c r="Y1368" s="49">
        <f t="shared" si="127"/>
        <v>18.558306516371257</v>
      </c>
      <c r="Z1368" s="51">
        <f t="shared" si="128"/>
        <v>1.1373725456311832</v>
      </c>
    </row>
    <row r="1369" spans="1:26" ht="15" thickBot="1" x14ac:dyDescent="0.35">
      <c r="A1369" s="7"/>
      <c r="B1369" s="41">
        <v>1361</v>
      </c>
      <c r="C1369" s="38">
        <v>23.995806744379752</v>
      </c>
      <c r="D1369" s="39">
        <v>21.046118654712302</v>
      </c>
      <c r="E1369" s="39">
        <v>10.600989851339143</v>
      </c>
      <c r="F1369" s="39">
        <v>28.761771454883046</v>
      </c>
      <c r="G1369" s="39">
        <v>30.037791654325115</v>
      </c>
      <c r="H1369" s="39">
        <v>26.641617960206084</v>
      </c>
      <c r="I1369" s="39">
        <v>23.73870327232018</v>
      </c>
      <c r="J1369" s="39">
        <v>30.867042018204955</v>
      </c>
      <c r="K1369" s="39">
        <v>23.941247230410276</v>
      </c>
      <c r="L1369" s="39">
        <v>31.106293384522392</v>
      </c>
      <c r="M1369" s="39">
        <v>26.874750805495189</v>
      </c>
      <c r="N1369" s="39">
        <v>26.744335801645246</v>
      </c>
      <c r="O1369" s="39">
        <v>32.566965754596005</v>
      </c>
      <c r="P1369" s="39">
        <v>36.431035431694255</v>
      </c>
      <c r="Q1369" s="39">
        <v>27.197349024316246</v>
      </c>
      <c r="R1369" s="39">
        <v>31.709948954128571</v>
      </c>
      <c r="S1369" s="40">
        <v>41.91666107023741</v>
      </c>
      <c r="U1369" s="50">
        <f t="shared" si="129"/>
        <v>27.892848768671541</v>
      </c>
      <c r="V1369" s="49">
        <f t="shared" si="130"/>
        <v>42.874320167535252</v>
      </c>
      <c r="W1369" s="49">
        <f t="shared" si="131"/>
        <v>45.553965178006251</v>
      </c>
      <c r="X1369" s="49">
        <f t="shared" si="126"/>
        <v>32.173796405872608</v>
      </c>
      <c r="Y1369" s="49">
        <f t="shared" si="127"/>
        <v>29.154537713923972</v>
      </c>
      <c r="Z1369" s="51">
        <f t="shared" si="128"/>
        <v>-1.2872327309920495</v>
      </c>
    </row>
    <row r="1370" spans="1:26" ht="15" thickBot="1" x14ac:dyDescent="0.35">
      <c r="A1370" s="7"/>
      <c r="B1370" s="41">
        <v>1362</v>
      </c>
      <c r="C1370" s="38">
        <v>31.905388790373969</v>
      </c>
      <c r="D1370" s="39">
        <v>34.657657537393433</v>
      </c>
      <c r="E1370" s="39">
        <v>31.25777613954239</v>
      </c>
      <c r="F1370" s="39">
        <v>26.028985322558466</v>
      </c>
      <c r="G1370" s="39">
        <v>24.012038214833673</v>
      </c>
      <c r="H1370" s="39">
        <v>28.679791952136856</v>
      </c>
      <c r="I1370" s="39">
        <v>36.084637769917428</v>
      </c>
      <c r="J1370" s="39">
        <v>35.20420039350617</v>
      </c>
      <c r="K1370" s="39">
        <v>24.442240613804806</v>
      </c>
      <c r="L1370" s="39">
        <v>31.849973895862952</v>
      </c>
      <c r="M1370" s="39">
        <v>26.265294685745495</v>
      </c>
      <c r="N1370" s="39">
        <v>20.61601560953919</v>
      </c>
      <c r="O1370" s="39">
        <v>27.403687688749841</v>
      </c>
      <c r="P1370" s="39">
        <v>30.776298384363287</v>
      </c>
      <c r="Q1370" s="39">
        <v>30.521558370337885</v>
      </c>
      <c r="R1370" s="39">
        <v>28.214641633715154</v>
      </c>
      <c r="S1370" s="40">
        <v>19.092863587350415</v>
      </c>
      <c r="U1370" s="50">
        <f t="shared" si="129"/>
        <v>28.647826505278317</v>
      </c>
      <c r="V1370" s="49">
        <f t="shared" si="130"/>
        <v>22.316762223045899</v>
      </c>
      <c r="W1370" s="49">
        <f t="shared" si="131"/>
        <v>23.711559861986302</v>
      </c>
      <c r="X1370" s="49">
        <f t="shared" si="126"/>
        <v>16.418692060354033</v>
      </c>
      <c r="Y1370" s="49">
        <f t="shared" si="127"/>
        <v>15.175398311671211</v>
      </c>
      <c r="Z1370" s="51">
        <f t="shared" si="128"/>
        <v>-1.1449244157209388</v>
      </c>
    </row>
    <row r="1371" spans="1:26" ht="15" thickBot="1" x14ac:dyDescent="0.35">
      <c r="A1371" s="7"/>
      <c r="B1371" s="41">
        <v>1363</v>
      </c>
      <c r="C1371" s="38">
        <v>23.159686401390648</v>
      </c>
      <c r="D1371" s="39">
        <v>34.891751143105537</v>
      </c>
      <c r="E1371" s="39">
        <v>18.299237587779206</v>
      </c>
      <c r="F1371" s="39">
        <v>24.348953003337197</v>
      </c>
      <c r="G1371" s="39">
        <v>29.855645466735165</v>
      </c>
      <c r="H1371" s="39">
        <v>19.814808325650329</v>
      </c>
      <c r="I1371" s="39">
        <v>37.687868033082275</v>
      </c>
      <c r="J1371" s="39">
        <v>21.888264543764436</v>
      </c>
      <c r="K1371" s="39">
        <v>30.670695425960687</v>
      </c>
      <c r="L1371" s="39">
        <v>28.240764741626663</v>
      </c>
      <c r="M1371" s="39">
        <v>27.980565896099375</v>
      </c>
      <c r="N1371" s="39">
        <v>27.435169394724475</v>
      </c>
      <c r="O1371" s="39">
        <v>36.788514503860874</v>
      </c>
      <c r="P1371" s="39">
        <v>32.299438757705367</v>
      </c>
      <c r="Q1371" s="39">
        <v>25.277858658346478</v>
      </c>
      <c r="R1371" s="39">
        <v>28.310881305484607</v>
      </c>
      <c r="S1371" s="40">
        <v>24.695012926085976</v>
      </c>
      <c r="U1371" s="50">
        <f t="shared" si="129"/>
        <v>27.743830359690545</v>
      </c>
      <c r="V1371" s="49">
        <f t="shared" si="130"/>
        <v>29.444464134194291</v>
      </c>
      <c r="W1371" s="49">
        <f t="shared" si="131"/>
        <v>31.284743142581419</v>
      </c>
      <c r="X1371" s="49">
        <f t="shared" si="126"/>
        <v>23.483640594432742</v>
      </c>
      <c r="Y1371" s="49">
        <f t="shared" si="127"/>
        <v>20.022235611252118</v>
      </c>
      <c r="Z1371" s="51">
        <f t="shared" si="128"/>
        <v>-1.663144235270094</v>
      </c>
    </row>
    <row r="1372" spans="1:26" ht="15" thickBot="1" x14ac:dyDescent="0.35">
      <c r="A1372" s="7"/>
      <c r="B1372" s="41">
        <v>1364</v>
      </c>
      <c r="C1372" s="38">
        <v>19.542292552785653</v>
      </c>
      <c r="D1372" s="39">
        <v>26.404299271563566</v>
      </c>
      <c r="E1372" s="39">
        <v>35.595974010494615</v>
      </c>
      <c r="F1372" s="39">
        <v>34.678081583596445</v>
      </c>
      <c r="G1372" s="39">
        <v>28.788462438913399</v>
      </c>
      <c r="H1372" s="39">
        <v>26.224923602430707</v>
      </c>
      <c r="I1372" s="39">
        <v>27.662215321359184</v>
      </c>
      <c r="J1372" s="39">
        <v>29.117088741842991</v>
      </c>
      <c r="K1372" s="39">
        <v>36.248698681651419</v>
      </c>
      <c r="L1372" s="39">
        <v>26.201956243645171</v>
      </c>
      <c r="M1372" s="39">
        <v>27.925479513418544</v>
      </c>
      <c r="N1372" s="39">
        <v>28.87485185840427</v>
      </c>
      <c r="O1372" s="39">
        <v>28.024242305559163</v>
      </c>
      <c r="P1372" s="39">
        <v>27.419219851073045</v>
      </c>
      <c r="Q1372" s="39">
        <v>29.321928433874259</v>
      </c>
      <c r="R1372" s="39">
        <v>39.038559021081468</v>
      </c>
      <c r="S1372" s="40">
        <v>33.405521613998303</v>
      </c>
      <c r="U1372" s="50">
        <f t="shared" si="129"/>
        <v>29.674929120334834</v>
      </c>
      <c r="V1372" s="49">
        <f t="shared" si="130"/>
        <v>21.118669704655261</v>
      </c>
      <c r="W1372" s="49">
        <f t="shared" si="131"/>
        <v>22.438586561196189</v>
      </c>
      <c r="X1372" s="49">
        <f t="shared" si="126"/>
        <v>14.432551731393673</v>
      </c>
      <c r="Y1372" s="49">
        <f t="shared" si="127"/>
        <v>14.360695399165577</v>
      </c>
      <c r="Z1372" s="51">
        <f t="shared" si="128"/>
        <v>-0.28294679494940361</v>
      </c>
    </row>
    <row r="1373" spans="1:26" ht="15" thickBot="1" x14ac:dyDescent="0.35">
      <c r="A1373" s="7"/>
      <c r="B1373" s="41">
        <v>1365</v>
      </c>
      <c r="C1373" s="38">
        <v>30.60088111011806</v>
      </c>
      <c r="D1373" s="39">
        <v>31.498326226282064</v>
      </c>
      <c r="E1373" s="39">
        <v>28.772289150276428</v>
      </c>
      <c r="F1373" s="39">
        <v>29.855704764811357</v>
      </c>
      <c r="G1373" s="39">
        <v>31.544979468507297</v>
      </c>
      <c r="H1373" s="39">
        <v>24.495198790708677</v>
      </c>
      <c r="I1373" s="39">
        <v>16.243662143267176</v>
      </c>
      <c r="J1373" s="39">
        <v>36.670078975071945</v>
      </c>
      <c r="K1373" s="39">
        <v>25.551592073700178</v>
      </c>
      <c r="L1373" s="39">
        <v>23.381032292870135</v>
      </c>
      <c r="M1373" s="39">
        <v>25.366527221012149</v>
      </c>
      <c r="N1373" s="39">
        <v>24.381055400729974</v>
      </c>
      <c r="O1373" s="39">
        <v>27.392586065569393</v>
      </c>
      <c r="P1373" s="39">
        <v>30.627940998762057</v>
      </c>
      <c r="Q1373" s="39">
        <v>21.778737356132634</v>
      </c>
      <c r="R1373" s="39">
        <v>33.027712174425091</v>
      </c>
      <c r="S1373" s="40">
        <v>17.45347473205118</v>
      </c>
      <c r="U1373" s="50">
        <f t="shared" si="129"/>
        <v>26.978928173193875</v>
      </c>
      <c r="V1373" s="49">
        <f t="shared" si="130"/>
        <v>27.846995981504406</v>
      </c>
      <c r="W1373" s="49">
        <f t="shared" si="131"/>
        <v>29.587433230348438</v>
      </c>
      <c r="X1373" s="49">
        <f t="shared" si="126"/>
        <v>25.142232255674035</v>
      </c>
      <c r="Y1373" s="49">
        <f t="shared" si="127"/>
        <v>18.935957267422996</v>
      </c>
      <c r="Z1373" s="51">
        <f t="shared" si="128"/>
        <v>-2.2899809320397826</v>
      </c>
    </row>
    <row r="1374" spans="1:26" ht="15" thickBot="1" x14ac:dyDescent="0.35">
      <c r="A1374" s="7"/>
      <c r="B1374" s="41">
        <v>1366</v>
      </c>
      <c r="C1374" s="38">
        <v>25.571304345736564</v>
      </c>
      <c r="D1374" s="39">
        <v>24.648187113518354</v>
      </c>
      <c r="E1374" s="39">
        <v>30.183400286967643</v>
      </c>
      <c r="F1374" s="39">
        <v>36.392362175903969</v>
      </c>
      <c r="G1374" s="39">
        <v>28.103515462667758</v>
      </c>
      <c r="H1374" s="39">
        <v>21.891263051539621</v>
      </c>
      <c r="I1374" s="39">
        <v>33.834105479158737</v>
      </c>
      <c r="J1374" s="39">
        <v>22.536179007518776</v>
      </c>
      <c r="K1374" s="39">
        <v>25.447474825710508</v>
      </c>
      <c r="L1374" s="39">
        <v>28.456967510219478</v>
      </c>
      <c r="M1374" s="39">
        <v>32.910515121859859</v>
      </c>
      <c r="N1374" s="39">
        <v>26.29015454894429</v>
      </c>
      <c r="O1374" s="39">
        <v>29.913201716372527</v>
      </c>
      <c r="P1374" s="39">
        <v>22.55988444391085</v>
      </c>
      <c r="Q1374" s="39">
        <v>31.172767350340884</v>
      </c>
      <c r="R1374" s="39">
        <v>28.960085794392299</v>
      </c>
      <c r="S1374" s="40">
        <v>29.52606330899766</v>
      </c>
      <c r="U1374" s="50">
        <f t="shared" si="129"/>
        <v>28.141025384927048</v>
      </c>
      <c r="V1374" s="49">
        <f t="shared" si="130"/>
        <v>16.090871842776242</v>
      </c>
      <c r="W1374" s="49">
        <f t="shared" si="131"/>
        <v>17.09655133294973</v>
      </c>
      <c r="X1374" s="49">
        <f t="shared" si="126"/>
        <v>13.291727754338247</v>
      </c>
      <c r="Y1374" s="49">
        <f t="shared" si="127"/>
        <v>10.941792853087845</v>
      </c>
      <c r="Z1374" s="51">
        <f t="shared" si="128"/>
        <v>-1.853717981723896</v>
      </c>
    </row>
    <row r="1375" spans="1:26" ht="15" thickBot="1" x14ac:dyDescent="0.35">
      <c r="A1375" s="7"/>
      <c r="B1375" s="41">
        <v>1367</v>
      </c>
      <c r="C1375" s="38">
        <v>27.01004999329416</v>
      </c>
      <c r="D1375" s="39">
        <v>28.573223380979179</v>
      </c>
      <c r="E1375" s="39">
        <v>32.485933375767232</v>
      </c>
      <c r="F1375" s="39">
        <v>29.475903780617973</v>
      </c>
      <c r="G1375" s="39">
        <v>22.760407839955064</v>
      </c>
      <c r="H1375" s="39">
        <v>29.981384508863506</v>
      </c>
      <c r="I1375" s="39">
        <v>36.007019439289131</v>
      </c>
      <c r="J1375" s="39">
        <v>29.899017397481121</v>
      </c>
      <c r="K1375" s="39">
        <v>31.588569994914483</v>
      </c>
      <c r="L1375" s="39">
        <v>29.218461764982528</v>
      </c>
      <c r="M1375" s="39">
        <v>20.273845076706017</v>
      </c>
      <c r="N1375" s="39">
        <v>33.094120929294633</v>
      </c>
      <c r="O1375" s="39">
        <v>28.889307778323602</v>
      </c>
      <c r="P1375" s="39">
        <v>19.388092276890657</v>
      </c>
      <c r="Q1375" s="39">
        <v>27.541162515571166</v>
      </c>
      <c r="R1375" s="39">
        <v>34.384122989960211</v>
      </c>
      <c r="S1375" s="40">
        <v>27.68574747642371</v>
      </c>
      <c r="U1375" s="50">
        <f t="shared" si="129"/>
        <v>28.720962971724376</v>
      </c>
      <c r="V1375" s="49">
        <f t="shared" si="130"/>
        <v>19.405887196291236</v>
      </c>
      <c r="W1375" s="49">
        <f t="shared" si="131"/>
        <v>20.61875514605947</v>
      </c>
      <c r="X1375" s="49">
        <f t="shared" si="126"/>
        <v>14.308439582874126</v>
      </c>
      <c r="Y1375" s="49">
        <f t="shared" si="127"/>
        <v>13.196003293478041</v>
      </c>
      <c r="Z1375" s="51">
        <f t="shared" si="128"/>
        <v>-1.1613853878449854</v>
      </c>
    </row>
    <row r="1376" spans="1:26" ht="15" thickBot="1" x14ac:dyDescent="0.35">
      <c r="A1376" s="7"/>
      <c r="B1376" s="41">
        <v>1368</v>
      </c>
      <c r="C1376" s="38">
        <v>26.606864080105584</v>
      </c>
      <c r="D1376" s="39">
        <v>34.993920678619425</v>
      </c>
      <c r="E1376" s="39">
        <v>26.799194932371783</v>
      </c>
      <c r="F1376" s="39">
        <v>23.918696094818312</v>
      </c>
      <c r="G1376" s="39">
        <v>23.858150164465755</v>
      </c>
      <c r="H1376" s="39">
        <v>35.600930114410097</v>
      </c>
      <c r="I1376" s="39">
        <v>23.000864782237095</v>
      </c>
      <c r="J1376" s="39">
        <v>31.172859070522641</v>
      </c>
      <c r="K1376" s="39">
        <v>24.485065096174257</v>
      </c>
      <c r="L1376" s="39">
        <v>25.743940328260031</v>
      </c>
      <c r="M1376" s="39">
        <v>35.940499018714618</v>
      </c>
      <c r="N1376" s="39">
        <v>32.82562579143125</v>
      </c>
      <c r="O1376" s="39">
        <v>17.228469595045887</v>
      </c>
      <c r="P1376" s="39">
        <v>24.299383927190856</v>
      </c>
      <c r="Q1376" s="39">
        <v>25.922406071863076</v>
      </c>
      <c r="R1376" s="39">
        <v>19.377504985760559</v>
      </c>
      <c r="S1376" s="40">
        <v>27.470343125222659</v>
      </c>
      <c r="U1376" s="50">
        <f t="shared" si="129"/>
        <v>27.014395168071403</v>
      </c>
      <c r="V1376" s="49">
        <f t="shared" si="130"/>
        <v>27.933860536036121</v>
      </c>
      <c r="W1376" s="49">
        <f t="shared" si="131"/>
        <v>29.679726819538359</v>
      </c>
      <c r="X1376" s="49">
        <f t="shared" si="126"/>
        <v>25.056433788960447</v>
      </c>
      <c r="Y1376" s="49">
        <f t="shared" si="127"/>
        <v>18.995025164504565</v>
      </c>
      <c r="Z1376" s="51">
        <f t="shared" si="128"/>
        <v>-2.259575389945268</v>
      </c>
    </row>
    <row r="1377" spans="1:26" ht="15" thickBot="1" x14ac:dyDescent="0.35">
      <c r="A1377" s="7"/>
      <c r="B1377" s="41">
        <v>1369</v>
      </c>
      <c r="C1377" s="38">
        <v>30.527909526154826</v>
      </c>
      <c r="D1377" s="39">
        <v>33.275260090784123</v>
      </c>
      <c r="E1377" s="39">
        <v>18.388411193853109</v>
      </c>
      <c r="F1377" s="39">
        <v>35.652984522377196</v>
      </c>
      <c r="G1377" s="39">
        <v>29.898823964178234</v>
      </c>
      <c r="H1377" s="39">
        <v>29.200691380089776</v>
      </c>
      <c r="I1377" s="39">
        <v>32.861070204046619</v>
      </c>
      <c r="J1377" s="39">
        <v>44.540605017613935</v>
      </c>
      <c r="K1377" s="39">
        <v>34.060503646810176</v>
      </c>
      <c r="L1377" s="39">
        <v>28.870713088092494</v>
      </c>
      <c r="M1377" s="39">
        <v>31.721577486730588</v>
      </c>
      <c r="N1377" s="39">
        <v>35.939222482844983</v>
      </c>
      <c r="O1377" s="39">
        <v>29.299259260699312</v>
      </c>
      <c r="P1377" s="39">
        <v>32.865869089801329</v>
      </c>
      <c r="Q1377" s="39">
        <v>26.537139817294033</v>
      </c>
      <c r="R1377" s="39">
        <v>29.274093063463795</v>
      </c>
      <c r="S1377" s="40">
        <v>32.436623149678212</v>
      </c>
      <c r="U1377" s="50">
        <f t="shared" si="129"/>
        <v>31.491220999088991</v>
      </c>
      <c r="V1377" s="49">
        <f t="shared" si="130"/>
        <v>26.083094182200682</v>
      </c>
      <c r="W1377" s="49">
        <f t="shared" si="131"/>
        <v>27.713287568588157</v>
      </c>
      <c r="X1377" s="49">
        <f t="shared" si="126"/>
        <v>19.248647290221108</v>
      </c>
      <c r="Y1377" s="49">
        <f t="shared" si="127"/>
        <v>17.736504043896463</v>
      </c>
      <c r="Z1377" s="51">
        <f t="shared" si="128"/>
        <v>1.1679451491845638</v>
      </c>
    </row>
    <row r="1378" spans="1:26" ht="15" thickBot="1" x14ac:dyDescent="0.35">
      <c r="A1378" s="7"/>
      <c r="B1378" s="41">
        <v>1370</v>
      </c>
      <c r="C1378" s="38">
        <v>34.020965632202433</v>
      </c>
      <c r="D1378" s="39">
        <v>34.317294335581316</v>
      </c>
      <c r="E1378" s="39">
        <v>29.523160032288605</v>
      </c>
      <c r="F1378" s="39">
        <v>25.002867198904646</v>
      </c>
      <c r="G1378" s="39">
        <v>27.204140609709277</v>
      </c>
      <c r="H1378" s="39">
        <v>32.19355584042799</v>
      </c>
      <c r="I1378" s="39">
        <v>21.871485434828955</v>
      </c>
      <c r="J1378" s="39">
        <v>26.517450141784973</v>
      </c>
      <c r="K1378" s="39">
        <v>30.921758548171205</v>
      </c>
      <c r="L1378" s="39">
        <v>33.062694770326637</v>
      </c>
      <c r="M1378" s="39">
        <v>30.297852760129796</v>
      </c>
      <c r="N1378" s="39">
        <v>23.697840085000095</v>
      </c>
      <c r="O1378" s="39">
        <v>21.94449401672664</v>
      </c>
      <c r="P1378" s="39">
        <v>25.918168451995591</v>
      </c>
      <c r="Q1378" s="39">
        <v>39.289485005842479</v>
      </c>
      <c r="R1378" s="39">
        <v>26.885928034318859</v>
      </c>
      <c r="S1378" s="40">
        <v>26.482699187557493</v>
      </c>
      <c r="U1378" s="50">
        <f t="shared" si="129"/>
        <v>28.773637652105705</v>
      </c>
      <c r="V1378" s="49">
        <f t="shared" si="130"/>
        <v>21.483500529667843</v>
      </c>
      <c r="W1378" s="49">
        <f t="shared" si="131"/>
        <v>22.826219312772082</v>
      </c>
      <c r="X1378" s="49">
        <f t="shared" si="126"/>
        <v>15.631476293840405</v>
      </c>
      <c r="Y1378" s="49">
        <f t="shared" si="127"/>
        <v>14.608780360174132</v>
      </c>
      <c r="Z1378" s="51">
        <f t="shared" si="128"/>
        <v>-1.0583425965159174</v>
      </c>
    </row>
    <row r="1379" spans="1:26" ht="15" thickBot="1" x14ac:dyDescent="0.35">
      <c r="A1379" s="7"/>
      <c r="B1379" s="41">
        <v>1371</v>
      </c>
      <c r="C1379" s="38">
        <v>27.115913843013189</v>
      </c>
      <c r="D1379" s="39">
        <v>39.29300935098177</v>
      </c>
      <c r="E1379" s="39">
        <v>34.593385401520202</v>
      </c>
      <c r="F1379" s="39">
        <v>34.660133679785403</v>
      </c>
      <c r="G1379" s="39">
        <v>24.272857054020577</v>
      </c>
      <c r="H1379" s="39">
        <v>35.673100098364728</v>
      </c>
      <c r="I1379" s="39">
        <v>27.411410724112024</v>
      </c>
      <c r="J1379" s="39">
        <v>28.697621948505706</v>
      </c>
      <c r="K1379" s="39">
        <v>32.519377273921236</v>
      </c>
      <c r="L1379" s="39">
        <v>21.356013587443812</v>
      </c>
      <c r="M1379" s="39">
        <v>29.708401391374061</v>
      </c>
      <c r="N1379" s="39">
        <v>35.1386048742242</v>
      </c>
      <c r="O1379" s="39">
        <v>30.818674873728682</v>
      </c>
      <c r="P1379" s="39">
        <v>26.040089477648699</v>
      </c>
      <c r="Q1379" s="39">
        <v>32.354980843934555</v>
      </c>
      <c r="R1379" s="39">
        <v>25.951642024017474</v>
      </c>
      <c r="S1379" s="40">
        <v>31.957095684000208</v>
      </c>
      <c r="U1379" s="50">
        <f t="shared" si="129"/>
        <v>30.444841890035089</v>
      </c>
      <c r="V1379" s="49">
        <f t="shared" si="130"/>
        <v>21.010807365501318</v>
      </c>
      <c r="W1379" s="49">
        <f t="shared" si="131"/>
        <v>22.323982825845064</v>
      </c>
      <c r="X1379" s="49">
        <f t="shared" si="126"/>
        <v>14.421910337389054</v>
      </c>
      <c r="Y1379" s="49">
        <f t="shared" si="127"/>
        <v>14.287349008540895</v>
      </c>
      <c r="Z1379" s="51">
        <f t="shared" si="128"/>
        <v>0.3881899594246388</v>
      </c>
    </row>
    <row r="1380" spans="1:26" ht="15" thickBot="1" x14ac:dyDescent="0.35">
      <c r="A1380" s="7"/>
      <c r="B1380" s="41">
        <v>1372</v>
      </c>
      <c r="C1380" s="38">
        <v>38.965269260514781</v>
      </c>
      <c r="D1380" s="39">
        <v>27.608998388777199</v>
      </c>
      <c r="E1380" s="39">
        <v>31.865116529348384</v>
      </c>
      <c r="F1380" s="39">
        <v>24.602250213227773</v>
      </c>
      <c r="G1380" s="39">
        <v>39.107901898910711</v>
      </c>
      <c r="H1380" s="39">
        <v>37.447969565140319</v>
      </c>
      <c r="I1380" s="39">
        <v>33.453360692525742</v>
      </c>
      <c r="J1380" s="39">
        <v>32.261293416809366</v>
      </c>
      <c r="K1380" s="39">
        <v>31.292399250485836</v>
      </c>
      <c r="L1380" s="39">
        <v>24.1698240174909</v>
      </c>
      <c r="M1380" s="39">
        <v>32.310933440288018</v>
      </c>
      <c r="N1380" s="39">
        <v>28.216997839219943</v>
      </c>
      <c r="O1380" s="39">
        <v>33.615035234430891</v>
      </c>
      <c r="P1380" s="39">
        <v>30.347982839337416</v>
      </c>
      <c r="Q1380" s="39">
        <v>28.890259619345411</v>
      </c>
      <c r="R1380" s="39">
        <v>32.695117979917974</v>
      </c>
      <c r="S1380" s="40">
        <v>33.605191143231586</v>
      </c>
      <c r="U1380" s="50">
        <f t="shared" si="129"/>
        <v>31.791523607588367</v>
      </c>
      <c r="V1380" s="49">
        <f t="shared" si="130"/>
        <v>17.557237115251361</v>
      </c>
      <c r="W1380" s="49">
        <f t="shared" si="131"/>
        <v>18.654564434954409</v>
      </c>
      <c r="X1380" s="49">
        <f t="shared" si="126"/>
        <v>14.121419887222508</v>
      </c>
      <c r="Y1380" s="49">
        <f t="shared" si="127"/>
        <v>11.938921238370927</v>
      </c>
      <c r="Z1380" s="51">
        <f t="shared" si="128"/>
        <v>1.7102296816945917</v>
      </c>
    </row>
    <row r="1381" spans="1:26" ht="15" thickBot="1" x14ac:dyDescent="0.35">
      <c r="A1381" s="7"/>
      <c r="B1381" s="41">
        <v>1373</v>
      </c>
      <c r="C1381" s="38">
        <v>28.558399007267006</v>
      </c>
      <c r="D1381" s="39">
        <v>27.277830484666865</v>
      </c>
      <c r="E1381" s="39">
        <v>34.390871977259174</v>
      </c>
      <c r="F1381" s="39">
        <v>33.448126679149972</v>
      </c>
      <c r="G1381" s="39">
        <v>22.494540689070508</v>
      </c>
      <c r="H1381" s="39">
        <v>26.903485340023543</v>
      </c>
      <c r="I1381" s="39">
        <v>32.446097892140017</v>
      </c>
      <c r="J1381" s="39">
        <v>23.867485161895345</v>
      </c>
      <c r="K1381" s="39">
        <v>32.35428945947185</v>
      </c>
      <c r="L1381" s="39">
        <v>14.637335363059353</v>
      </c>
      <c r="M1381" s="39">
        <v>24.281177149706771</v>
      </c>
      <c r="N1381" s="39">
        <v>35.353741846231927</v>
      </c>
      <c r="O1381" s="39">
        <v>25.335317265927415</v>
      </c>
      <c r="P1381" s="39">
        <v>36.076708213364057</v>
      </c>
      <c r="Q1381" s="39">
        <v>24.010824114646418</v>
      </c>
      <c r="R1381" s="39">
        <v>35.49919103543764</v>
      </c>
      <c r="S1381" s="40">
        <v>26.406892725172384</v>
      </c>
      <c r="U1381" s="50">
        <f t="shared" si="129"/>
        <v>28.431900847322957</v>
      </c>
      <c r="V1381" s="49">
        <f t="shared" si="130"/>
        <v>32.293902567789509</v>
      </c>
      <c r="W1381" s="49">
        <f t="shared" si="131"/>
        <v>34.31227147827633</v>
      </c>
      <c r="X1381" s="49">
        <f t="shared" si="126"/>
        <v>23.631929513882916</v>
      </c>
      <c r="Y1381" s="49">
        <f t="shared" si="127"/>
        <v>21.959853746096865</v>
      </c>
      <c r="Z1381" s="51">
        <f t="shared" si="128"/>
        <v>-1.1037564288435073</v>
      </c>
    </row>
    <row r="1382" spans="1:26" ht="15" thickBot="1" x14ac:dyDescent="0.35">
      <c r="A1382" s="7"/>
      <c r="B1382" s="41">
        <v>1374</v>
      </c>
      <c r="C1382" s="38">
        <v>33.465753961608804</v>
      </c>
      <c r="D1382" s="39">
        <v>33.542978960838461</v>
      </c>
      <c r="E1382" s="39">
        <v>34.968077736931498</v>
      </c>
      <c r="F1382" s="39">
        <v>27.825876238125705</v>
      </c>
      <c r="G1382" s="39">
        <v>38.140411264089977</v>
      </c>
      <c r="H1382" s="39">
        <v>40.765048927841214</v>
      </c>
      <c r="I1382" s="39">
        <v>37.850595984562943</v>
      </c>
      <c r="J1382" s="39">
        <v>35.793770613893088</v>
      </c>
      <c r="K1382" s="39">
        <v>30.855100573658504</v>
      </c>
      <c r="L1382" s="39">
        <v>29.427388614980085</v>
      </c>
      <c r="M1382" s="39">
        <v>28.12606342713892</v>
      </c>
      <c r="N1382" s="39">
        <v>36.226580969461658</v>
      </c>
      <c r="O1382" s="39">
        <v>24.533849983644672</v>
      </c>
      <c r="P1382" s="39">
        <v>36.523022920215197</v>
      </c>
      <c r="Q1382" s="39">
        <v>33.308280735244423</v>
      </c>
      <c r="R1382" s="39">
        <v>22.882063849247384</v>
      </c>
      <c r="S1382" s="40">
        <v>33.20730369662617</v>
      </c>
      <c r="U1382" s="50">
        <f t="shared" si="129"/>
        <v>32.790715791653447</v>
      </c>
      <c r="V1382" s="49">
        <f t="shared" si="130"/>
        <v>22.740796976480681</v>
      </c>
      <c r="W1382" s="49">
        <f t="shared" si="131"/>
        <v>24.162096787510791</v>
      </c>
      <c r="X1382" s="49">
        <f t="shared" si="126"/>
        <v>20.759646292259895</v>
      </c>
      <c r="Y1382" s="49">
        <f t="shared" si="127"/>
        <v>15.463741944006863</v>
      </c>
      <c r="Z1382" s="51">
        <f t="shared" si="128"/>
        <v>2.3408455556633299</v>
      </c>
    </row>
    <row r="1383" spans="1:26" ht="15" thickBot="1" x14ac:dyDescent="0.35">
      <c r="A1383" s="7"/>
      <c r="B1383" s="41">
        <v>1375</v>
      </c>
      <c r="C1383" s="38">
        <v>34.584715394140026</v>
      </c>
      <c r="D1383" s="39">
        <v>35.206993739913074</v>
      </c>
      <c r="E1383" s="39">
        <v>32.420275578243533</v>
      </c>
      <c r="F1383" s="39">
        <v>31.266848572703228</v>
      </c>
      <c r="G1383" s="39">
        <v>33.600380175686531</v>
      </c>
      <c r="H1383" s="39">
        <v>37.230778368469146</v>
      </c>
      <c r="I1383" s="39">
        <v>28.443288030492688</v>
      </c>
      <c r="J1383" s="39">
        <v>29.951770022661634</v>
      </c>
      <c r="K1383" s="39">
        <v>39.444685736635613</v>
      </c>
      <c r="L1383" s="39">
        <v>35.986152082874327</v>
      </c>
      <c r="M1383" s="39">
        <v>25.756764156711547</v>
      </c>
      <c r="N1383" s="39">
        <v>23.417162544246871</v>
      </c>
      <c r="O1383" s="39">
        <v>24.266008983663955</v>
      </c>
      <c r="P1383" s="39">
        <v>30.836753638797287</v>
      </c>
      <c r="Q1383" s="39">
        <v>33.301651426680209</v>
      </c>
      <c r="R1383" s="39">
        <v>26.887455198493434</v>
      </c>
      <c r="S1383" s="40">
        <v>25.562911951284178</v>
      </c>
      <c r="U1383" s="50">
        <f t="shared" si="129"/>
        <v>31.068505623629253</v>
      </c>
      <c r="V1383" s="49">
        <f t="shared" si="130"/>
        <v>21.416996427662436</v>
      </c>
      <c r="W1383" s="49">
        <f t="shared" si="131"/>
        <v>22.755558704391433</v>
      </c>
      <c r="X1383" s="49">
        <f t="shared" si="126"/>
        <v>15.339916472865111</v>
      </c>
      <c r="Y1383" s="49">
        <f t="shared" si="127"/>
        <v>14.563557570810456</v>
      </c>
      <c r="Z1383" s="51">
        <f t="shared" si="128"/>
        <v>0.92354385171883835</v>
      </c>
    </row>
    <row r="1384" spans="1:26" ht="15" thickBot="1" x14ac:dyDescent="0.35">
      <c r="A1384" s="7"/>
      <c r="B1384" s="41">
        <v>1376</v>
      </c>
      <c r="C1384" s="38">
        <v>27.112441270262988</v>
      </c>
      <c r="D1384" s="39">
        <v>34.434616807056521</v>
      </c>
      <c r="E1384" s="39">
        <v>26.224545704374989</v>
      </c>
      <c r="F1384" s="39">
        <v>34.518897156150238</v>
      </c>
      <c r="G1384" s="39">
        <v>30.224309296340049</v>
      </c>
      <c r="H1384" s="39">
        <v>24.952402618588152</v>
      </c>
      <c r="I1384" s="39">
        <v>28.8157606249837</v>
      </c>
      <c r="J1384" s="39">
        <v>23.544393405911475</v>
      </c>
      <c r="K1384" s="39">
        <v>22.458648250603211</v>
      </c>
      <c r="L1384" s="39">
        <v>23.080037197936107</v>
      </c>
      <c r="M1384" s="39">
        <v>32.404001274450238</v>
      </c>
      <c r="N1384" s="39">
        <v>27.864048849383735</v>
      </c>
      <c r="O1384" s="39">
        <v>36.826224368412895</v>
      </c>
      <c r="P1384" s="39">
        <v>25.146395464959475</v>
      </c>
      <c r="Q1384" s="39">
        <v>22.43711963635257</v>
      </c>
      <c r="R1384" s="39">
        <v>34.163346412440575</v>
      </c>
      <c r="S1384" s="40">
        <v>20.885594693040481</v>
      </c>
      <c r="U1384" s="50">
        <f t="shared" si="129"/>
        <v>27.946634295955732</v>
      </c>
      <c r="V1384" s="49">
        <f t="shared" si="130"/>
        <v>23.674356077210799</v>
      </c>
      <c r="W1384" s="49">
        <f t="shared" si="131"/>
        <v>25.154003332036496</v>
      </c>
      <c r="X1384" s="49">
        <f t="shared" si="126"/>
        <v>18.965653418394243</v>
      </c>
      <c r="Y1384" s="49">
        <f t="shared" si="127"/>
        <v>16.098562132503343</v>
      </c>
      <c r="Z1384" s="51">
        <f t="shared" si="128"/>
        <v>-1.6880573904753351</v>
      </c>
    </row>
    <row r="1385" spans="1:26" ht="15" thickBot="1" x14ac:dyDescent="0.35">
      <c r="A1385" s="7"/>
      <c r="B1385" s="41">
        <v>1377</v>
      </c>
      <c r="C1385" s="38">
        <v>27.629917287473784</v>
      </c>
      <c r="D1385" s="39">
        <v>35.493505799606922</v>
      </c>
      <c r="E1385" s="39">
        <v>30.661620199842403</v>
      </c>
      <c r="F1385" s="39">
        <v>33.859358553829892</v>
      </c>
      <c r="G1385" s="39">
        <v>36.638032607719765</v>
      </c>
      <c r="H1385" s="39">
        <v>17.965931412779369</v>
      </c>
      <c r="I1385" s="39">
        <v>22.211588941404017</v>
      </c>
      <c r="J1385" s="39">
        <v>27.162494650734821</v>
      </c>
      <c r="K1385" s="39">
        <v>26.213761646821055</v>
      </c>
      <c r="L1385" s="39">
        <v>31.740252913687584</v>
      </c>
      <c r="M1385" s="39">
        <v>28.631123688007403</v>
      </c>
      <c r="N1385" s="39">
        <v>33.931009148085124</v>
      </c>
      <c r="O1385" s="39">
        <v>26.326897915149431</v>
      </c>
      <c r="P1385" s="39">
        <v>20.521255409148168</v>
      </c>
      <c r="Q1385" s="39">
        <v>27.523410049030844</v>
      </c>
      <c r="R1385" s="39">
        <v>17.840832072898689</v>
      </c>
      <c r="S1385" s="40">
        <v>30.148802201436261</v>
      </c>
      <c r="U1385" s="50">
        <f t="shared" si="129"/>
        <v>27.911752617509148</v>
      </c>
      <c r="V1385" s="49">
        <f t="shared" si="130"/>
        <v>30.977538970282851</v>
      </c>
      <c r="W1385" s="49">
        <f t="shared" si="131"/>
        <v>32.913635155925476</v>
      </c>
      <c r="X1385" s="49">
        <f t="shared" si="126"/>
        <v>24.030054948518554</v>
      </c>
      <c r="Y1385" s="49">
        <f t="shared" si="127"/>
        <v>21.064726499792336</v>
      </c>
      <c r="Z1385" s="51">
        <f t="shared" si="128"/>
        <v>-1.5007850022707045</v>
      </c>
    </row>
    <row r="1386" spans="1:26" ht="15" thickBot="1" x14ac:dyDescent="0.35">
      <c r="A1386" s="7"/>
      <c r="B1386" s="41">
        <v>1378</v>
      </c>
      <c r="C1386" s="38">
        <v>29.649581479932305</v>
      </c>
      <c r="D1386" s="39">
        <v>34.532163234878666</v>
      </c>
      <c r="E1386" s="39">
        <v>31.409811400749202</v>
      </c>
      <c r="F1386" s="39">
        <v>32.983764092096486</v>
      </c>
      <c r="G1386" s="39">
        <v>30.618908889652104</v>
      </c>
      <c r="H1386" s="39">
        <v>27.822188842170213</v>
      </c>
      <c r="I1386" s="39">
        <v>33.356561081590101</v>
      </c>
      <c r="J1386" s="39">
        <v>37.66086267693187</v>
      </c>
      <c r="K1386" s="39">
        <v>29.657454296780408</v>
      </c>
      <c r="L1386" s="39">
        <v>35.262056856250908</v>
      </c>
      <c r="M1386" s="39">
        <v>30.039565963640985</v>
      </c>
      <c r="N1386" s="39">
        <v>17.975120332142872</v>
      </c>
      <c r="O1386" s="39">
        <v>28.765720778681271</v>
      </c>
      <c r="P1386" s="39">
        <v>44.150739226671462</v>
      </c>
      <c r="Q1386" s="39">
        <v>28.68143668354103</v>
      </c>
      <c r="R1386" s="39">
        <v>34.165878096136055</v>
      </c>
      <c r="S1386" s="40">
        <v>28.213100695079952</v>
      </c>
      <c r="U1386" s="50">
        <f t="shared" si="129"/>
        <v>31.467347919230942</v>
      </c>
      <c r="V1386" s="49">
        <f t="shared" si="130"/>
        <v>27.440645548383703</v>
      </c>
      <c r="W1386" s="49">
        <f t="shared" si="131"/>
        <v>29.155685895157603</v>
      </c>
      <c r="X1386" s="49">
        <f t="shared" si="126"/>
        <v>20.123753715829729</v>
      </c>
      <c r="Y1386" s="49">
        <f t="shared" si="127"/>
        <v>18.659638972900918</v>
      </c>
      <c r="Z1386" s="51">
        <f t="shared" si="128"/>
        <v>1.1204588979692265</v>
      </c>
    </row>
    <row r="1387" spans="1:26" ht="15" thickBot="1" x14ac:dyDescent="0.35">
      <c r="A1387" s="7"/>
      <c r="B1387" s="41">
        <v>1379</v>
      </c>
      <c r="C1387" s="38">
        <v>34.864451470153128</v>
      </c>
      <c r="D1387" s="39">
        <v>22.380498660340024</v>
      </c>
      <c r="E1387" s="39">
        <v>33.08895917056374</v>
      </c>
      <c r="F1387" s="39">
        <v>27.865504115642729</v>
      </c>
      <c r="G1387" s="39">
        <v>31.741153415169855</v>
      </c>
      <c r="H1387" s="39">
        <v>24.898628875863551</v>
      </c>
      <c r="I1387" s="39">
        <v>24.562407497102349</v>
      </c>
      <c r="J1387" s="39">
        <v>31.516465952430035</v>
      </c>
      <c r="K1387" s="39">
        <v>25.270795441905797</v>
      </c>
      <c r="L1387" s="39">
        <v>34.858320952490473</v>
      </c>
      <c r="M1387" s="39">
        <v>37.570192889686552</v>
      </c>
      <c r="N1387" s="39">
        <v>25.885405502472665</v>
      </c>
      <c r="O1387" s="39">
        <v>40.943172290310876</v>
      </c>
      <c r="P1387" s="39">
        <v>26.6377771054748</v>
      </c>
      <c r="Q1387" s="39">
        <v>32.505432580855562</v>
      </c>
      <c r="R1387" s="39">
        <v>36.496775505285861</v>
      </c>
      <c r="S1387" s="40">
        <v>22.667772197431578</v>
      </c>
      <c r="U1387" s="50">
        <f t="shared" si="129"/>
        <v>30.220806683716447</v>
      </c>
      <c r="V1387" s="49">
        <f t="shared" si="130"/>
        <v>29.966002760066289</v>
      </c>
      <c r="W1387" s="49">
        <f t="shared" si="131"/>
        <v>31.83887793257054</v>
      </c>
      <c r="X1387" s="49">
        <f t="shared" si="126"/>
        <v>20.410035679115264</v>
      </c>
      <c r="Y1387" s="49">
        <f t="shared" si="127"/>
        <v>20.376881876845076</v>
      </c>
      <c r="Z1387" s="51">
        <f t="shared" si="128"/>
        <v>0.16134584983414715</v>
      </c>
    </row>
    <row r="1388" spans="1:26" ht="15" thickBot="1" x14ac:dyDescent="0.35">
      <c r="A1388" s="7"/>
      <c r="B1388" s="41">
        <v>1380</v>
      </c>
      <c r="C1388" s="38">
        <v>31.373663752385514</v>
      </c>
      <c r="D1388" s="39">
        <v>28.90719103032125</v>
      </c>
      <c r="E1388" s="39">
        <v>29.922749563193669</v>
      </c>
      <c r="F1388" s="39">
        <v>37.221384598197545</v>
      </c>
      <c r="G1388" s="39">
        <v>25.999223646231492</v>
      </c>
      <c r="H1388" s="39">
        <v>28.219059949503588</v>
      </c>
      <c r="I1388" s="39">
        <v>30.534712616366491</v>
      </c>
      <c r="J1388" s="39">
        <v>35.426632438674581</v>
      </c>
      <c r="K1388" s="39">
        <v>32.215369423221006</v>
      </c>
      <c r="L1388" s="39">
        <v>30.530609392037654</v>
      </c>
      <c r="M1388" s="39">
        <v>29.787707069631544</v>
      </c>
      <c r="N1388" s="39">
        <v>28.358858810538667</v>
      </c>
      <c r="O1388" s="39">
        <v>34.10873192215314</v>
      </c>
      <c r="P1388" s="39">
        <v>36.280138042806669</v>
      </c>
      <c r="Q1388" s="39">
        <v>27.900960860661655</v>
      </c>
      <c r="R1388" s="39">
        <v>30.234070403268447</v>
      </c>
      <c r="S1388" s="40">
        <v>36.984725301512846</v>
      </c>
      <c r="U1388" s="50">
        <f t="shared" si="129"/>
        <v>31.4121052247474</v>
      </c>
      <c r="V1388" s="49">
        <f t="shared" si="130"/>
        <v>11.043872783752077</v>
      </c>
      <c r="W1388" s="49">
        <f t="shared" si="131"/>
        <v>11.734114832736623</v>
      </c>
      <c r="X1388" s="49">
        <f t="shared" si="126"/>
        <v>8.8657814856674406</v>
      </c>
      <c r="Y1388" s="49">
        <f t="shared" si="127"/>
        <v>7.5098334929514126</v>
      </c>
      <c r="Z1388" s="51">
        <f t="shared" si="128"/>
        <v>1.6996768278194891</v>
      </c>
    </row>
    <row r="1389" spans="1:26" ht="15" thickBot="1" x14ac:dyDescent="0.35">
      <c r="A1389" s="7"/>
      <c r="B1389" s="41">
        <v>1381</v>
      </c>
      <c r="C1389" s="38">
        <v>24.996788490822947</v>
      </c>
      <c r="D1389" s="39">
        <v>30.466367419676978</v>
      </c>
      <c r="E1389" s="39">
        <v>35.032848033106774</v>
      </c>
      <c r="F1389" s="39">
        <v>22.644667065758711</v>
      </c>
      <c r="G1389" s="39">
        <v>25.24927974625724</v>
      </c>
      <c r="H1389" s="39">
        <v>25.624654542993792</v>
      </c>
      <c r="I1389" s="39">
        <v>40.010611560619722</v>
      </c>
      <c r="J1389" s="39">
        <v>30.892455005779635</v>
      </c>
      <c r="K1389" s="39">
        <v>31.260424377038934</v>
      </c>
      <c r="L1389" s="39">
        <v>28.632714556109747</v>
      </c>
      <c r="M1389" s="39">
        <v>33.427701813515263</v>
      </c>
      <c r="N1389" s="39">
        <v>32.909287008474791</v>
      </c>
      <c r="O1389" s="39">
        <v>30.101970152695475</v>
      </c>
      <c r="P1389" s="39">
        <v>31.849809435817949</v>
      </c>
      <c r="Q1389" s="39">
        <v>30.979967486950297</v>
      </c>
      <c r="R1389" s="39">
        <v>36.307161583190606</v>
      </c>
      <c r="S1389" s="40">
        <v>38.381193318210663</v>
      </c>
      <c r="U1389" s="50">
        <f t="shared" si="129"/>
        <v>31.103994211589384</v>
      </c>
      <c r="V1389" s="49">
        <f t="shared" si="130"/>
        <v>21.457100542625341</v>
      </c>
      <c r="W1389" s="49">
        <f t="shared" si="131"/>
        <v>22.798169326539437</v>
      </c>
      <c r="X1389" s="49">
        <f t="shared" si="126"/>
        <v>15.419614558056811</v>
      </c>
      <c r="Y1389" s="49">
        <f t="shared" si="127"/>
        <v>14.59082836898523</v>
      </c>
      <c r="Z1389" s="51">
        <f t="shared" si="128"/>
        <v>0.95332563096450051</v>
      </c>
    </row>
    <row r="1390" spans="1:26" ht="15" thickBot="1" x14ac:dyDescent="0.35">
      <c r="A1390" s="7"/>
      <c r="B1390" s="41">
        <v>1382</v>
      </c>
      <c r="C1390" s="38">
        <v>30.890183117604966</v>
      </c>
      <c r="D1390" s="39">
        <v>32.000413752466912</v>
      </c>
      <c r="E1390" s="39">
        <v>26.997871253557598</v>
      </c>
      <c r="F1390" s="39">
        <v>34.052741838533223</v>
      </c>
      <c r="G1390" s="39">
        <v>22.916453147018267</v>
      </c>
      <c r="H1390" s="39">
        <v>30.15167076106815</v>
      </c>
      <c r="I1390" s="39">
        <v>30.420955266554774</v>
      </c>
      <c r="J1390" s="39">
        <v>29.036618040291408</v>
      </c>
      <c r="K1390" s="39">
        <v>29.505919622242647</v>
      </c>
      <c r="L1390" s="39">
        <v>32.475468265349228</v>
      </c>
      <c r="M1390" s="39">
        <v>31.58914407249943</v>
      </c>
      <c r="N1390" s="39">
        <v>30.651692937735486</v>
      </c>
      <c r="O1390" s="39">
        <v>25.34304308610265</v>
      </c>
      <c r="P1390" s="39">
        <v>25.011157247929468</v>
      </c>
      <c r="Q1390" s="39">
        <v>17.876346797954454</v>
      </c>
      <c r="R1390" s="39">
        <v>27.966075745432892</v>
      </c>
      <c r="S1390" s="40">
        <v>34.121153249242496</v>
      </c>
      <c r="U1390" s="50">
        <f t="shared" si="129"/>
        <v>28.882759305975529</v>
      </c>
      <c r="V1390" s="49">
        <f t="shared" si="130"/>
        <v>16.724607497664365</v>
      </c>
      <c r="W1390" s="49">
        <f t="shared" si="131"/>
        <v>17.769895466268395</v>
      </c>
      <c r="X1390" s="49">
        <f t="shared" si="126"/>
        <v>12.221527300912983</v>
      </c>
      <c r="Y1390" s="49">
        <f t="shared" si="127"/>
        <v>11.372733098411768</v>
      </c>
      <c r="Z1390" s="51">
        <f t="shared" si="128"/>
        <v>-1.0927700160071243</v>
      </c>
    </row>
    <row r="1391" spans="1:26" ht="15" thickBot="1" x14ac:dyDescent="0.35">
      <c r="A1391" s="7"/>
      <c r="B1391" s="41">
        <v>1383</v>
      </c>
      <c r="C1391" s="38">
        <v>31.424503427064383</v>
      </c>
      <c r="D1391" s="39">
        <v>24.636140008446262</v>
      </c>
      <c r="E1391" s="39">
        <v>31.465063147956464</v>
      </c>
      <c r="F1391" s="39">
        <v>33.949475899918433</v>
      </c>
      <c r="G1391" s="39">
        <v>30.183426103724958</v>
      </c>
      <c r="H1391" s="39">
        <v>23.689170250381643</v>
      </c>
      <c r="I1391" s="39">
        <v>28.482797268442155</v>
      </c>
      <c r="J1391" s="39">
        <v>31.448130666047643</v>
      </c>
      <c r="K1391" s="39">
        <v>32.006389706464311</v>
      </c>
      <c r="L1391" s="39">
        <v>29.45089542218318</v>
      </c>
      <c r="M1391" s="39">
        <v>32.79183586798284</v>
      </c>
      <c r="N1391" s="39">
        <v>38.617309690703124</v>
      </c>
      <c r="O1391" s="39">
        <v>36.100350050452974</v>
      </c>
      <c r="P1391" s="39">
        <v>26.519144195284717</v>
      </c>
      <c r="Q1391" s="39">
        <v>34.993258219729071</v>
      </c>
      <c r="R1391" s="39">
        <v>33.521278430393913</v>
      </c>
      <c r="S1391" s="40">
        <v>29.493780820362449</v>
      </c>
      <c r="U1391" s="50">
        <f t="shared" si="129"/>
        <v>31.10429112797285</v>
      </c>
      <c r="V1391" s="49">
        <f t="shared" si="130"/>
        <v>14.433634176811648</v>
      </c>
      <c r="W1391" s="49">
        <f t="shared" si="131"/>
        <v>15.335736312862309</v>
      </c>
      <c r="X1391" s="49">
        <f t="shared" si="126"/>
        <v>10.644103289049056</v>
      </c>
      <c r="Y1391" s="49">
        <f t="shared" si="127"/>
        <v>9.8148712402319198</v>
      </c>
      <c r="Z1391" s="51">
        <f t="shared" si="128"/>
        <v>1.1626680209597038</v>
      </c>
    </row>
    <row r="1392" spans="1:26" ht="15" thickBot="1" x14ac:dyDescent="0.35">
      <c r="A1392" s="7"/>
      <c r="B1392" s="41">
        <v>1384</v>
      </c>
      <c r="C1392" s="38">
        <v>29.396414235717852</v>
      </c>
      <c r="D1392" s="39">
        <v>33.340224148718342</v>
      </c>
      <c r="E1392" s="39">
        <v>29.424421729794371</v>
      </c>
      <c r="F1392" s="39">
        <v>25.44094078734679</v>
      </c>
      <c r="G1392" s="39">
        <v>29.943404941720729</v>
      </c>
      <c r="H1392" s="39">
        <v>28.038977888704444</v>
      </c>
      <c r="I1392" s="39">
        <v>34.370813173391142</v>
      </c>
      <c r="J1392" s="39">
        <v>16.169334444271627</v>
      </c>
      <c r="K1392" s="39">
        <v>31.667082114332402</v>
      </c>
      <c r="L1392" s="39">
        <v>27.971447551024998</v>
      </c>
      <c r="M1392" s="39">
        <v>37.417511338737299</v>
      </c>
      <c r="N1392" s="39">
        <v>25.013051971460627</v>
      </c>
      <c r="O1392" s="39">
        <v>37.018030107119685</v>
      </c>
      <c r="P1392" s="39">
        <v>33.375520694654867</v>
      </c>
      <c r="Q1392" s="39">
        <v>35.062878901269755</v>
      </c>
      <c r="R1392" s="39">
        <v>22.646055923464992</v>
      </c>
      <c r="S1392" s="40">
        <v>30.819133385516654</v>
      </c>
      <c r="U1392" s="50">
        <f t="shared" si="129"/>
        <v>29.830308431602738</v>
      </c>
      <c r="V1392" s="49">
        <f t="shared" si="130"/>
        <v>27.894279349976276</v>
      </c>
      <c r="W1392" s="49">
        <f t="shared" si="131"/>
        <v>29.637671809349854</v>
      </c>
      <c r="X1392" s="49">
        <f t="shared" si="126"/>
        <v>18.987690713285748</v>
      </c>
      <c r="Y1392" s="49">
        <f t="shared" si="127"/>
        <v>18.968109957983867</v>
      </c>
      <c r="Z1392" s="51">
        <f t="shared" si="128"/>
        <v>-0.12851762230468833</v>
      </c>
    </row>
    <row r="1393" spans="1:26" ht="15" thickBot="1" x14ac:dyDescent="0.35">
      <c r="A1393" s="7"/>
      <c r="B1393" s="41">
        <v>1385</v>
      </c>
      <c r="C1393" s="38">
        <v>24.915786773836189</v>
      </c>
      <c r="D1393" s="39">
        <v>21.386999683886742</v>
      </c>
      <c r="E1393" s="39">
        <v>28.600996905438674</v>
      </c>
      <c r="F1393" s="39">
        <v>34.771973792633347</v>
      </c>
      <c r="G1393" s="39">
        <v>33.531302560640562</v>
      </c>
      <c r="H1393" s="39">
        <v>29.225612646394396</v>
      </c>
      <c r="I1393" s="39">
        <v>33.300505284867555</v>
      </c>
      <c r="J1393" s="39">
        <v>18.397301429069707</v>
      </c>
      <c r="K1393" s="39">
        <v>33.44377599811282</v>
      </c>
      <c r="L1393" s="39">
        <v>29.860805999592785</v>
      </c>
      <c r="M1393" s="39">
        <v>23.394855854599054</v>
      </c>
      <c r="N1393" s="39">
        <v>20.793171307300231</v>
      </c>
      <c r="O1393" s="39">
        <v>33.270674782756693</v>
      </c>
      <c r="P1393" s="39">
        <v>31.638676115202738</v>
      </c>
      <c r="Q1393" s="39">
        <v>32.700785253526895</v>
      </c>
      <c r="R1393" s="39">
        <v>28.101270915615174</v>
      </c>
      <c r="S1393" s="40">
        <v>31.111821989762817</v>
      </c>
      <c r="U1393" s="50">
        <f t="shared" si="129"/>
        <v>28.732136311366844</v>
      </c>
      <c r="V1393" s="49">
        <f t="shared" si="130"/>
        <v>24.81242701874562</v>
      </c>
      <c r="W1393" s="49">
        <f t="shared" si="131"/>
        <v>26.363203707417256</v>
      </c>
      <c r="X1393" s="49">
        <f t="shared" si="126"/>
        <v>17.965535639156016</v>
      </c>
      <c r="Y1393" s="49">
        <f t="shared" si="127"/>
        <v>16.872450372747021</v>
      </c>
      <c r="Z1393" s="51">
        <f t="shared" si="128"/>
        <v>-1.018117569076465</v>
      </c>
    </row>
    <row r="1394" spans="1:26" ht="15" thickBot="1" x14ac:dyDescent="0.35">
      <c r="A1394" s="7"/>
      <c r="B1394" s="41">
        <v>1386</v>
      </c>
      <c r="C1394" s="38">
        <v>30.937124516821022</v>
      </c>
      <c r="D1394" s="39">
        <v>27.355355095703345</v>
      </c>
      <c r="E1394" s="39">
        <v>36.400869525843142</v>
      </c>
      <c r="F1394" s="39">
        <v>34.821511990748029</v>
      </c>
      <c r="G1394" s="39">
        <v>24.270521415531491</v>
      </c>
      <c r="H1394" s="39">
        <v>39.011539191285408</v>
      </c>
      <c r="I1394" s="39">
        <v>25.798773983551698</v>
      </c>
      <c r="J1394" s="39">
        <v>27.959081622394855</v>
      </c>
      <c r="K1394" s="39">
        <v>28.244006500037028</v>
      </c>
      <c r="L1394" s="39">
        <v>27.899415477349081</v>
      </c>
      <c r="M1394" s="39">
        <v>26.302559321914366</v>
      </c>
      <c r="N1394" s="39">
        <v>30.838934786313551</v>
      </c>
      <c r="O1394" s="39">
        <v>36.945205483900281</v>
      </c>
      <c r="P1394" s="39">
        <v>30.733027526879006</v>
      </c>
      <c r="Q1394" s="39">
        <v>24.288653503315274</v>
      </c>
      <c r="R1394" s="39">
        <v>23.491697646535066</v>
      </c>
      <c r="S1394" s="40">
        <v>25.81625401376467</v>
      </c>
      <c r="U1394" s="50">
        <f t="shared" si="129"/>
        <v>29.477325388346312</v>
      </c>
      <c r="V1394" s="49">
        <f t="shared" si="130"/>
        <v>21.55423089343288</v>
      </c>
      <c r="W1394" s="49">
        <f t="shared" si="131"/>
        <v>22.90137032427242</v>
      </c>
      <c r="X1394" s="49">
        <f t="shared" si="126"/>
        <v>14.842645357308067</v>
      </c>
      <c r="Y1394" s="49">
        <f t="shared" si="127"/>
        <v>14.656877007534359</v>
      </c>
      <c r="Z1394" s="51">
        <f t="shared" si="128"/>
        <v>-0.45032403927061848</v>
      </c>
    </row>
    <row r="1395" spans="1:26" ht="15" thickBot="1" x14ac:dyDescent="0.35">
      <c r="A1395" s="7"/>
      <c r="B1395" s="41">
        <v>1387</v>
      </c>
      <c r="C1395" s="38">
        <v>30.786136844927029</v>
      </c>
      <c r="D1395" s="39">
        <v>28.386305409622164</v>
      </c>
      <c r="E1395" s="39">
        <v>23.570112612114151</v>
      </c>
      <c r="F1395" s="39">
        <v>27.47754798846865</v>
      </c>
      <c r="G1395" s="39">
        <v>27.203308390019178</v>
      </c>
      <c r="H1395" s="39">
        <v>38.598533476960029</v>
      </c>
      <c r="I1395" s="39">
        <v>24.373225751899422</v>
      </c>
      <c r="J1395" s="39">
        <v>28.62165856046888</v>
      </c>
      <c r="K1395" s="39">
        <v>38.438598395668571</v>
      </c>
      <c r="L1395" s="39">
        <v>33.272967864952001</v>
      </c>
      <c r="M1395" s="39">
        <v>37.380272646706601</v>
      </c>
      <c r="N1395" s="39">
        <v>25.895112432184526</v>
      </c>
      <c r="O1395" s="39">
        <v>33.394455860255356</v>
      </c>
      <c r="P1395" s="39">
        <v>27.846024609296968</v>
      </c>
      <c r="Q1395" s="39">
        <v>25.159957571426183</v>
      </c>
      <c r="R1395" s="39">
        <v>28.542201495997581</v>
      </c>
      <c r="S1395" s="40">
        <v>46.839240055158832</v>
      </c>
      <c r="U1395" s="50">
        <f t="shared" si="129"/>
        <v>30.928568233301537</v>
      </c>
      <c r="V1395" s="49">
        <f t="shared" si="130"/>
        <v>37.064751273016469</v>
      </c>
      <c r="W1395" s="49">
        <f t="shared" si="131"/>
        <v>39.381298227580032</v>
      </c>
      <c r="X1395" s="49">
        <f t="shared" si="126"/>
        <v>25.790353361100923</v>
      </c>
      <c r="Y1395" s="49">
        <f t="shared" si="127"/>
        <v>25.204030865651198</v>
      </c>
      <c r="Z1395" s="51">
        <f t="shared" si="128"/>
        <v>0.61008910368851843</v>
      </c>
    </row>
    <row r="1396" spans="1:26" ht="15" thickBot="1" x14ac:dyDescent="0.35">
      <c r="A1396" s="7"/>
      <c r="B1396" s="41">
        <v>1388</v>
      </c>
      <c r="C1396" s="38">
        <v>25.725712076260319</v>
      </c>
      <c r="D1396" s="39">
        <v>33.564946113525551</v>
      </c>
      <c r="E1396" s="39">
        <v>19.238313928860542</v>
      </c>
      <c r="F1396" s="39">
        <v>33.722438598619426</v>
      </c>
      <c r="G1396" s="39">
        <v>33.650043898518788</v>
      </c>
      <c r="H1396" s="39">
        <v>33.380973567910395</v>
      </c>
      <c r="I1396" s="39">
        <v>33.832222991642077</v>
      </c>
      <c r="J1396" s="39">
        <v>29.184459749734991</v>
      </c>
      <c r="K1396" s="39">
        <v>25.688089923773703</v>
      </c>
      <c r="L1396" s="39">
        <v>28.400887932076177</v>
      </c>
      <c r="M1396" s="39">
        <v>25.815571369627314</v>
      </c>
      <c r="N1396" s="39">
        <v>29.981805940022181</v>
      </c>
      <c r="O1396" s="39">
        <v>25.615468677439125</v>
      </c>
      <c r="P1396" s="39">
        <v>30.06258040136284</v>
      </c>
      <c r="Q1396" s="39">
        <v>33.102127020262067</v>
      </c>
      <c r="R1396" s="39">
        <v>34.689956641376135</v>
      </c>
      <c r="S1396" s="40">
        <v>27.983362212165076</v>
      </c>
      <c r="U1396" s="50">
        <f t="shared" si="129"/>
        <v>29.625821237833922</v>
      </c>
      <c r="V1396" s="49">
        <f t="shared" si="130"/>
        <v>17.173337453070932</v>
      </c>
      <c r="W1396" s="49">
        <f t="shared" si="131"/>
        <v>18.246671043887773</v>
      </c>
      <c r="X1396" s="49">
        <f t="shared" si="126"/>
        <v>11.773076095406346</v>
      </c>
      <c r="Y1396" s="49">
        <f t="shared" si="127"/>
        <v>11.677869468088234</v>
      </c>
      <c r="Z1396" s="51">
        <f t="shared" si="128"/>
        <v>-0.36117008665288031</v>
      </c>
    </row>
    <row r="1397" spans="1:26" ht="15" thickBot="1" x14ac:dyDescent="0.35">
      <c r="A1397" s="7"/>
      <c r="B1397" s="41">
        <v>1389</v>
      </c>
      <c r="C1397" s="38">
        <v>31.547716878457372</v>
      </c>
      <c r="D1397" s="39">
        <v>27.968615007103317</v>
      </c>
      <c r="E1397" s="39">
        <v>25.059395905004543</v>
      </c>
      <c r="F1397" s="39">
        <v>33.261640114373456</v>
      </c>
      <c r="G1397" s="39">
        <v>37.176983023135982</v>
      </c>
      <c r="H1397" s="39">
        <v>28.481337452279654</v>
      </c>
      <c r="I1397" s="39">
        <v>27.643766300947146</v>
      </c>
      <c r="J1397" s="39">
        <v>33.988207600422541</v>
      </c>
      <c r="K1397" s="39">
        <v>36.749191862507807</v>
      </c>
      <c r="L1397" s="39">
        <v>28.959316336140443</v>
      </c>
      <c r="M1397" s="39">
        <v>29.308751891229388</v>
      </c>
      <c r="N1397" s="39">
        <v>32.829356704129218</v>
      </c>
      <c r="O1397" s="39">
        <v>26.516233363779275</v>
      </c>
      <c r="P1397" s="39">
        <v>31.779489112887116</v>
      </c>
      <c r="Q1397" s="39">
        <v>34.181124373263572</v>
      </c>
      <c r="R1397" s="39">
        <v>33.599263420836095</v>
      </c>
      <c r="S1397" s="40">
        <v>24.609691309433693</v>
      </c>
      <c r="U1397" s="50">
        <f t="shared" si="129"/>
        <v>30.803534156231215</v>
      </c>
      <c r="V1397" s="49">
        <f t="shared" si="130"/>
        <v>13.869374623822063</v>
      </c>
      <c r="W1397" s="49">
        <f t="shared" si="131"/>
        <v>14.736210537810962</v>
      </c>
      <c r="X1397" s="49">
        <f t="shared" si="126"/>
        <v>9.8702283995556339</v>
      </c>
      <c r="Y1397" s="49">
        <f t="shared" si="127"/>
        <v>9.4311747441990033</v>
      </c>
      <c r="Z1397" s="51">
        <f t="shared" si="128"/>
        <v>0.86304987521977106</v>
      </c>
    </row>
    <row r="1398" spans="1:26" ht="15" thickBot="1" x14ac:dyDescent="0.35">
      <c r="A1398" s="7"/>
      <c r="B1398" s="41">
        <v>1390</v>
      </c>
      <c r="C1398" s="38">
        <v>24.430422849137916</v>
      </c>
      <c r="D1398" s="39">
        <v>32.133721346503634</v>
      </c>
      <c r="E1398" s="39">
        <v>22.728985148612484</v>
      </c>
      <c r="F1398" s="39">
        <v>33.055131842169438</v>
      </c>
      <c r="G1398" s="39">
        <v>37.796074625949402</v>
      </c>
      <c r="H1398" s="39">
        <v>37.045206485476172</v>
      </c>
      <c r="I1398" s="39">
        <v>34.359675673416476</v>
      </c>
      <c r="J1398" s="39">
        <v>30.445985422202209</v>
      </c>
      <c r="K1398" s="39">
        <v>22.309945520464733</v>
      </c>
      <c r="L1398" s="39">
        <v>24.56405241403295</v>
      </c>
      <c r="M1398" s="39">
        <v>36.278294846067183</v>
      </c>
      <c r="N1398" s="39">
        <v>32.548580453405968</v>
      </c>
      <c r="O1398" s="39">
        <v>35.11844353207001</v>
      </c>
      <c r="P1398" s="39">
        <v>33.188744309776865</v>
      </c>
      <c r="Q1398" s="39">
        <v>38.568826039876924</v>
      </c>
      <c r="R1398" s="39">
        <v>27.217160224991712</v>
      </c>
      <c r="S1398" s="40">
        <v>23.324455385426585</v>
      </c>
      <c r="U1398" s="50">
        <f t="shared" si="129"/>
        <v>30.889041536445916</v>
      </c>
      <c r="V1398" s="49">
        <f t="shared" si="130"/>
        <v>30.038485897897306</v>
      </c>
      <c r="W1398" s="49">
        <f t="shared" si="131"/>
        <v>31.915891266515814</v>
      </c>
      <c r="X1398" s="49">
        <f t="shared" si="126"/>
        <v>20.963638910967703</v>
      </c>
      <c r="Y1398" s="49">
        <f t="shared" si="127"/>
        <v>20.426170410570169</v>
      </c>
      <c r="Z1398" s="51">
        <f t="shared" si="128"/>
        <v>0.64884808047141362</v>
      </c>
    </row>
    <row r="1399" spans="1:26" ht="15" thickBot="1" x14ac:dyDescent="0.35">
      <c r="A1399" s="7"/>
      <c r="B1399" s="41">
        <v>1391</v>
      </c>
      <c r="C1399" s="38">
        <v>33.481870388496077</v>
      </c>
      <c r="D1399" s="39">
        <v>29.24724251342538</v>
      </c>
      <c r="E1399" s="39">
        <v>39.038565137183639</v>
      </c>
      <c r="F1399" s="39">
        <v>22.64445653365625</v>
      </c>
      <c r="G1399" s="39">
        <v>15.050120537000517</v>
      </c>
      <c r="H1399" s="39">
        <v>32.235002240082522</v>
      </c>
      <c r="I1399" s="39">
        <v>28.265632218974343</v>
      </c>
      <c r="J1399" s="39">
        <v>34.403694639619651</v>
      </c>
      <c r="K1399" s="39">
        <v>36.8743857188513</v>
      </c>
      <c r="L1399" s="39">
        <v>37.638863180192374</v>
      </c>
      <c r="M1399" s="39">
        <v>34.743937794155116</v>
      </c>
      <c r="N1399" s="39">
        <v>30.590396869937514</v>
      </c>
      <c r="O1399" s="39">
        <v>40.823952884898873</v>
      </c>
      <c r="P1399" s="39">
        <v>26.774107387456461</v>
      </c>
      <c r="Q1399" s="39">
        <v>23.54004323776709</v>
      </c>
      <c r="R1399" s="39">
        <v>37.193957265186604</v>
      </c>
      <c r="S1399" s="40">
        <v>36.233311860454165</v>
      </c>
      <c r="U1399" s="50">
        <f t="shared" si="129"/>
        <v>31.69291414160811</v>
      </c>
      <c r="V1399" s="49">
        <f t="shared" si="130"/>
        <v>43.47227324571486</v>
      </c>
      <c r="W1399" s="49">
        <f t="shared" si="131"/>
        <v>46.189290323572095</v>
      </c>
      <c r="X1399" s="49">
        <f t="shared" si="126"/>
        <v>31.509997444868755</v>
      </c>
      <c r="Y1399" s="49">
        <f t="shared" si="127"/>
        <v>29.561145807086106</v>
      </c>
      <c r="Z1399" s="51">
        <f t="shared" si="128"/>
        <v>1.0270432881101916</v>
      </c>
    </row>
    <row r="1400" spans="1:26" ht="15" thickBot="1" x14ac:dyDescent="0.35">
      <c r="A1400" s="7"/>
      <c r="B1400" s="41">
        <v>1392</v>
      </c>
      <c r="C1400" s="38">
        <v>30.483695292782155</v>
      </c>
      <c r="D1400" s="39">
        <v>28.442850275353909</v>
      </c>
      <c r="E1400" s="39">
        <v>22.442878314534003</v>
      </c>
      <c r="F1400" s="39">
        <v>32.000297113300668</v>
      </c>
      <c r="G1400" s="39">
        <v>27.138267445387584</v>
      </c>
      <c r="H1400" s="39">
        <v>32.47598139827064</v>
      </c>
      <c r="I1400" s="39">
        <v>25.78279986324138</v>
      </c>
      <c r="J1400" s="39">
        <v>29.778772774224525</v>
      </c>
      <c r="K1400" s="39">
        <v>43.164232287292741</v>
      </c>
      <c r="L1400" s="39">
        <v>26.194379272826509</v>
      </c>
      <c r="M1400" s="39">
        <v>29.201342411043612</v>
      </c>
      <c r="N1400" s="39">
        <v>27.894529643526582</v>
      </c>
      <c r="O1400" s="39">
        <v>38.919863318054936</v>
      </c>
      <c r="P1400" s="39">
        <v>35.705931111315955</v>
      </c>
      <c r="Q1400" s="39">
        <v>27.458984601516828</v>
      </c>
      <c r="R1400" s="39">
        <v>30.439063073122444</v>
      </c>
      <c r="S1400" s="40">
        <v>32.513710489047867</v>
      </c>
      <c r="U1400" s="50">
        <f t="shared" si="129"/>
        <v>30.590445804990729</v>
      </c>
      <c r="V1400" s="49">
        <f t="shared" si="130"/>
        <v>23.996325304819138</v>
      </c>
      <c r="W1400" s="49">
        <f t="shared" si="131"/>
        <v>25.496095636370342</v>
      </c>
      <c r="X1400" s="49">
        <f t="shared" si="126"/>
        <v>16.554567056346336</v>
      </c>
      <c r="Y1400" s="49">
        <f t="shared" si="127"/>
        <v>16.317501207277015</v>
      </c>
      <c r="Z1400" s="51">
        <f t="shared" si="128"/>
        <v>0.48213389272543244</v>
      </c>
    </row>
    <row r="1401" spans="1:26" ht="15" thickBot="1" x14ac:dyDescent="0.35">
      <c r="A1401" s="7"/>
      <c r="B1401" s="41">
        <v>1393</v>
      </c>
      <c r="C1401" s="38">
        <v>30.697815974019534</v>
      </c>
      <c r="D1401" s="39">
        <v>28.950711199854386</v>
      </c>
      <c r="E1401" s="39">
        <v>31.046393246532723</v>
      </c>
      <c r="F1401" s="39">
        <v>37.281363434852338</v>
      </c>
      <c r="G1401" s="39">
        <v>27.173623302403684</v>
      </c>
      <c r="H1401" s="39">
        <v>31.894901424905189</v>
      </c>
      <c r="I1401" s="39">
        <v>27.895338187686651</v>
      </c>
      <c r="J1401" s="39">
        <v>31.492092623510231</v>
      </c>
      <c r="K1401" s="39">
        <v>20.675318604324076</v>
      </c>
      <c r="L1401" s="39">
        <v>30.595508091833359</v>
      </c>
      <c r="M1401" s="39">
        <v>39.925039303522738</v>
      </c>
      <c r="N1401" s="39">
        <v>28.99256530532654</v>
      </c>
      <c r="O1401" s="39">
        <v>23.816985316411593</v>
      </c>
      <c r="P1401" s="39">
        <v>31.575610673990951</v>
      </c>
      <c r="Q1401" s="39">
        <v>33.041853999899885</v>
      </c>
      <c r="R1401" s="39">
        <v>31.030770044020432</v>
      </c>
      <c r="S1401" s="40">
        <v>32.05561852608917</v>
      </c>
      <c r="U1401" s="50">
        <f t="shared" si="129"/>
        <v>30.478912309363736</v>
      </c>
      <c r="V1401" s="49">
        <f t="shared" si="130"/>
        <v>18.359756964769023</v>
      </c>
      <c r="W1401" s="49">
        <f t="shared" si="131"/>
        <v>19.5072417750672</v>
      </c>
      <c r="X1401" s="49">
        <f t="shared" si="126"/>
        <v>12.640597496083892</v>
      </c>
      <c r="Y1401" s="49">
        <f t="shared" si="127"/>
        <v>12.484634736042935</v>
      </c>
      <c r="Z1401" s="51">
        <f t="shared" si="128"/>
        <v>0.44707720490315705</v>
      </c>
    </row>
    <row r="1402" spans="1:26" ht="15" thickBot="1" x14ac:dyDescent="0.35">
      <c r="A1402" s="7"/>
      <c r="B1402" s="41">
        <v>1394</v>
      </c>
      <c r="C1402" s="38">
        <v>26.692294416105661</v>
      </c>
      <c r="D1402" s="39">
        <v>29.096341609117779</v>
      </c>
      <c r="E1402" s="39">
        <v>34.342876677835292</v>
      </c>
      <c r="F1402" s="39">
        <v>31.327009972861713</v>
      </c>
      <c r="G1402" s="39">
        <v>31.542229017945264</v>
      </c>
      <c r="H1402" s="39">
        <v>23.218622210342033</v>
      </c>
      <c r="I1402" s="39">
        <v>27.245880298235416</v>
      </c>
      <c r="J1402" s="39">
        <v>25.954670515548127</v>
      </c>
      <c r="K1402" s="39">
        <v>28.781406546201151</v>
      </c>
      <c r="L1402" s="39">
        <v>36.420596130240689</v>
      </c>
      <c r="M1402" s="39">
        <v>30.478081536750398</v>
      </c>
      <c r="N1402" s="39">
        <v>27.445250178280478</v>
      </c>
      <c r="O1402" s="39">
        <v>34.147424949028618</v>
      </c>
      <c r="P1402" s="39">
        <v>27.448349412170781</v>
      </c>
      <c r="Q1402" s="39">
        <v>30.579019985997299</v>
      </c>
      <c r="R1402" s="39">
        <v>38.785612997071468</v>
      </c>
      <c r="S1402" s="40">
        <v>42.874911516715798</v>
      </c>
      <c r="U1402" s="50">
        <f t="shared" si="129"/>
        <v>30.963563410026353</v>
      </c>
      <c r="V1402" s="49">
        <f t="shared" si="130"/>
        <v>23.845455155798732</v>
      </c>
      <c r="W1402" s="49">
        <f t="shared" si="131"/>
        <v>25.335796103036273</v>
      </c>
      <c r="X1402" s="49">
        <f t="shared" si="126"/>
        <v>16.846258528639659</v>
      </c>
      <c r="Y1402" s="49">
        <f t="shared" si="127"/>
        <v>16.214909505943137</v>
      </c>
      <c r="Z1402" s="51">
        <f t="shared" si="128"/>
        <v>0.78929160381055008</v>
      </c>
    </row>
    <row r="1403" spans="1:26" ht="15" thickBot="1" x14ac:dyDescent="0.35">
      <c r="A1403" s="7"/>
      <c r="B1403" s="41">
        <v>1395</v>
      </c>
      <c r="C1403" s="38">
        <v>37.13043607224202</v>
      </c>
      <c r="D1403" s="39">
        <v>30.426413909205948</v>
      </c>
      <c r="E1403" s="39">
        <v>31.555630863983943</v>
      </c>
      <c r="F1403" s="39">
        <v>25.986625161868922</v>
      </c>
      <c r="G1403" s="39">
        <v>29.40638327250036</v>
      </c>
      <c r="H1403" s="39">
        <v>33.549915324965234</v>
      </c>
      <c r="I1403" s="39">
        <v>30.617773235281337</v>
      </c>
      <c r="J1403" s="39">
        <v>33.301688540300717</v>
      </c>
      <c r="K1403" s="39">
        <v>34.5633938891322</v>
      </c>
      <c r="L1403" s="39">
        <v>31.41295836915836</v>
      </c>
      <c r="M1403" s="39">
        <v>20.530787627766259</v>
      </c>
      <c r="N1403" s="39">
        <v>24.595403446265724</v>
      </c>
      <c r="O1403" s="39">
        <v>33.051794748497571</v>
      </c>
      <c r="P1403" s="39">
        <v>37.463408654657101</v>
      </c>
      <c r="Q1403" s="39">
        <v>25.522814480789144</v>
      </c>
      <c r="R1403" s="39">
        <v>31.026671570490986</v>
      </c>
      <c r="S1403" s="40">
        <v>35.104372323313342</v>
      </c>
      <c r="U1403" s="50">
        <f t="shared" si="129"/>
        <v>30.896851264142303</v>
      </c>
      <c r="V1403" s="49">
        <f t="shared" si="130"/>
        <v>19.64598877674128</v>
      </c>
      <c r="W1403" s="49">
        <f t="shared" si="131"/>
        <v>20.873863075287659</v>
      </c>
      <c r="X1403" s="49">
        <f t="shared" si="126"/>
        <v>13.906225057379867</v>
      </c>
      <c r="Y1403" s="49">
        <f t="shared" si="127"/>
        <v>13.359272368184071</v>
      </c>
      <c r="Z1403" s="51">
        <f t="shared" si="128"/>
        <v>0.80936322997055621</v>
      </c>
    </row>
    <row r="1404" spans="1:26" ht="15" thickBot="1" x14ac:dyDescent="0.35">
      <c r="A1404" s="7"/>
      <c r="B1404" s="41">
        <v>1396</v>
      </c>
      <c r="C1404" s="38">
        <v>35.310710367395856</v>
      </c>
      <c r="D1404" s="39">
        <v>30.572758134380081</v>
      </c>
      <c r="E1404" s="39">
        <v>26.0055455000347</v>
      </c>
      <c r="F1404" s="39">
        <v>31.783112519448153</v>
      </c>
      <c r="G1404" s="39">
        <v>27.96581259180514</v>
      </c>
      <c r="H1404" s="39">
        <v>27.517993874423894</v>
      </c>
      <c r="I1404" s="39">
        <v>29.367694265036562</v>
      </c>
      <c r="J1404" s="39">
        <v>29.115398242758591</v>
      </c>
      <c r="K1404" s="39">
        <v>32.567368565288959</v>
      </c>
      <c r="L1404" s="39">
        <v>30.106292212485808</v>
      </c>
      <c r="M1404" s="39">
        <v>26.540765038979014</v>
      </c>
      <c r="N1404" s="39">
        <v>39.497593873913836</v>
      </c>
      <c r="O1404" s="39">
        <v>36.154739162288472</v>
      </c>
      <c r="P1404" s="39">
        <v>34.435176433618992</v>
      </c>
      <c r="Q1404" s="39">
        <v>26.554024516940871</v>
      </c>
      <c r="R1404" s="39">
        <v>38.141356654560894</v>
      </c>
      <c r="S1404" s="40">
        <v>31.453550653698692</v>
      </c>
      <c r="U1404" s="50">
        <f t="shared" si="129"/>
        <v>31.358228976885798</v>
      </c>
      <c r="V1404" s="49">
        <f t="shared" si="130"/>
        <v>16.14001294534982</v>
      </c>
      <c r="W1404" s="49">
        <f t="shared" si="131"/>
        <v>17.148763754434185</v>
      </c>
      <c r="X1404" s="49">
        <f t="shared" si="126"/>
        <v>12.229663251321794</v>
      </c>
      <c r="Y1404" s="49">
        <f t="shared" si="127"/>
        <v>10.975208802837878</v>
      </c>
      <c r="Z1404" s="51">
        <f t="shared" si="128"/>
        <v>1.3523248966261794</v>
      </c>
    </row>
    <row r="1405" spans="1:26" ht="15" thickBot="1" x14ac:dyDescent="0.35">
      <c r="A1405" s="7"/>
      <c r="B1405" s="41">
        <v>1397</v>
      </c>
      <c r="C1405" s="38">
        <v>33.554093629702763</v>
      </c>
      <c r="D1405" s="39">
        <v>31.287474801527647</v>
      </c>
      <c r="E1405" s="39">
        <v>31.901558720244353</v>
      </c>
      <c r="F1405" s="39">
        <v>36.309361346339848</v>
      </c>
      <c r="G1405" s="39">
        <v>31.319962740685082</v>
      </c>
      <c r="H1405" s="39">
        <v>30.558019395755355</v>
      </c>
      <c r="I1405" s="39">
        <v>39.315986507674644</v>
      </c>
      <c r="J1405" s="39">
        <v>28.231969445073045</v>
      </c>
      <c r="K1405" s="39">
        <v>20.956430933428251</v>
      </c>
      <c r="L1405" s="39">
        <v>32.039355529814785</v>
      </c>
      <c r="M1405" s="39">
        <v>33.49220625978792</v>
      </c>
      <c r="N1405" s="39">
        <v>30.088267682621154</v>
      </c>
      <c r="O1405" s="39">
        <v>27.556795736009409</v>
      </c>
      <c r="P1405" s="39">
        <v>33.822891268684288</v>
      </c>
      <c r="Q1405" s="39">
        <v>28.827173722920225</v>
      </c>
      <c r="R1405" s="39">
        <v>32.173528306872932</v>
      </c>
      <c r="S1405" s="40">
        <v>24.580735908264195</v>
      </c>
      <c r="U1405" s="50">
        <f t="shared" si="129"/>
        <v>30.942106584435638</v>
      </c>
      <c r="V1405" s="49">
        <f t="shared" si="130"/>
        <v>16.987769652970513</v>
      </c>
      <c r="W1405" s="49">
        <f t="shared" si="131"/>
        <v>18.049505256281236</v>
      </c>
      <c r="X1405" s="49">
        <f t="shared" si="126"/>
        <v>12.155227439196779</v>
      </c>
      <c r="Y1405" s="49">
        <f t="shared" si="127"/>
        <v>11.551683364019951</v>
      </c>
      <c r="Z1405" s="51">
        <f t="shared" si="128"/>
        <v>0.91430658719249758</v>
      </c>
    </row>
    <row r="1406" spans="1:26" ht="15" thickBot="1" x14ac:dyDescent="0.35">
      <c r="A1406" s="7"/>
      <c r="B1406" s="41">
        <v>1398</v>
      </c>
      <c r="C1406" s="38">
        <v>26.638870666485801</v>
      </c>
      <c r="D1406" s="39">
        <v>27.289977474075794</v>
      </c>
      <c r="E1406" s="39">
        <v>29.577592136052971</v>
      </c>
      <c r="F1406" s="39">
        <v>34.40039346385057</v>
      </c>
      <c r="G1406" s="39">
        <v>31.636136179928265</v>
      </c>
      <c r="H1406" s="39">
        <v>35.595792117086148</v>
      </c>
      <c r="I1406" s="39">
        <v>33.977870898667256</v>
      </c>
      <c r="J1406" s="39">
        <v>31.094425004509603</v>
      </c>
      <c r="K1406" s="39">
        <v>31.308461013835181</v>
      </c>
      <c r="L1406" s="39">
        <v>27.474043370845333</v>
      </c>
      <c r="M1406" s="39">
        <v>37.565984039197019</v>
      </c>
      <c r="N1406" s="39">
        <v>27.46299064853936</v>
      </c>
      <c r="O1406" s="39">
        <v>25.209220409063057</v>
      </c>
      <c r="P1406" s="39">
        <v>27.785625085121787</v>
      </c>
      <c r="Q1406" s="39">
        <v>33.414108850456657</v>
      </c>
      <c r="R1406" s="39">
        <v>27.410825054384173</v>
      </c>
      <c r="S1406" s="40">
        <v>28.190628902422137</v>
      </c>
      <c r="U1406" s="50">
        <f t="shared" si="129"/>
        <v>30.354879136148302</v>
      </c>
      <c r="V1406" s="49">
        <f t="shared" si="130"/>
        <v>12.253839083003431</v>
      </c>
      <c r="W1406" s="49">
        <f t="shared" si="131"/>
        <v>13.019704025690999</v>
      </c>
      <c r="X1406" s="49">
        <f t="shared" si="126"/>
        <v>8.4182492333081456</v>
      </c>
      <c r="Y1406" s="49">
        <f t="shared" si="127"/>
        <v>8.3326105764423328</v>
      </c>
      <c r="Z1406" s="51">
        <f t="shared" si="128"/>
        <v>0.4055126178574423</v>
      </c>
    </row>
    <row r="1407" spans="1:26" ht="15" thickBot="1" x14ac:dyDescent="0.35">
      <c r="A1407" s="7"/>
      <c r="B1407" s="41">
        <v>1399</v>
      </c>
      <c r="C1407" s="38">
        <v>33.290052820175141</v>
      </c>
      <c r="D1407" s="39">
        <v>29.809411939906372</v>
      </c>
      <c r="E1407" s="39">
        <v>31.703928287699881</v>
      </c>
      <c r="F1407" s="39">
        <v>21.988037504537445</v>
      </c>
      <c r="G1407" s="39">
        <v>27.981107272144012</v>
      </c>
      <c r="H1407" s="39">
        <v>37.201615734705655</v>
      </c>
      <c r="I1407" s="39">
        <v>31.002807681946042</v>
      </c>
      <c r="J1407" s="39">
        <v>31.870278085853897</v>
      </c>
      <c r="K1407" s="39">
        <v>34.296565530329232</v>
      </c>
      <c r="L1407" s="39">
        <v>35.240135210745095</v>
      </c>
      <c r="M1407" s="39">
        <v>26.204098543061288</v>
      </c>
      <c r="N1407" s="39">
        <v>27.892160827416006</v>
      </c>
      <c r="O1407" s="39">
        <v>29.809856175174215</v>
      </c>
      <c r="P1407" s="39">
        <v>26.142771722853503</v>
      </c>
      <c r="Q1407" s="39">
        <v>30.506254103015923</v>
      </c>
      <c r="R1407" s="39">
        <v>20.981586649515229</v>
      </c>
      <c r="S1407" s="40">
        <v>26.777437529957837</v>
      </c>
      <c r="U1407" s="50">
        <f t="shared" si="129"/>
        <v>29.570476801119813</v>
      </c>
      <c r="V1407" s="49">
        <f t="shared" si="130"/>
        <v>18.054165042030455</v>
      </c>
      <c r="W1407" s="49">
        <f t="shared" si="131"/>
        <v>19.182550357157311</v>
      </c>
      <c r="X1407" s="49">
        <f t="shared" si="126"/>
        <v>12.402285549876709</v>
      </c>
      <c r="Y1407" s="49">
        <f t="shared" si="127"/>
        <v>12.276832228580709</v>
      </c>
      <c r="Z1407" s="51">
        <f t="shared" si="128"/>
        <v>-0.40435043307076141</v>
      </c>
    </row>
    <row r="1408" spans="1:26" ht="15" thickBot="1" x14ac:dyDescent="0.35">
      <c r="A1408" s="7"/>
      <c r="B1408" s="41">
        <v>1400</v>
      </c>
      <c r="C1408" s="38">
        <v>28.731691499247884</v>
      </c>
      <c r="D1408" s="39">
        <v>32.190561556949127</v>
      </c>
      <c r="E1408" s="39">
        <v>31.601399291163617</v>
      </c>
      <c r="F1408" s="39">
        <v>33.275563123726464</v>
      </c>
      <c r="G1408" s="39">
        <v>29.69966366185189</v>
      </c>
      <c r="H1408" s="39">
        <v>22.027163182452817</v>
      </c>
      <c r="I1408" s="39">
        <v>35.818206352508028</v>
      </c>
      <c r="J1408" s="39">
        <v>22.182996925796218</v>
      </c>
      <c r="K1408" s="39">
        <v>35.964875397827335</v>
      </c>
      <c r="L1408" s="39">
        <v>31.209376442568484</v>
      </c>
      <c r="M1408" s="39">
        <v>30.64486221717366</v>
      </c>
      <c r="N1408" s="39">
        <v>31.896847399339801</v>
      </c>
      <c r="O1408" s="39">
        <v>37.981255749094245</v>
      </c>
      <c r="P1408" s="39">
        <v>35.541790275232827</v>
      </c>
      <c r="Q1408" s="39">
        <v>29.90724790965092</v>
      </c>
      <c r="R1408" s="39">
        <v>29.307061747276773</v>
      </c>
      <c r="S1408" s="40">
        <v>28.263094048776367</v>
      </c>
      <c r="U1408" s="50">
        <f t="shared" si="129"/>
        <v>30.955509222390372</v>
      </c>
      <c r="V1408" s="49">
        <f t="shared" si="130"/>
        <v>17.75100504255521</v>
      </c>
      <c r="W1408" s="49">
        <f t="shared" si="131"/>
        <v>18.860442857714816</v>
      </c>
      <c r="X1408" s="49">
        <f t="shared" si="126"/>
        <v>12.691521983306872</v>
      </c>
      <c r="Y1408" s="49">
        <f t="shared" si="127"/>
        <v>12.070683428937544</v>
      </c>
      <c r="Z1408" s="51">
        <f t="shared" si="128"/>
        <v>0.90715897322770367</v>
      </c>
    </row>
    <row r="1409" spans="1:26" ht="15" thickBot="1" x14ac:dyDescent="0.35">
      <c r="A1409" s="7"/>
      <c r="B1409" s="41">
        <v>1401</v>
      </c>
      <c r="C1409" s="38">
        <v>32.184347317167564</v>
      </c>
      <c r="D1409" s="39">
        <v>29.069262894552732</v>
      </c>
      <c r="E1409" s="39">
        <v>27.501346579949061</v>
      </c>
      <c r="F1409" s="39">
        <v>32.33729870576564</v>
      </c>
      <c r="G1409" s="39">
        <v>22.529713907633088</v>
      </c>
      <c r="H1409" s="39">
        <v>34.602531827914106</v>
      </c>
      <c r="I1409" s="39">
        <v>33.978800653421203</v>
      </c>
      <c r="J1409" s="39">
        <v>33.028853096892476</v>
      </c>
      <c r="K1409" s="39">
        <v>29.099366543942775</v>
      </c>
      <c r="L1409" s="39">
        <v>34.879709398344339</v>
      </c>
      <c r="M1409" s="39">
        <v>29.66974487392023</v>
      </c>
      <c r="N1409" s="39">
        <v>37.791982515691139</v>
      </c>
      <c r="O1409" s="39">
        <v>43.452650544183911</v>
      </c>
      <c r="P1409" s="39">
        <v>33.26748073104762</v>
      </c>
      <c r="Q1409" s="39">
        <v>27.517869832777848</v>
      </c>
      <c r="R1409" s="39">
        <v>24.994975020582153</v>
      </c>
      <c r="S1409" s="40">
        <v>28.654278705922131</v>
      </c>
      <c r="U1409" s="50">
        <f t="shared" si="129"/>
        <v>31.444718420571061</v>
      </c>
      <c r="V1409" s="49">
        <f t="shared" si="130"/>
        <v>23.174928131041192</v>
      </c>
      <c r="W1409" s="49">
        <f t="shared" si="131"/>
        <v>24.623361139231292</v>
      </c>
      <c r="X1409" s="49">
        <f t="shared" si="126"/>
        <v>17.178254823129407</v>
      </c>
      <c r="Y1409" s="49">
        <f t="shared" si="127"/>
        <v>15.758951129108011</v>
      </c>
      <c r="Z1409" s="51">
        <f t="shared" si="128"/>
        <v>1.2004221587508952</v>
      </c>
    </row>
    <row r="1410" spans="1:26" ht="15" thickBot="1" x14ac:dyDescent="0.35">
      <c r="A1410" s="7"/>
      <c r="B1410" s="41">
        <v>1402</v>
      </c>
      <c r="C1410" s="38">
        <v>34.144480363430006</v>
      </c>
      <c r="D1410" s="39">
        <v>28.4461592065676</v>
      </c>
      <c r="E1410" s="39">
        <v>24.22074758952218</v>
      </c>
      <c r="F1410" s="39">
        <v>38.839227469125888</v>
      </c>
      <c r="G1410" s="39">
        <v>30.016176148602373</v>
      </c>
      <c r="H1410" s="39">
        <v>24.958228702444256</v>
      </c>
      <c r="I1410" s="39">
        <v>35.739999386198448</v>
      </c>
      <c r="J1410" s="39">
        <v>32.913107463532114</v>
      </c>
      <c r="K1410" s="39">
        <v>28.330846675207852</v>
      </c>
      <c r="L1410" s="39">
        <v>26.378052908043607</v>
      </c>
      <c r="M1410" s="39">
        <v>29.392581152791319</v>
      </c>
      <c r="N1410" s="39">
        <v>25.436126927448864</v>
      </c>
      <c r="O1410" s="39">
        <v>35.025362435838311</v>
      </c>
      <c r="P1410" s="39">
        <v>26.287071018018878</v>
      </c>
      <c r="Q1410" s="39">
        <v>26.909203452743959</v>
      </c>
      <c r="R1410" s="39">
        <v>25.475061418708133</v>
      </c>
      <c r="S1410" s="40">
        <v>21.031921092007742</v>
      </c>
      <c r="U1410" s="50">
        <f t="shared" si="129"/>
        <v>29.032020788837151</v>
      </c>
      <c r="V1410" s="49">
        <f t="shared" si="130"/>
        <v>21.684984278290333</v>
      </c>
      <c r="W1410" s="49">
        <f t="shared" si="131"/>
        <v>23.040295795683505</v>
      </c>
      <c r="X1410" s="49">
        <f t="shared" si="126"/>
        <v>15.382938261443098</v>
      </c>
      <c r="Y1410" s="49">
        <f t="shared" si="127"/>
        <v>14.745789309237427</v>
      </c>
      <c r="Z1410" s="51">
        <f t="shared" si="128"/>
        <v>-0.83146977329587168</v>
      </c>
    </row>
    <row r="1411" spans="1:26" ht="15" thickBot="1" x14ac:dyDescent="0.35">
      <c r="A1411" s="7"/>
      <c r="B1411" s="41">
        <v>1403</v>
      </c>
      <c r="C1411" s="38">
        <v>29.511493039303389</v>
      </c>
      <c r="D1411" s="39">
        <v>21.846311390179302</v>
      </c>
      <c r="E1411" s="39">
        <v>28.359946980495085</v>
      </c>
      <c r="F1411" s="39">
        <v>23.495879161171555</v>
      </c>
      <c r="G1411" s="39">
        <v>21.520395577551731</v>
      </c>
      <c r="H1411" s="39">
        <v>25.708801566718165</v>
      </c>
      <c r="I1411" s="39">
        <v>31.691011492730894</v>
      </c>
      <c r="J1411" s="39">
        <v>23.689569630288318</v>
      </c>
      <c r="K1411" s="39">
        <v>24.347468460056319</v>
      </c>
      <c r="L1411" s="39">
        <v>39.875706373341671</v>
      </c>
      <c r="M1411" s="39">
        <v>21.476875054851767</v>
      </c>
      <c r="N1411" s="39">
        <v>26.587717837435658</v>
      </c>
      <c r="O1411" s="39">
        <v>24.794963701698194</v>
      </c>
      <c r="P1411" s="39">
        <v>29.09213830715446</v>
      </c>
      <c r="Q1411" s="39">
        <v>30.594344674857346</v>
      </c>
      <c r="R1411" s="39">
        <v>26.755891303553984</v>
      </c>
      <c r="S1411" s="40">
        <v>25.280128751799364</v>
      </c>
      <c r="U1411" s="50">
        <f t="shared" si="129"/>
        <v>26.742861370775717</v>
      </c>
      <c r="V1411" s="49">
        <f t="shared" si="130"/>
        <v>19.952993242986093</v>
      </c>
      <c r="W1411" s="49">
        <f t="shared" si="131"/>
        <v>21.200055320672732</v>
      </c>
      <c r="X1411" s="49">
        <f t="shared" si="126"/>
        <v>20.7821227992203</v>
      </c>
      <c r="Y1411" s="49">
        <f t="shared" si="127"/>
        <v>13.568035405230544</v>
      </c>
      <c r="Z1411" s="51">
        <f t="shared" si="128"/>
        <v>-2.9167029899384294</v>
      </c>
    </row>
    <row r="1412" spans="1:26" ht="15" thickBot="1" x14ac:dyDescent="0.35">
      <c r="A1412" s="7"/>
      <c r="B1412" s="41">
        <v>1404</v>
      </c>
      <c r="C1412" s="38">
        <v>38.928542134741591</v>
      </c>
      <c r="D1412" s="39">
        <v>24.504952506301677</v>
      </c>
      <c r="E1412" s="39">
        <v>38.156378458725833</v>
      </c>
      <c r="F1412" s="39">
        <v>34.153479924512354</v>
      </c>
      <c r="G1412" s="39">
        <v>23.978354157428978</v>
      </c>
      <c r="H1412" s="39">
        <v>30.126232938130581</v>
      </c>
      <c r="I1412" s="39">
        <v>23.949857405969439</v>
      </c>
      <c r="J1412" s="39">
        <v>31.02709210721418</v>
      </c>
      <c r="K1412" s="39">
        <v>30.600910397680654</v>
      </c>
      <c r="L1412" s="39">
        <v>33.821128428871212</v>
      </c>
      <c r="M1412" s="39">
        <v>31.106705083184515</v>
      </c>
      <c r="N1412" s="39">
        <v>34.559406952222439</v>
      </c>
      <c r="O1412" s="39">
        <v>22.895770795193986</v>
      </c>
      <c r="P1412" s="39">
        <v>26.403116818248606</v>
      </c>
      <c r="Q1412" s="39">
        <v>35.801176029345058</v>
      </c>
      <c r="R1412" s="39">
        <v>34.140480653427659</v>
      </c>
      <c r="S1412" s="40">
        <v>31.683502923098796</v>
      </c>
      <c r="U1412" s="50">
        <f t="shared" si="129"/>
        <v>30.931593394958682</v>
      </c>
      <c r="V1412" s="49">
        <f t="shared" si="130"/>
        <v>23.934590453268704</v>
      </c>
      <c r="W1412" s="49">
        <f t="shared" si="131"/>
        <v>25.430502356597913</v>
      </c>
      <c r="X1412" s="49">
        <f t="shared" si="126"/>
        <v>16.865670560623567</v>
      </c>
      <c r="Y1412" s="49">
        <f t="shared" si="127"/>
        <v>16.27552150822272</v>
      </c>
      <c r="Z1412" s="51">
        <f t="shared" si="128"/>
        <v>0.76168147246274642</v>
      </c>
    </row>
    <row r="1413" spans="1:26" ht="15" thickBot="1" x14ac:dyDescent="0.35">
      <c r="A1413" s="7"/>
      <c r="B1413" s="41">
        <v>1405</v>
      </c>
      <c r="C1413" s="38">
        <v>33.333192151836691</v>
      </c>
      <c r="D1413" s="39">
        <v>25.205432631410087</v>
      </c>
      <c r="E1413" s="39">
        <v>28.06695072941438</v>
      </c>
      <c r="F1413" s="39">
        <v>36.367830957037846</v>
      </c>
      <c r="G1413" s="39">
        <v>33.238145814504328</v>
      </c>
      <c r="H1413" s="39">
        <v>23.814909447722187</v>
      </c>
      <c r="I1413" s="39">
        <v>30.241341977854752</v>
      </c>
      <c r="J1413" s="39">
        <v>29.742011434263222</v>
      </c>
      <c r="K1413" s="39">
        <v>29.3386913435303</v>
      </c>
      <c r="L1413" s="39">
        <v>32.028170024942163</v>
      </c>
      <c r="M1413" s="39">
        <v>32.890105407335518</v>
      </c>
      <c r="N1413" s="39">
        <v>34.564742848829866</v>
      </c>
      <c r="O1413" s="39">
        <v>27.49597786995351</v>
      </c>
      <c r="P1413" s="39">
        <v>24.379658161542942</v>
      </c>
      <c r="Q1413" s="39">
        <v>32.236983563434322</v>
      </c>
      <c r="R1413" s="39">
        <v>26.490537048312781</v>
      </c>
      <c r="S1413" s="40">
        <v>30.603981871046177</v>
      </c>
      <c r="U1413" s="50">
        <f t="shared" si="129"/>
        <v>30.002274310762999</v>
      </c>
      <c r="V1413" s="49">
        <f t="shared" si="130"/>
        <v>12.737272037601539</v>
      </c>
      <c r="W1413" s="49">
        <f t="shared" si="131"/>
        <v>13.533351539951582</v>
      </c>
      <c r="X1413" s="49">
        <f t="shared" si="126"/>
        <v>8.6613485028617365</v>
      </c>
      <c r="Y1413" s="49">
        <f t="shared" si="127"/>
        <v>8.6613449855690465</v>
      </c>
      <c r="Z1413" s="51">
        <f t="shared" si="128"/>
        <v>2.5490102729707289E-3</v>
      </c>
    </row>
    <row r="1414" spans="1:26" ht="15" thickBot="1" x14ac:dyDescent="0.35">
      <c r="A1414" s="7"/>
      <c r="B1414" s="41">
        <v>1406</v>
      </c>
      <c r="C1414" s="38">
        <v>33.899570821218276</v>
      </c>
      <c r="D1414" s="39">
        <v>31.508367078849776</v>
      </c>
      <c r="E1414" s="39">
        <v>31.860635615063281</v>
      </c>
      <c r="F1414" s="39">
        <v>31.239151350978613</v>
      </c>
      <c r="G1414" s="39">
        <v>29.716495649706577</v>
      </c>
      <c r="H1414" s="39">
        <v>29.22871389155522</v>
      </c>
      <c r="I1414" s="39">
        <v>30.47340226808463</v>
      </c>
      <c r="J1414" s="39">
        <v>34.00140678157036</v>
      </c>
      <c r="K1414" s="39">
        <v>30.332216255589003</v>
      </c>
      <c r="L1414" s="39">
        <v>32.027935436243645</v>
      </c>
      <c r="M1414" s="39">
        <v>28.867192190036317</v>
      </c>
      <c r="N1414" s="39">
        <v>28.204654337466504</v>
      </c>
      <c r="O1414" s="39">
        <v>28.172895436956612</v>
      </c>
      <c r="P1414" s="39">
        <v>27.449790404379051</v>
      </c>
      <c r="Q1414" s="39">
        <v>36.588905743029251</v>
      </c>
      <c r="R1414" s="39">
        <v>23.669834440453172</v>
      </c>
      <c r="S1414" s="40">
        <v>26.558161902704185</v>
      </c>
      <c r="U1414" s="50">
        <f t="shared" si="129"/>
        <v>30.223489976699085</v>
      </c>
      <c r="V1414" s="49">
        <f t="shared" si="130"/>
        <v>8.9672358494736564</v>
      </c>
      <c r="W1414" s="49">
        <f t="shared" si="131"/>
        <v>9.5276880900657606</v>
      </c>
      <c r="X1414" s="49">
        <f t="shared" si="126"/>
        <v>6.1316848610278578</v>
      </c>
      <c r="Y1414" s="49">
        <f t="shared" si="127"/>
        <v>6.0977203776420872</v>
      </c>
      <c r="Z1414" s="51">
        <f t="shared" si="128"/>
        <v>0.29853052544548941</v>
      </c>
    </row>
    <row r="1415" spans="1:26" ht="15" thickBot="1" x14ac:dyDescent="0.35">
      <c r="A1415" s="7"/>
      <c r="B1415" s="41">
        <v>1407</v>
      </c>
      <c r="C1415" s="38">
        <v>34.647075249258293</v>
      </c>
      <c r="D1415" s="39">
        <v>27.035149573826789</v>
      </c>
      <c r="E1415" s="39">
        <v>35.087586246579392</v>
      </c>
      <c r="F1415" s="39">
        <v>27.708534510112678</v>
      </c>
      <c r="G1415" s="39">
        <v>33.740981983888375</v>
      </c>
      <c r="H1415" s="39">
        <v>23.578088001500618</v>
      </c>
      <c r="I1415" s="39">
        <v>32.527879198959326</v>
      </c>
      <c r="J1415" s="39">
        <v>30.211071291360092</v>
      </c>
      <c r="K1415" s="39">
        <v>29.228666817837677</v>
      </c>
      <c r="L1415" s="39">
        <v>24.279191476066504</v>
      </c>
      <c r="M1415" s="39">
        <v>24.791880607142836</v>
      </c>
      <c r="N1415" s="39">
        <v>31.142347326271775</v>
      </c>
      <c r="O1415" s="39">
        <v>36.296186782447244</v>
      </c>
      <c r="P1415" s="39">
        <v>35.146198265950382</v>
      </c>
      <c r="Q1415" s="39">
        <v>36.730326783432645</v>
      </c>
      <c r="R1415" s="39">
        <v>39.585526219607772</v>
      </c>
      <c r="S1415" s="40">
        <v>35.662556863738828</v>
      </c>
      <c r="U1415" s="50">
        <f t="shared" si="129"/>
        <v>31.611720423410656</v>
      </c>
      <c r="V1415" s="49">
        <f t="shared" si="130"/>
        <v>22.126602864966632</v>
      </c>
      <c r="W1415" s="49">
        <f t="shared" si="131"/>
        <v>23.509515544026954</v>
      </c>
      <c r="X1415" s="49">
        <f t="shared" si="126"/>
        <v>16.812486999979633</v>
      </c>
      <c r="Y1415" s="49">
        <f t="shared" si="127"/>
        <v>15.046089948177309</v>
      </c>
      <c r="Z1415" s="51">
        <f t="shared" si="128"/>
        <v>1.3705419403007211</v>
      </c>
    </row>
    <row r="1416" spans="1:26" ht="15" thickBot="1" x14ac:dyDescent="0.35">
      <c r="A1416" s="7"/>
      <c r="B1416" s="41">
        <v>1408</v>
      </c>
      <c r="C1416" s="38">
        <v>28.229277017763245</v>
      </c>
      <c r="D1416" s="39">
        <v>31.656804958571321</v>
      </c>
      <c r="E1416" s="39">
        <v>29.946547522303959</v>
      </c>
      <c r="F1416" s="39">
        <v>33.679525386264984</v>
      </c>
      <c r="G1416" s="39">
        <v>33.160177689468341</v>
      </c>
      <c r="H1416" s="39">
        <v>30.029375457249682</v>
      </c>
      <c r="I1416" s="39">
        <v>36.201332159080444</v>
      </c>
      <c r="J1416" s="39">
        <v>36.119651134263748</v>
      </c>
      <c r="K1416" s="39">
        <v>36.714419275276541</v>
      </c>
      <c r="L1416" s="39">
        <v>32.199279178636552</v>
      </c>
      <c r="M1416" s="39">
        <v>15.218366169801643</v>
      </c>
      <c r="N1416" s="39">
        <v>19.883977476774508</v>
      </c>
      <c r="O1416" s="39">
        <v>26.567897984813328</v>
      </c>
      <c r="P1416" s="39">
        <v>37.644377373140081</v>
      </c>
      <c r="Q1416" s="39">
        <v>27.152006018963025</v>
      </c>
      <c r="R1416" s="39">
        <v>24.967304073134684</v>
      </c>
      <c r="S1416" s="40">
        <v>39.99133293909567</v>
      </c>
      <c r="U1416" s="50">
        <f t="shared" si="129"/>
        <v>30.550685400858931</v>
      </c>
      <c r="V1416" s="49">
        <f t="shared" si="130"/>
        <v>39.670215609810107</v>
      </c>
      <c r="W1416" s="49">
        <f t="shared" si="131"/>
        <v>42.149604085423221</v>
      </c>
      <c r="X1416" s="49">
        <f t="shared" si="126"/>
        <v>27.181959613960117</v>
      </c>
      <c r="Y1416" s="49">
        <f t="shared" si="127"/>
        <v>26.975746614670875</v>
      </c>
      <c r="Z1416" s="51">
        <f t="shared" si="128"/>
        <v>0.34972870036316844</v>
      </c>
    </row>
    <row r="1417" spans="1:26" ht="15" thickBot="1" x14ac:dyDescent="0.35">
      <c r="A1417" s="7"/>
      <c r="B1417" s="41">
        <v>1409</v>
      </c>
      <c r="C1417" s="38">
        <v>40.257165556140706</v>
      </c>
      <c r="D1417" s="39">
        <v>28.540902095087766</v>
      </c>
      <c r="E1417" s="39">
        <v>28.350563686047082</v>
      </c>
      <c r="F1417" s="39">
        <v>33.736550046392182</v>
      </c>
      <c r="G1417" s="39">
        <v>30.897580023008334</v>
      </c>
      <c r="H1417" s="39">
        <v>21.525833793416247</v>
      </c>
      <c r="I1417" s="39">
        <v>29.769742420264809</v>
      </c>
      <c r="J1417" s="39">
        <v>29.281862077864993</v>
      </c>
      <c r="K1417" s="39">
        <v>36.159201309749243</v>
      </c>
      <c r="L1417" s="39">
        <v>34.764030927458961</v>
      </c>
      <c r="M1417" s="39">
        <v>26.802470486013426</v>
      </c>
      <c r="N1417" s="39">
        <v>33.385581415069225</v>
      </c>
      <c r="O1417" s="39">
        <v>32.154003125001822</v>
      </c>
      <c r="P1417" s="39">
        <v>26.504860840552777</v>
      </c>
      <c r="Q1417" s="39">
        <v>39.983353790167016</v>
      </c>
      <c r="R1417" s="39">
        <v>29.898139757499571</v>
      </c>
      <c r="S1417" s="40">
        <v>30.094889156950458</v>
      </c>
      <c r="U1417" s="50">
        <f t="shared" si="129"/>
        <v>31.300395912157917</v>
      </c>
      <c r="V1417" s="49">
        <f t="shared" si="130"/>
        <v>21.607047489159264</v>
      </c>
      <c r="W1417" s="49">
        <f t="shared" si="131"/>
        <v>22.957487957231706</v>
      </c>
      <c r="X1417" s="49">
        <f t="shared" si="126"/>
        <v>15.842692371910875</v>
      </c>
      <c r="Y1417" s="49">
        <f t="shared" si="127"/>
        <v>14.692792292628299</v>
      </c>
      <c r="Z1417" s="51">
        <f t="shared" si="128"/>
        <v>1.1190200645722952</v>
      </c>
    </row>
    <row r="1418" spans="1:26" ht="15" thickBot="1" x14ac:dyDescent="0.35">
      <c r="A1418" s="7"/>
      <c r="B1418" s="41">
        <v>1410</v>
      </c>
      <c r="C1418" s="38">
        <v>23.505909170037533</v>
      </c>
      <c r="D1418" s="39">
        <v>29.224981678646028</v>
      </c>
      <c r="E1418" s="39">
        <v>23.487328455370928</v>
      </c>
      <c r="F1418" s="39">
        <v>34.113822607124483</v>
      </c>
      <c r="G1418" s="39">
        <v>32.286349342371636</v>
      </c>
      <c r="H1418" s="39">
        <v>28.845993557571443</v>
      </c>
      <c r="I1418" s="39">
        <v>18.974838683743712</v>
      </c>
      <c r="J1418" s="39">
        <v>32.650380876071786</v>
      </c>
      <c r="K1418" s="39">
        <v>30.955009864569796</v>
      </c>
      <c r="L1418" s="39">
        <v>32.987413733079478</v>
      </c>
      <c r="M1418" s="39">
        <v>31.097886284680961</v>
      </c>
      <c r="N1418" s="39">
        <v>24.199777988216532</v>
      </c>
      <c r="O1418" s="39">
        <v>30.005764368676555</v>
      </c>
      <c r="P1418" s="39">
        <v>29.174763603027202</v>
      </c>
      <c r="Q1418" s="39">
        <v>31.241525965427375</v>
      </c>
      <c r="R1418" s="39">
        <v>26.457963375910065</v>
      </c>
      <c r="S1418" s="40">
        <v>25.542794458642661</v>
      </c>
      <c r="U1418" s="50">
        <f t="shared" si="129"/>
        <v>28.51485317724519</v>
      </c>
      <c r="V1418" s="49">
        <f t="shared" si="130"/>
        <v>16.416096285428644</v>
      </c>
      <c r="W1418" s="49">
        <f t="shared" si="131"/>
        <v>17.442102303267916</v>
      </c>
      <c r="X1418" s="49">
        <f t="shared" ref="X1418:X1481" si="132">((C1418-$D$2)^2+(D1418-$D$2)^2+(E1418-$D$2)^2+(F1418-$D$2)^2+(G1418-$D$2)^2+(H1418-$D$2)^2+(I1418-$D$2)^2+(J1418-$D$2)^2+(K1418-$D$2)^2+(L1418-$D$2)^2+(M1418-$D$2)^2+(N1418-$D$2)^2+(O1418-$D$2)^2+(P1418-$D$2)^2+(Q1418-$D$2)^2+(R1418-$D$2)^2+(S1418-$D$2)^2)/($D$3^2)</f>
        <v>12.662795011985974</v>
      </c>
      <c r="Y1418" s="49">
        <f t="shared" ref="Y1418:Y1481" si="133">($D$5*V1418)/($D$3^2)</f>
        <v>11.162945474091478</v>
      </c>
      <c r="Z1418" s="51">
        <f t="shared" ref="Z1418:Z1481" si="134">((U1418-$D$2)/(SQRT(V1418)))*SQRT($D$5-1)</f>
        <v>-1.4662041230569602</v>
      </c>
    </row>
    <row r="1419" spans="1:26" ht="15" thickBot="1" x14ac:dyDescent="0.35">
      <c r="A1419" s="7"/>
      <c r="B1419" s="41">
        <v>1411</v>
      </c>
      <c r="C1419" s="38">
        <v>24.745956301482099</v>
      </c>
      <c r="D1419" s="39">
        <v>35.455072578233612</v>
      </c>
      <c r="E1419" s="39">
        <v>36.044969777781979</v>
      </c>
      <c r="F1419" s="39">
        <v>26.015727863137581</v>
      </c>
      <c r="G1419" s="39">
        <v>34.277945258733688</v>
      </c>
      <c r="H1419" s="39">
        <v>35.027192416132209</v>
      </c>
      <c r="I1419" s="39">
        <v>30.523189450538805</v>
      </c>
      <c r="J1419" s="39">
        <v>28.312016078582321</v>
      </c>
      <c r="K1419" s="39">
        <v>25.950875734805894</v>
      </c>
      <c r="L1419" s="39">
        <v>42.936164191463746</v>
      </c>
      <c r="M1419" s="39">
        <v>28.685554793941979</v>
      </c>
      <c r="N1419" s="39">
        <v>33.993145833192649</v>
      </c>
      <c r="O1419" s="39">
        <v>41.947986444502249</v>
      </c>
      <c r="P1419" s="39">
        <v>41.226814622608373</v>
      </c>
      <c r="Q1419" s="39">
        <v>31.204254744770139</v>
      </c>
      <c r="R1419" s="39">
        <v>30.163990997716613</v>
      </c>
      <c r="S1419" s="40">
        <v>31.952926145251308</v>
      </c>
      <c r="U1419" s="50">
        <f t="shared" ref="U1419:U1482" si="135">AVERAGE(C1419:S1419)</f>
        <v>32.850810778404437</v>
      </c>
      <c r="V1419" s="49">
        <f t="shared" ref="V1419:V1482" si="136">_xlfn.VAR.P(C1419:S1419)</f>
        <v>29.047871617702437</v>
      </c>
      <c r="W1419" s="49">
        <f t="shared" ref="W1419:W1482" si="137">_xlfn.VAR.S(C1419:S1419)</f>
        <v>30.863363593808799</v>
      </c>
      <c r="X1419" s="49">
        <f t="shared" si="132"/>
        <v>25.278995724139769</v>
      </c>
      <c r="Y1419" s="49">
        <f t="shared" si="133"/>
        <v>19.752552700037658</v>
      </c>
      <c r="Z1419" s="51">
        <f t="shared" si="134"/>
        <v>2.1157834964052182</v>
      </c>
    </row>
    <row r="1420" spans="1:26" ht="15" thickBot="1" x14ac:dyDescent="0.35">
      <c r="A1420" s="7"/>
      <c r="B1420" s="41">
        <v>1412</v>
      </c>
      <c r="C1420" s="38">
        <v>27.368077009637606</v>
      </c>
      <c r="D1420" s="39">
        <v>37.225699547125842</v>
      </c>
      <c r="E1420" s="39">
        <v>18.346445932657304</v>
      </c>
      <c r="F1420" s="39">
        <v>21.813618267275551</v>
      </c>
      <c r="G1420" s="39">
        <v>39.283463605834903</v>
      </c>
      <c r="H1420" s="39">
        <v>28.01131616275644</v>
      </c>
      <c r="I1420" s="39">
        <v>27.612541538968792</v>
      </c>
      <c r="J1420" s="39">
        <v>30.70295330451367</v>
      </c>
      <c r="K1420" s="39">
        <v>26.263173176852241</v>
      </c>
      <c r="L1420" s="39">
        <v>29.233496006657372</v>
      </c>
      <c r="M1420" s="39">
        <v>32.549379361342034</v>
      </c>
      <c r="N1420" s="39">
        <v>29.319698081308147</v>
      </c>
      <c r="O1420" s="39">
        <v>37.512889981387559</v>
      </c>
      <c r="P1420" s="39">
        <v>30.164186398571388</v>
      </c>
      <c r="Q1420" s="39">
        <v>35.975035207610361</v>
      </c>
      <c r="R1420" s="39">
        <v>29.036325735482905</v>
      </c>
      <c r="S1420" s="40">
        <v>25.63465838055065</v>
      </c>
      <c r="U1420" s="50">
        <f t="shared" si="135"/>
        <v>29.767821041090166</v>
      </c>
      <c r="V1420" s="49">
        <f t="shared" si="136"/>
        <v>28.885006181101069</v>
      </c>
      <c r="W1420" s="49">
        <f t="shared" si="137"/>
        <v>30.690319067419978</v>
      </c>
      <c r="X1420" s="49">
        <f t="shared" si="132"/>
        <v>19.678461010041971</v>
      </c>
      <c r="Y1420" s="49">
        <f t="shared" si="133"/>
        <v>19.641804203148727</v>
      </c>
      <c r="Z1420" s="51">
        <f t="shared" si="134"/>
        <v>-0.17280114602368343</v>
      </c>
    </row>
    <row r="1421" spans="1:26" ht="15" thickBot="1" x14ac:dyDescent="0.35">
      <c r="A1421" s="7"/>
      <c r="B1421" s="41">
        <v>1413</v>
      </c>
      <c r="C1421" s="38">
        <v>35.158880851151707</v>
      </c>
      <c r="D1421" s="39">
        <v>32.884757716032944</v>
      </c>
      <c r="E1421" s="39">
        <v>33.538572370884765</v>
      </c>
      <c r="F1421" s="39">
        <v>33.202074127724771</v>
      </c>
      <c r="G1421" s="39">
        <v>31.48585491130256</v>
      </c>
      <c r="H1421" s="39">
        <v>21.068454492943093</v>
      </c>
      <c r="I1421" s="39">
        <v>26.642990132458412</v>
      </c>
      <c r="J1421" s="39">
        <v>33.363592983230205</v>
      </c>
      <c r="K1421" s="39">
        <v>24.359628813878579</v>
      </c>
      <c r="L1421" s="39">
        <v>32.046240853350788</v>
      </c>
      <c r="M1421" s="39">
        <v>24.865932424107655</v>
      </c>
      <c r="N1421" s="39">
        <v>33.944425381111053</v>
      </c>
      <c r="O1421" s="39">
        <v>29.131150764337896</v>
      </c>
      <c r="P1421" s="39">
        <v>28.028727359644193</v>
      </c>
      <c r="Q1421" s="39">
        <v>34.200063830816042</v>
      </c>
      <c r="R1421" s="39">
        <v>30.623601484523306</v>
      </c>
      <c r="S1421" s="40">
        <v>33.484413980326558</v>
      </c>
      <c r="U1421" s="50">
        <f t="shared" si="135"/>
        <v>30.47231543987203</v>
      </c>
      <c r="V1421" s="49">
        <f t="shared" si="136"/>
        <v>15.953600221463587</v>
      </c>
      <c r="W1421" s="49">
        <f t="shared" si="137"/>
        <v>16.950700235305021</v>
      </c>
      <c r="X1421" s="49">
        <f t="shared" si="132"/>
        <v>11.000143825419395</v>
      </c>
      <c r="Y1421" s="49">
        <f t="shared" si="133"/>
        <v>10.848448150595239</v>
      </c>
      <c r="Z1421" s="51">
        <f t="shared" si="134"/>
        <v>0.47300178715056151</v>
      </c>
    </row>
    <row r="1422" spans="1:26" ht="15" thickBot="1" x14ac:dyDescent="0.35">
      <c r="A1422" s="7"/>
      <c r="B1422" s="41">
        <v>1414</v>
      </c>
      <c r="C1422" s="38">
        <v>25.556678039401444</v>
      </c>
      <c r="D1422" s="39">
        <v>32.589728233592233</v>
      </c>
      <c r="E1422" s="39">
        <v>28.01241214347829</v>
      </c>
      <c r="F1422" s="39">
        <v>31.441245530852513</v>
      </c>
      <c r="G1422" s="39">
        <v>30.899447542353283</v>
      </c>
      <c r="H1422" s="39">
        <v>41.909786134159347</v>
      </c>
      <c r="I1422" s="39">
        <v>37.020425580922414</v>
      </c>
      <c r="J1422" s="39">
        <v>24.188452746338697</v>
      </c>
      <c r="K1422" s="39">
        <v>28.246150430863025</v>
      </c>
      <c r="L1422" s="39">
        <v>38.56912917723858</v>
      </c>
      <c r="M1422" s="39">
        <v>31.668995161744487</v>
      </c>
      <c r="N1422" s="39">
        <v>30.058496502826927</v>
      </c>
      <c r="O1422" s="39">
        <v>37.615906252173673</v>
      </c>
      <c r="P1422" s="39">
        <v>32.541367032228088</v>
      </c>
      <c r="Q1422" s="39">
        <v>28.916955320200291</v>
      </c>
      <c r="R1422" s="39">
        <v>22.115215278201795</v>
      </c>
      <c r="S1422" s="40">
        <v>23.62519830806276</v>
      </c>
      <c r="U1422" s="50">
        <f t="shared" si="135"/>
        <v>30.880917024390463</v>
      </c>
      <c r="V1422" s="49">
        <f t="shared" si="136"/>
        <v>28.984360595566468</v>
      </c>
      <c r="W1422" s="49">
        <f t="shared" si="137"/>
        <v>30.795883132789299</v>
      </c>
      <c r="X1422" s="49">
        <f t="shared" si="132"/>
        <v>20.237055271610494</v>
      </c>
      <c r="Y1422" s="49">
        <f t="shared" si="133"/>
        <v>19.709365204985197</v>
      </c>
      <c r="Z1422" s="51">
        <f t="shared" si="134"/>
        <v>0.65450524680532107</v>
      </c>
    </row>
    <row r="1423" spans="1:26" ht="15" thickBot="1" x14ac:dyDescent="0.35">
      <c r="A1423" s="7"/>
      <c r="B1423" s="41">
        <v>1415</v>
      </c>
      <c r="C1423" s="38">
        <v>28.838399416582057</v>
      </c>
      <c r="D1423" s="39">
        <v>29.481842406059314</v>
      </c>
      <c r="E1423" s="39">
        <v>27.367963600389572</v>
      </c>
      <c r="F1423" s="39">
        <v>28.871241088452049</v>
      </c>
      <c r="G1423" s="39">
        <v>30.520817177311425</v>
      </c>
      <c r="H1423" s="39">
        <v>25.99188027158533</v>
      </c>
      <c r="I1423" s="39">
        <v>29.758461698119326</v>
      </c>
      <c r="J1423" s="39">
        <v>29.748856189374742</v>
      </c>
      <c r="K1423" s="39">
        <v>14.782568327127363</v>
      </c>
      <c r="L1423" s="39">
        <v>36.597411378251877</v>
      </c>
      <c r="M1423" s="39">
        <v>30.53149165946256</v>
      </c>
      <c r="N1423" s="39">
        <v>22.262528431666226</v>
      </c>
      <c r="O1423" s="39">
        <v>27.589605297345713</v>
      </c>
      <c r="P1423" s="39">
        <v>31.351862538062743</v>
      </c>
      <c r="Q1423" s="39">
        <v>26.781462216592391</v>
      </c>
      <c r="R1423" s="39">
        <v>26.886237044315376</v>
      </c>
      <c r="S1423" s="40">
        <v>25.922287210345779</v>
      </c>
      <c r="U1423" s="50">
        <f t="shared" si="135"/>
        <v>27.840289173590815</v>
      </c>
      <c r="V1423" s="49">
        <f t="shared" si="136"/>
        <v>19.208825544245194</v>
      </c>
      <c r="W1423" s="49">
        <f t="shared" si="137"/>
        <v>20.409377140760512</v>
      </c>
      <c r="X1423" s="49">
        <f t="shared" si="132"/>
        <v>16.233759950608892</v>
      </c>
      <c r="Y1423" s="49">
        <f t="shared" si="133"/>
        <v>13.062001370086731</v>
      </c>
      <c r="Z1423" s="51">
        <f t="shared" si="134"/>
        <v>-1.9710842628965761</v>
      </c>
    </row>
    <row r="1424" spans="1:26" ht="15" thickBot="1" x14ac:dyDescent="0.35">
      <c r="A1424" s="7"/>
      <c r="B1424" s="41">
        <v>1416</v>
      </c>
      <c r="C1424" s="38">
        <v>20.906795385928866</v>
      </c>
      <c r="D1424" s="39">
        <v>30.169917895258049</v>
      </c>
      <c r="E1424" s="39">
        <v>28.430396444503014</v>
      </c>
      <c r="F1424" s="39">
        <v>33.458206834509873</v>
      </c>
      <c r="G1424" s="39">
        <v>36.074570997907067</v>
      </c>
      <c r="H1424" s="39">
        <v>32.392672579795502</v>
      </c>
      <c r="I1424" s="39">
        <v>29.169750109458899</v>
      </c>
      <c r="J1424" s="39">
        <v>36.558946934100518</v>
      </c>
      <c r="K1424" s="39">
        <v>31.434324557765581</v>
      </c>
      <c r="L1424" s="39">
        <v>19.074792029867261</v>
      </c>
      <c r="M1424" s="39">
        <v>27.509357864918172</v>
      </c>
      <c r="N1424" s="39">
        <v>25.096632499067447</v>
      </c>
      <c r="O1424" s="39">
        <v>23.519190981355351</v>
      </c>
      <c r="P1424" s="39">
        <v>27.780081798594797</v>
      </c>
      <c r="Q1424" s="39">
        <v>28.555175150525042</v>
      </c>
      <c r="R1424" s="39">
        <v>40.701696714146777</v>
      </c>
      <c r="S1424" s="40">
        <v>36.530714250396343</v>
      </c>
      <c r="U1424" s="50">
        <f t="shared" si="135"/>
        <v>29.844895472241088</v>
      </c>
      <c r="V1424" s="49">
        <f t="shared" si="136"/>
        <v>31.8188388402064</v>
      </c>
      <c r="W1424" s="49">
        <f t="shared" si="137"/>
        <v>33.807516267719279</v>
      </c>
      <c r="X1424" s="49">
        <f t="shared" si="132"/>
        <v>21.653169453221434</v>
      </c>
      <c r="Y1424" s="49">
        <f t="shared" si="133"/>
        <v>21.636810411340353</v>
      </c>
      <c r="Z1424" s="51">
        <f t="shared" si="134"/>
        <v>-0.10998723988545601</v>
      </c>
    </row>
    <row r="1425" spans="1:26" ht="15" thickBot="1" x14ac:dyDescent="0.35">
      <c r="A1425" s="7"/>
      <c r="B1425" s="41">
        <v>1417</v>
      </c>
      <c r="C1425" s="38">
        <v>40.956957442140244</v>
      </c>
      <c r="D1425" s="39">
        <v>29.582108639027563</v>
      </c>
      <c r="E1425" s="39">
        <v>28.658860152571304</v>
      </c>
      <c r="F1425" s="39">
        <v>32.873895437420202</v>
      </c>
      <c r="G1425" s="39">
        <v>37.566439508762301</v>
      </c>
      <c r="H1425" s="39">
        <v>33.418654614079351</v>
      </c>
      <c r="I1425" s="39">
        <v>28.066357498939411</v>
      </c>
      <c r="J1425" s="39">
        <v>28.086704906357618</v>
      </c>
      <c r="K1425" s="39">
        <v>29.230222684422646</v>
      </c>
      <c r="L1425" s="39">
        <v>28.258319287855521</v>
      </c>
      <c r="M1425" s="39">
        <v>29.378967576208325</v>
      </c>
      <c r="N1425" s="39">
        <v>25.775065302693442</v>
      </c>
      <c r="O1425" s="39">
        <v>30.624711488291076</v>
      </c>
      <c r="P1425" s="39">
        <v>34.844992754120895</v>
      </c>
      <c r="Q1425" s="39">
        <v>22.113284806891251</v>
      </c>
      <c r="R1425" s="39">
        <v>32.957904537934525</v>
      </c>
      <c r="S1425" s="40">
        <v>27.183388460107988</v>
      </c>
      <c r="U1425" s="50">
        <f t="shared" si="135"/>
        <v>30.563343241048447</v>
      </c>
      <c r="V1425" s="49">
        <f t="shared" si="136"/>
        <v>19.167004226791313</v>
      </c>
      <c r="W1425" s="49">
        <f t="shared" si="137"/>
        <v>20.364941990965917</v>
      </c>
      <c r="X1425" s="49">
        <f t="shared" si="132"/>
        <v>13.249364687137891</v>
      </c>
      <c r="Y1425" s="49">
        <f t="shared" si="133"/>
        <v>13.033562874218093</v>
      </c>
      <c r="Z1425" s="51">
        <f t="shared" si="134"/>
        <v>0.51470212355834777</v>
      </c>
    </row>
    <row r="1426" spans="1:26" ht="15" thickBot="1" x14ac:dyDescent="0.35">
      <c r="A1426" s="7"/>
      <c r="B1426" s="41">
        <v>1418</v>
      </c>
      <c r="C1426" s="38">
        <v>30.171498056889728</v>
      </c>
      <c r="D1426" s="39">
        <v>31.918093715572109</v>
      </c>
      <c r="E1426" s="39">
        <v>35.63042790507248</v>
      </c>
      <c r="F1426" s="39">
        <v>31.47700445877361</v>
      </c>
      <c r="G1426" s="39">
        <v>27.865412577810659</v>
      </c>
      <c r="H1426" s="39">
        <v>30.239419859699467</v>
      </c>
      <c r="I1426" s="39">
        <v>27.468383593652501</v>
      </c>
      <c r="J1426" s="39">
        <v>27.378778901623456</v>
      </c>
      <c r="K1426" s="39">
        <v>37.560660423851807</v>
      </c>
      <c r="L1426" s="39">
        <v>35.51532293392934</v>
      </c>
      <c r="M1426" s="39">
        <v>39.996618761912181</v>
      </c>
      <c r="N1426" s="39">
        <v>30.291799116078561</v>
      </c>
      <c r="O1426" s="39">
        <v>29.249704873275594</v>
      </c>
      <c r="P1426" s="39">
        <v>27.213749543643139</v>
      </c>
      <c r="Q1426" s="39">
        <v>20.989682661891361</v>
      </c>
      <c r="R1426" s="39">
        <v>33.408359683046285</v>
      </c>
      <c r="S1426" s="40">
        <v>32.290288905396494</v>
      </c>
      <c r="U1426" s="50">
        <f t="shared" si="135"/>
        <v>31.09795329247758</v>
      </c>
      <c r="V1426" s="49">
        <f t="shared" si="136"/>
        <v>19.350946866312214</v>
      </c>
      <c r="W1426" s="49">
        <f t="shared" si="137"/>
        <v>20.560381045456779</v>
      </c>
      <c r="X1426" s="49">
        <f t="shared" si="132"/>
        <v>13.978384843167143</v>
      </c>
      <c r="Y1426" s="49">
        <f t="shared" si="133"/>
        <v>13.158643869092305</v>
      </c>
      <c r="Z1426" s="51">
        <f t="shared" si="134"/>
        <v>0.99837281391136923</v>
      </c>
    </row>
    <row r="1427" spans="1:26" ht="15" thickBot="1" x14ac:dyDescent="0.35">
      <c r="A1427" s="7"/>
      <c r="B1427" s="41">
        <v>1419</v>
      </c>
      <c r="C1427" s="38">
        <v>34.697273959445489</v>
      </c>
      <c r="D1427" s="39">
        <v>30.23339083318475</v>
      </c>
      <c r="E1427" s="39">
        <v>37.435320440958904</v>
      </c>
      <c r="F1427" s="39">
        <v>32.005122510593438</v>
      </c>
      <c r="G1427" s="39">
        <v>31.160192951358919</v>
      </c>
      <c r="H1427" s="39">
        <v>31.458776145267787</v>
      </c>
      <c r="I1427" s="39">
        <v>32.596168910896019</v>
      </c>
      <c r="J1427" s="39">
        <v>31.808121323818636</v>
      </c>
      <c r="K1427" s="39">
        <v>30.561904918464617</v>
      </c>
      <c r="L1427" s="39">
        <v>29.646380645813124</v>
      </c>
      <c r="M1427" s="39">
        <v>31.072459852078897</v>
      </c>
      <c r="N1427" s="39">
        <v>32.911042737577219</v>
      </c>
      <c r="O1427" s="39">
        <v>30.76541111265001</v>
      </c>
      <c r="P1427" s="39">
        <v>22.817982298480128</v>
      </c>
      <c r="Q1427" s="39">
        <v>29.374963050869738</v>
      </c>
      <c r="R1427" s="39">
        <v>39.894108598905561</v>
      </c>
      <c r="S1427" s="40">
        <v>30.544580512666744</v>
      </c>
      <c r="U1427" s="50">
        <f t="shared" si="135"/>
        <v>31.704894164884109</v>
      </c>
      <c r="V1427" s="49">
        <f t="shared" si="136"/>
        <v>12.135677757159167</v>
      </c>
      <c r="W1427" s="49">
        <f t="shared" si="137"/>
        <v>12.894157616981602</v>
      </c>
      <c r="X1427" s="49">
        <f t="shared" si="132"/>
        <v>10.228792472017675</v>
      </c>
      <c r="Y1427" s="49">
        <f t="shared" si="133"/>
        <v>8.2522608748682327</v>
      </c>
      <c r="Z1427" s="51">
        <f t="shared" si="134"/>
        <v>1.9576064970382927</v>
      </c>
    </row>
    <row r="1428" spans="1:26" ht="15" thickBot="1" x14ac:dyDescent="0.35">
      <c r="A1428" s="7"/>
      <c r="B1428" s="41">
        <v>1420</v>
      </c>
      <c r="C1428" s="38">
        <v>35.701512217983996</v>
      </c>
      <c r="D1428" s="39">
        <v>25.03200787205509</v>
      </c>
      <c r="E1428" s="39">
        <v>32.377508619837876</v>
      </c>
      <c r="F1428" s="39">
        <v>25.684323262520593</v>
      </c>
      <c r="G1428" s="39">
        <v>33.444530040441173</v>
      </c>
      <c r="H1428" s="39">
        <v>31.546368232091748</v>
      </c>
      <c r="I1428" s="39">
        <v>29.051192985193381</v>
      </c>
      <c r="J1428" s="39">
        <v>33.768023444923152</v>
      </c>
      <c r="K1428" s="39">
        <v>35.631344092136672</v>
      </c>
      <c r="L1428" s="39">
        <v>26.095810581478627</v>
      </c>
      <c r="M1428" s="39">
        <v>30.458074034748336</v>
      </c>
      <c r="N1428" s="39">
        <v>34.986472645056239</v>
      </c>
      <c r="O1428" s="39">
        <v>30.415726249655833</v>
      </c>
      <c r="P1428" s="39">
        <v>29.116381485014806</v>
      </c>
      <c r="Q1428" s="39">
        <v>34.207680400594001</v>
      </c>
      <c r="R1428" s="39">
        <v>21.626851902772632</v>
      </c>
      <c r="S1428" s="40">
        <v>32.835026441958277</v>
      </c>
      <c r="U1428" s="50">
        <f t="shared" si="135"/>
        <v>30.704637324027203</v>
      </c>
      <c r="V1428" s="49">
        <f t="shared" si="136"/>
        <v>15.953763802199274</v>
      </c>
      <c r="W1428" s="49">
        <f t="shared" si="137"/>
        <v>16.950874039836663</v>
      </c>
      <c r="X1428" s="49">
        <f t="shared" si="132"/>
        <v>11.186188741215826</v>
      </c>
      <c r="Y1428" s="49">
        <f t="shared" si="133"/>
        <v>10.848559385495507</v>
      </c>
      <c r="Z1428" s="51">
        <f t="shared" si="134"/>
        <v>0.70565765315113871</v>
      </c>
    </row>
    <row r="1429" spans="1:26" ht="15" thickBot="1" x14ac:dyDescent="0.35">
      <c r="A1429" s="7"/>
      <c r="B1429" s="41">
        <v>1421</v>
      </c>
      <c r="C1429" s="38">
        <v>29.710953952154668</v>
      </c>
      <c r="D1429" s="39">
        <v>32.457218152952265</v>
      </c>
      <c r="E1429" s="39">
        <v>27.950606991196178</v>
      </c>
      <c r="F1429" s="39">
        <v>29.348003630790757</v>
      </c>
      <c r="G1429" s="39">
        <v>22.346970903086735</v>
      </c>
      <c r="H1429" s="39">
        <v>29.155000689916644</v>
      </c>
      <c r="I1429" s="39">
        <v>34.314218501791309</v>
      </c>
      <c r="J1429" s="39">
        <v>28.192863304377227</v>
      </c>
      <c r="K1429" s="39">
        <v>38.879427082186972</v>
      </c>
      <c r="L1429" s="39">
        <v>28.9782337367953</v>
      </c>
      <c r="M1429" s="39">
        <v>34.742497779217643</v>
      </c>
      <c r="N1429" s="39">
        <v>21.074019567375373</v>
      </c>
      <c r="O1429" s="39">
        <v>40.637450506651255</v>
      </c>
      <c r="P1429" s="39">
        <v>33.865081076186783</v>
      </c>
      <c r="Q1429" s="39">
        <v>31.554278559038956</v>
      </c>
      <c r="R1429" s="39">
        <v>25.001995745150513</v>
      </c>
      <c r="S1429" s="40">
        <v>25.1831227656468</v>
      </c>
      <c r="U1429" s="50">
        <f t="shared" si="135"/>
        <v>30.199526055559726</v>
      </c>
      <c r="V1429" s="49">
        <f t="shared" si="136"/>
        <v>26.586816723236513</v>
      </c>
      <c r="W1429" s="49">
        <f t="shared" si="137"/>
        <v>28.248492768438723</v>
      </c>
      <c r="X1429" s="49">
        <f t="shared" si="132"/>
        <v>18.106106611656852</v>
      </c>
      <c r="Y1429" s="49">
        <f t="shared" si="133"/>
        <v>18.079035371800828</v>
      </c>
      <c r="Z1429" s="51">
        <f t="shared" si="134"/>
        <v>0.15478413250740458</v>
      </c>
    </row>
    <row r="1430" spans="1:26" ht="15" thickBot="1" x14ac:dyDescent="0.35">
      <c r="A1430" s="7"/>
      <c r="B1430" s="41">
        <v>1422</v>
      </c>
      <c r="C1430" s="38">
        <v>28.497401974473135</v>
      </c>
      <c r="D1430" s="39">
        <v>34.546746459195788</v>
      </c>
      <c r="E1430" s="39">
        <v>24.204786438603158</v>
      </c>
      <c r="F1430" s="39">
        <v>33.563517135964801</v>
      </c>
      <c r="G1430" s="39">
        <v>26.806990307993882</v>
      </c>
      <c r="H1430" s="39">
        <v>28.987187608494125</v>
      </c>
      <c r="I1430" s="39">
        <v>32.146916406904118</v>
      </c>
      <c r="J1430" s="39">
        <v>27.407407584128034</v>
      </c>
      <c r="K1430" s="39">
        <v>30.075683734302707</v>
      </c>
      <c r="L1430" s="39">
        <v>21.170114144199083</v>
      </c>
      <c r="M1430" s="39">
        <v>32.655575638101467</v>
      </c>
      <c r="N1430" s="39">
        <v>20.00067876885176</v>
      </c>
      <c r="O1430" s="39">
        <v>33.083014985353564</v>
      </c>
      <c r="P1430" s="39">
        <v>24.465329501167862</v>
      </c>
      <c r="Q1430" s="39">
        <v>34.088803371470867</v>
      </c>
      <c r="R1430" s="39">
        <v>26.186550270003664</v>
      </c>
      <c r="S1430" s="40">
        <v>36.603528457548585</v>
      </c>
      <c r="U1430" s="50">
        <f t="shared" si="135"/>
        <v>29.087660752162151</v>
      </c>
      <c r="V1430" s="49">
        <f t="shared" si="136"/>
        <v>22.213620761513329</v>
      </c>
      <c r="W1430" s="49">
        <f t="shared" si="137"/>
        <v>23.601972059107879</v>
      </c>
      <c r="X1430" s="49">
        <f t="shared" si="132"/>
        <v>15.67126889196785</v>
      </c>
      <c r="Y1430" s="49">
        <f t="shared" si="133"/>
        <v>15.105262117829064</v>
      </c>
      <c r="Z1430" s="51">
        <f t="shared" si="134"/>
        <v>-0.77429538877562687</v>
      </c>
    </row>
    <row r="1431" spans="1:26" ht="15" thickBot="1" x14ac:dyDescent="0.35">
      <c r="A1431" s="7"/>
      <c r="B1431" s="41">
        <v>1423</v>
      </c>
      <c r="C1431" s="38">
        <v>34.09962443942424</v>
      </c>
      <c r="D1431" s="39">
        <v>29.441771941501415</v>
      </c>
      <c r="E1431" s="39">
        <v>30.413644204615466</v>
      </c>
      <c r="F1431" s="39">
        <v>27.028749461296723</v>
      </c>
      <c r="G1431" s="39">
        <v>39.17716709810351</v>
      </c>
      <c r="H1431" s="39">
        <v>24.392317275022776</v>
      </c>
      <c r="I1431" s="39">
        <v>26.1517168812261</v>
      </c>
      <c r="J1431" s="39">
        <v>27.289868599030711</v>
      </c>
      <c r="K1431" s="39">
        <v>38.366633462355622</v>
      </c>
      <c r="L1431" s="39">
        <v>32.334617772260742</v>
      </c>
      <c r="M1431" s="39">
        <v>20.925551647356869</v>
      </c>
      <c r="N1431" s="39">
        <v>24.978373257783137</v>
      </c>
      <c r="O1431" s="39">
        <v>23.709052794570347</v>
      </c>
      <c r="P1431" s="39">
        <v>26.294125351207629</v>
      </c>
      <c r="Q1431" s="39">
        <v>35.050971638704958</v>
      </c>
      <c r="R1431" s="39">
        <v>31.894628281036919</v>
      </c>
      <c r="S1431" s="40">
        <v>34.415161499181004</v>
      </c>
      <c r="U1431" s="50">
        <f t="shared" si="135"/>
        <v>29.762586800275187</v>
      </c>
      <c r="V1431" s="49">
        <f t="shared" si="136"/>
        <v>26.346988871407206</v>
      </c>
      <c r="W1431" s="49">
        <f t="shared" si="137"/>
        <v>27.993675675870008</v>
      </c>
      <c r="X1431" s="49">
        <f t="shared" si="132"/>
        <v>17.95428065119118</v>
      </c>
      <c r="Y1431" s="49">
        <f t="shared" si="133"/>
        <v>17.9159524325569</v>
      </c>
      <c r="Z1431" s="51">
        <f t="shared" si="134"/>
        <v>-0.18501177022376733</v>
      </c>
    </row>
    <row r="1432" spans="1:26" ht="15" thickBot="1" x14ac:dyDescent="0.35">
      <c r="A1432" s="7"/>
      <c r="B1432" s="41">
        <v>1424</v>
      </c>
      <c r="C1432" s="38">
        <v>32.464109339526793</v>
      </c>
      <c r="D1432" s="39">
        <v>35.120888364328849</v>
      </c>
      <c r="E1432" s="39">
        <v>35.637361267172864</v>
      </c>
      <c r="F1432" s="39">
        <v>24.004831768717278</v>
      </c>
      <c r="G1432" s="39">
        <v>31.899571528005108</v>
      </c>
      <c r="H1432" s="39">
        <v>37.892069646448803</v>
      </c>
      <c r="I1432" s="39">
        <v>31.363759047203619</v>
      </c>
      <c r="J1432" s="39">
        <v>34.319974281054414</v>
      </c>
      <c r="K1432" s="39">
        <v>30.481709447292491</v>
      </c>
      <c r="L1432" s="39">
        <v>37.778158820215708</v>
      </c>
      <c r="M1432" s="39">
        <v>31.877337229111351</v>
      </c>
      <c r="N1432" s="39">
        <v>35.308233723363408</v>
      </c>
      <c r="O1432" s="39">
        <v>28.038678045109592</v>
      </c>
      <c r="P1432" s="39">
        <v>31.535821086847424</v>
      </c>
      <c r="Q1432" s="39">
        <v>31.826258861143145</v>
      </c>
      <c r="R1432" s="39">
        <v>28.698397500821237</v>
      </c>
      <c r="S1432" s="40">
        <v>39.993331999487083</v>
      </c>
      <c r="U1432" s="50">
        <f t="shared" si="135"/>
        <v>32.837675997402883</v>
      </c>
      <c r="V1432" s="49">
        <f t="shared" si="136"/>
        <v>14.886860380959689</v>
      </c>
      <c r="W1432" s="49">
        <f t="shared" si="137"/>
        <v>15.817289154769696</v>
      </c>
      <c r="X1432" s="49">
        <f t="shared" si="132"/>
        <v>15.598700504093083</v>
      </c>
      <c r="Y1432" s="49">
        <f t="shared" si="133"/>
        <v>10.123065059052589</v>
      </c>
      <c r="Z1432" s="51">
        <f t="shared" si="134"/>
        <v>2.9418548459177631</v>
      </c>
    </row>
    <row r="1433" spans="1:26" ht="15" thickBot="1" x14ac:dyDescent="0.35">
      <c r="A1433" s="7"/>
      <c r="B1433" s="41">
        <v>1425</v>
      </c>
      <c r="C1433" s="38">
        <v>27.087081863104753</v>
      </c>
      <c r="D1433" s="39">
        <v>33.679026923906719</v>
      </c>
      <c r="E1433" s="39">
        <v>32.159615180799413</v>
      </c>
      <c r="F1433" s="39">
        <v>26.207826069236322</v>
      </c>
      <c r="G1433" s="39">
        <v>27.01843426536832</v>
      </c>
      <c r="H1433" s="39">
        <v>38.004027808701004</v>
      </c>
      <c r="I1433" s="39">
        <v>31.090330765752419</v>
      </c>
      <c r="J1433" s="39">
        <v>36.34007911232662</v>
      </c>
      <c r="K1433" s="39">
        <v>26.447480280184429</v>
      </c>
      <c r="L1433" s="39">
        <v>34.232619977371201</v>
      </c>
      <c r="M1433" s="39">
        <v>24.131454369530928</v>
      </c>
      <c r="N1433" s="39">
        <v>33.571878826500495</v>
      </c>
      <c r="O1433" s="39">
        <v>29.768550932704677</v>
      </c>
      <c r="P1433" s="39">
        <v>23.45823220735614</v>
      </c>
      <c r="Q1433" s="39">
        <v>28.310332644459738</v>
      </c>
      <c r="R1433" s="39">
        <v>23.563035280244975</v>
      </c>
      <c r="S1433" s="40">
        <v>30.7233335109776</v>
      </c>
      <c r="U1433" s="50">
        <f t="shared" si="135"/>
        <v>29.752549412854453</v>
      </c>
      <c r="V1433" s="49">
        <f t="shared" si="136"/>
        <v>18.809302478637864</v>
      </c>
      <c r="W1433" s="49">
        <f t="shared" si="137"/>
        <v>19.984883883552698</v>
      </c>
      <c r="X1433" s="49">
        <f t="shared" si="132"/>
        <v>12.831963304767175</v>
      </c>
      <c r="Y1433" s="49">
        <f t="shared" si="133"/>
        <v>12.790325685473746</v>
      </c>
      <c r="Z1433" s="51">
        <f t="shared" si="134"/>
        <v>-0.22822443189697311</v>
      </c>
    </row>
    <row r="1434" spans="1:26" ht="15" thickBot="1" x14ac:dyDescent="0.35">
      <c r="A1434" s="7"/>
      <c r="B1434" s="41">
        <v>1426</v>
      </c>
      <c r="C1434" s="38">
        <v>27.282606290179686</v>
      </c>
      <c r="D1434" s="39">
        <v>36.437645804543358</v>
      </c>
      <c r="E1434" s="39">
        <v>31.360484164779205</v>
      </c>
      <c r="F1434" s="39">
        <v>32.141982925540759</v>
      </c>
      <c r="G1434" s="39">
        <v>36.673514209349499</v>
      </c>
      <c r="H1434" s="39">
        <v>27.843924469274938</v>
      </c>
      <c r="I1434" s="39">
        <v>27.436577395279773</v>
      </c>
      <c r="J1434" s="39">
        <v>22.708488905674752</v>
      </c>
      <c r="K1434" s="39">
        <v>33.21778808169752</v>
      </c>
      <c r="L1434" s="39">
        <v>20.353897575936521</v>
      </c>
      <c r="M1434" s="39">
        <v>22.412438224258363</v>
      </c>
      <c r="N1434" s="39">
        <v>37.838207370763229</v>
      </c>
      <c r="O1434" s="39">
        <v>17.87230536953242</v>
      </c>
      <c r="P1434" s="39">
        <v>27.155120064492408</v>
      </c>
      <c r="Q1434" s="39">
        <v>34.059041250625697</v>
      </c>
      <c r="R1434" s="39">
        <v>22.078011171873026</v>
      </c>
      <c r="S1434" s="40">
        <v>30.321637386076812</v>
      </c>
      <c r="U1434" s="50">
        <f t="shared" si="135"/>
        <v>28.658451215286934</v>
      </c>
      <c r="V1434" s="49">
        <f t="shared" si="136"/>
        <v>34.736116043835594</v>
      </c>
      <c r="W1434" s="49">
        <f t="shared" si="137"/>
        <v>36.907123296575264</v>
      </c>
      <c r="X1434" s="49">
        <f t="shared" si="132"/>
        <v>24.84439104620828</v>
      </c>
      <c r="Y1434" s="49">
        <f t="shared" si="133"/>
        <v>23.620558909808206</v>
      </c>
      <c r="Z1434" s="51">
        <f t="shared" si="134"/>
        <v>-0.91049136851674506</v>
      </c>
    </row>
    <row r="1435" spans="1:26" ht="15" thickBot="1" x14ac:dyDescent="0.35">
      <c r="A1435" s="7"/>
      <c r="B1435" s="41">
        <v>1427</v>
      </c>
      <c r="C1435" s="38">
        <v>27.32187832742126</v>
      </c>
      <c r="D1435" s="39">
        <v>25.52151635921776</v>
      </c>
      <c r="E1435" s="39">
        <v>30.478203473581271</v>
      </c>
      <c r="F1435" s="39">
        <v>23.339981876922621</v>
      </c>
      <c r="G1435" s="39">
        <v>29.907403014293497</v>
      </c>
      <c r="H1435" s="39">
        <v>32.339438078337842</v>
      </c>
      <c r="I1435" s="39">
        <v>31.196927730955643</v>
      </c>
      <c r="J1435" s="39">
        <v>27.924578507017578</v>
      </c>
      <c r="K1435" s="39">
        <v>35.81738503519729</v>
      </c>
      <c r="L1435" s="39">
        <v>29.540869790464416</v>
      </c>
      <c r="M1435" s="39">
        <v>28.916953180532502</v>
      </c>
      <c r="N1435" s="39">
        <v>31.316088829925746</v>
      </c>
      <c r="O1435" s="39">
        <v>26.370361856592623</v>
      </c>
      <c r="P1435" s="39">
        <v>25.015854512112742</v>
      </c>
      <c r="Q1435" s="39">
        <v>26.382001096509924</v>
      </c>
      <c r="R1435" s="39">
        <v>30.512526563015502</v>
      </c>
      <c r="S1435" s="40">
        <v>32.064590019653878</v>
      </c>
      <c r="U1435" s="50">
        <f t="shared" si="135"/>
        <v>29.056856367750129</v>
      </c>
      <c r="V1435" s="49">
        <f t="shared" si="136"/>
        <v>9.4413145991947793</v>
      </c>
      <c r="W1435" s="49">
        <f t="shared" si="137"/>
        <v>10.031396761644487</v>
      </c>
      <c r="X1435" s="49">
        <f t="shared" si="132"/>
        <v>7.024967466969116</v>
      </c>
      <c r="Y1435" s="49">
        <f t="shared" si="133"/>
        <v>6.4200939274524504</v>
      </c>
      <c r="Z1435" s="51">
        <f t="shared" si="134"/>
        <v>-1.2277829372500584</v>
      </c>
    </row>
    <row r="1436" spans="1:26" ht="15" thickBot="1" x14ac:dyDescent="0.35">
      <c r="A1436" s="7"/>
      <c r="B1436" s="41">
        <v>1428</v>
      </c>
      <c r="C1436" s="38">
        <v>30.457050937844496</v>
      </c>
      <c r="D1436" s="39">
        <v>31.377707510709619</v>
      </c>
      <c r="E1436" s="39">
        <v>24.330624525104668</v>
      </c>
      <c r="F1436" s="39">
        <v>30.582981806486195</v>
      </c>
      <c r="G1436" s="39">
        <v>29.897988658612419</v>
      </c>
      <c r="H1436" s="39">
        <v>29.166198353115941</v>
      </c>
      <c r="I1436" s="39">
        <v>31.182142088179791</v>
      </c>
      <c r="J1436" s="39">
        <v>29.469460486321047</v>
      </c>
      <c r="K1436" s="39">
        <v>40.332478034224991</v>
      </c>
      <c r="L1436" s="39">
        <v>30.819734608624056</v>
      </c>
      <c r="M1436" s="39">
        <v>34.417656055073081</v>
      </c>
      <c r="N1436" s="39">
        <v>30.087997505425108</v>
      </c>
      <c r="O1436" s="39">
        <v>25.586768991358436</v>
      </c>
      <c r="P1436" s="39">
        <v>35.478679288417645</v>
      </c>
      <c r="Q1436" s="39">
        <v>29.86904871147706</v>
      </c>
      <c r="R1436" s="39">
        <v>29.968521128416704</v>
      </c>
      <c r="S1436" s="40">
        <v>29.589196045461776</v>
      </c>
      <c r="U1436" s="50">
        <f t="shared" si="135"/>
        <v>30.742013807932526</v>
      </c>
      <c r="V1436" s="49">
        <f t="shared" si="136"/>
        <v>12.014600959825401</v>
      </c>
      <c r="W1436" s="49">
        <f t="shared" si="137"/>
        <v>12.765513519814476</v>
      </c>
      <c r="X1436" s="49">
        <f t="shared" si="132"/>
        <v>8.5443261066715532</v>
      </c>
      <c r="Y1436" s="49">
        <f t="shared" si="133"/>
        <v>8.1699286526812731</v>
      </c>
      <c r="Z1436" s="51">
        <f t="shared" si="134"/>
        <v>0.85628296215737354</v>
      </c>
    </row>
    <row r="1437" spans="1:26" ht="15" thickBot="1" x14ac:dyDescent="0.35">
      <c r="A1437" s="7"/>
      <c r="B1437" s="41">
        <v>1429</v>
      </c>
      <c r="C1437" s="38">
        <v>31.258078952827532</v>
      </c>
      <c r="D1437" s="39">
        <v>29.353967838029593</v>
      </c>
      <c r="E1437" s="39">
        <v>27.339799614589779</v>
      </c>
      <c r="F1437" s="39">
        <v>30.837657728774015</v>
      </c>
      <c r="G1437" s="39">
        <v>40.278343742912355</v>
      </c>
      <c r="H1437" s="39">
        <v>33.193841516126689</v>
      </c>
      <c r="I1437" s="39">
        <v>34.308342354835972</v>
      </c>
      <c r="J1437" s="39">
        <v>37.421428816152662</v>
      </c>
      <c r="K1437" s="39">
        <v>30.68575945682521</v>
      </c>
      <c r="L1437" s="39">
        <v>32.959928898535658</v>
      </c>
      <c r="M1437" s="39">
        <v>21.392537397998474</v>
      </c>
      <c r="N1437" s="39">
        <v>28.411834626806275</v>
      </c>
      <c r="O1437" s="39">
        <v>30.981157601614498</v>
      </c>
      <c r="P1437" s="39">
        <v>22.742155014226263</v>
      </c>
      <c r="Q1437" s="39">
        <v>27.683642550943127</v>
      </c>
      <c r="R1437" s="39">
        <v>27.768387716593132</v>
      </c>
      <c r="S1437" s="40">
        <v>25.02064572030967</v>
      </c>
      <c r="U1437" s="50">
        <f t="shared" si="135"/>
        <v>30.096324091064762</v>
      </c>
      <c r="V1437" s="49">
        <f t="shared" si="136"/>
        <v>21.983870796738014</v>
      </c>
      <c r="W1437" s="49">
        <f t="shared" si="137"/>
        <v>23.357862721534161</v>
      </c>
      <c r="X1437" s="49">
        <f t="shared" si="132"/>
        <v>14.955341406535327</v>
      </c>
      <c r="Y1437" s="49">
        <f t="shared" si="133"/>
        <v>14.949032141781849</v>
      </c>
      <c r="Z1437" s="51">
        <f t="shared" si="134"/>
        <v>8.2175589728598217E-2</v>
      </c>
    </row>
    <row r="1438" spans="1:26" ht="15" thickBot="1" x14ac:dyDescent="0.35">
      <c r="A1438" s="7"/>
      <c r="B1438" s="41">
        <v>1430</v>
      </c>
      <c r="C1438" s="38">
        <v>32.239995054633781</v>
      </c>
      <c r="D1438" s="39">
        <v>28.898092071976432</v>
      </c>
      <c r="E1438" s="39">
        <v>36.735948424673978</v>
      </c>
      <c r="F1438" s="39">
        <v>25.41838877777051</v>
      </c>
      <c r="G1438" s="39">
        <v>32.852560239016199</v>
      </c>
      <c r="H1438" s="39">
        <v>27.95573080328451</v>
      </c>
      <c r="I1438" s="39">
        <v>23.111513597145354</v>
      </c>
      <c r="J1438" s="39">
        <v>28.770518071736795</v>
      </c>
      <c r="K1438" s="39">
        <v>33.462945525006027</v>
      </c>
      <c r="L1438" s="39">
        <v>29.952697717253358</v>
      </c>
      <c r="M1438" s="39">
        <v>15.339507627236584</v>
      </c>
      <c r="N1438" s="39">
        <v>33.14195955893328</v>
      </c>
      <c r="O1438" s="39">
        <v>32.172990307216075</v>
      </c>
      <c r="P1438" s="39">
        <v>46.014889868193549</v>
      </c>
      <c r="Q1438" s="39">
        <v>24.256742231945335</v>
      </c>
      <c r="R1438" s="39">
        <v>32.464755666700952</v>
      </c>
      <c r="S1438" s="40">
        <v>25.776308208632308</v>
      </c>
      <c r="U1438" s="50">
        <f t="shared" si="135"/>
        <v>29.915620220667947</v>
      </c>
      <c r="V1438" s="49">
        <f t="shared" si="136"/>
        <v>40.508721899670817</v>
      </c>
      <c r="W1438" s="49">
        <f t="shared" si="137"/>
        <v>43.040517018400351</v>
      </c>
      <c r="X1438" s="49">
        <f t="shared" si="132"/>
        <v>27.550772455845234</v>
      </c>
      <c r="Y1438" s="49">
        <f t="shared" si="133"/>
        <v>27.545930891776155</v>
      </c>
      <c r="Z1438" s="51">
        <f t="shared" si="134"/>
        <v>-5.3030302709767871E-2</v>
      </c>
    </row>
    <row r="1439" spans="1:26" ht="15" thickBot="1" x14ac:dyDescent="0.35">
      <c r="A1439" s="7"/>
      <c r="B1439" s="41">
        <v>1431</v>
      </c>
      <c r="C1439" s="38">
        <v>30.622233136499283</v>
      </c>
      <c r="D1439" s="39">
        <v>31.532950459463013</v>
      </c>
      <c r="E1439" s="39">
        <v>24.60459491665334</v>
      </c>
      <c r="F1439" s="39">
        <v>24.744430070792657</v>
      </c>
      <c r="G1439" s="39">
        <v>37.318720454931281</v>
      </c>
      <c r="H1439" s="39">
        <v>20.040794591260084</v>
      </c>
      <c r="I1439" s="39">
        <v>20.062562145578575</v>
      </c>
      <c r="J1439" s="39">
        <v>25.47420138410487</v>
      </c>
      <c r="K1439" s="39">
        <v>23.516717575166787</v>
      </c>
      <c r="L1439" s="39">
        <v>32.997546668702853</v>
      </c>
      <c r="M1439" s="39">
        <v>33.859325980097914</v>
      </c>
      <c r="N1439" s="39">
        <v>34.829110743908686</v>
      </c>
      <c r="O1439" s="39">
        <v>16.03842681720586</v>
      </c>
      <c r="P1439" s="39">
        <v>38.218746130115662</v>
      </c>
      <c r="Q1439" s="39">
        <v>28.031853913243882</v>
      </c>
      <c r="R1439" s="39">
        <v>32.518001684803409</v>
      </c>
      <c r="S1439" s="40">
        <v>35.083935119115843</v>
      </c>
      <c r="U1439" s="50">
        <f t="shared" si="135"/>
        <v>28.793773634802591</v>
      </c>
      <c r="V1439" s="49">
        <f t="shared" si="136"/>
        <v>40.85208114955045</v>
      </c>
      <c r="W1439" s="49">
        <f t="shared" si="137"/>
        <v>43.40533622139742</v>
      </c>
      <c r="X1439" s="49">
        <f t="shared" si="132"/>
        <v>28.768802971680646</v>
      </c>
      <c r="Y1439" s="49">
        <f t="shared" si="133"/>
        <v>27.779415181694308</v>
      </c>
      <c r="Z1439" s="51">
        <f t="shared" si="134"/>
        <v>-0.75488659818748682</v>
      </c>
    </row>
    <row r="1440" spans="1:26" ht="15" thickBot="1" x14ac:dyDescent="0.35">
      <c r="A1440" s="7"/>
      <c r="B1440" s="41">
        <v>1432</v>
      </c>
      <c r="C1440" s="38">
        <v>26.627876082347257</v>
      </c>
      <c r="D1440" s="39">
        <v>19.803852022420479</v>
      </c>
      <c r="E1440" s="39">
        <v>32.177014998764506</v>
      </c>
      <c r="F1440" s="39">
        <v>34.42304973446668</v>
      </c>
      <c r="G1440" s="39">
        <v>31.576167261802183</v>
      </c>
      <c r="H1440" s="39">
        <v>35.766942819728563</v>
      </c>
      <c r="I1440" s="39">
        <v>26.048517210288946</v>
      </c>
      <c r="J1440" s="39">
        <v>36.772250471455251</v>
      </c>
      <c r="K1440" s="39">
        <v>25.867734144333518</v>
      </c>
      <c r="L1440" s="39">
        <v>43.876401205582901</v>
      </c>
      <c r="M1440" s="39">
        <v>29.806097722324409</v>
      </c>
      <c r="N1440" s="39">
        <v>33.441461037001474</v>
      </c>
      <c r="O1440" s="39">
        <v>22.967211625884374</v>
      </c>
      <c r="P1440" s="39">
        <v>23.955970327740047</v>
      </c>
      <c r="Q1440" s="39">
        <v>21.945284974558412</v>
      </c>
      <c r="R1440" s="39">
        <v>24.265543793968217</v>
      </c>
      <c r="S1440" s="40">
        <v>29.977009132927183</v>
      </c>
      <c r="U1440" s="50">
        <f t="shared" si="135"/>
        <v>29.37049320974085</v>
      </c>
      <c r="V1440" s="49">
        <f t="shared" si="136"/>
        <v>37.375467279882841</v>
      </c>
      <c r="W1440" s="49">
        <f t="shared" si="137"/>
        <v>39.711433984875498</v>
      </c>
      <c r="X1440" s="49">
        <f t="shared" si="132"/>
        <v>25.684787333628456</v>
      </c>
      <c r="Y1440" s="49">
        <f t="shared" si="133"/>
        <v>25.415317750320334</v>
      </c>
      <c r="Z1440" s="51">
        <f t="shared" si="134"/>
        <v>-0.41187657706709974</v>
      </c>
    </row>
    <row r="1441" spans="1:26" ht="15" thickBot="1" x14ac:dyDescent="0.35">
      <c r="A1441" s="7"/>
      <c r="B1441" s="41">
        <v>1433</v>
      </c>
      <c r="C1441" s="38">
        <v>28.639774824838494</v>
      </c>
      <c r="D1441" s="39">
        <v>26.125345082641669</v>
      </c>
      <c r="E1441" s="39">
        <v>22.505063942137941</v>
      </c>
      <c r="F1441" s="39">
        <v>24.973505099437784</v>
      </c>
      <c r="G1441" s="39">
        <v>32.365391210842176</v>
      </c>
      <c r="H1441" s="39">
        <v>42.271162163838198</v>
      </c>
      <c r="I1441" s="39">
        <v>27.225240043279221</v>
      </c>
      <c r="J1441" s="39">
        <v>31.08516798101202</v>
      </c>
      <c r="K1441" s="39">
        <v>23.976280221980513</v>
      </c>
      <c r="L1441" s="39">
        <v>33.160302461956483</v>
      </c>
      <c r="M1441" s="39">
        <v>28.536097278387963</v>
      </c>
      <c r="N1441" s="39">
        <v>38.415139203356986</v>
      </c>
      <c r="O1441" s="39">
        <v>33.472116329427443</v>
      </c>
      <c r="P1441" s="39">
        <v>27.01159887918503</v>
      </c>
      <c r="Q1441" s="39">
        <v>37.215329298775075</v>
      </c>
      <c r="R1441" s="39">
        <v>24.537678602882448</v>
      </c>
      <c r="S1441" s="40">
        <v>27.588522331639325</v>
      </c>
      <c r="U1441" s="50">
        <f t="shared" si="135"/>
        <v>29.947277350330516</v>
      </c>
      <c r="V1441" s="49">
        <f t="shared" si="136"/>
        <v>28.896387363274044</v>
      </c>
      <c r="W1441" s="49">
        <f t="shared" si="137"/>
        <v>30.702411573478571</v>
      </c>
      <c r="X1441" s="49">
        <f t="shared" si="132"/>
        <v>19.651433587922281</v>
      </c>
      <c r="Y1441" s="49">
        <f t="shared" si="133"/>
        <v>19.64954340702635</v>
      </c>
      <c r="Z1441" s="51">
        <f t="shared" si="134"/>
        <v>-3.9231547961112091E-2</v>
      </c>
    </row>
    <row r="1442" spans="1:26" ht="15" thickBot="1" x14ac:dyDescent="0.35">
      <c r="A1442" s="7"/>
      <c r="B1442" s="41">
        <v>1434</v>
      </c>
      <c r="C1442" s="38">
        <v>29.889093634180405</v>
      </c>
      <c r="D1442" s="39">
        <v>33.401789829261766</v>
      </c>
      <c r="E1442" s="39">
        <v>33.795711273282144</v>
      </c>
      <c r="F1442" s="39">
        <v>20.312130123599268</v>
      </c>
      <c r="G1442" s="39">
        <v>33.077519476995512</v>
      </c>
      <c r="H1442" s="39">
        <v>27.416639994851881</v>
      </c>
      <c r="I1442" s="39">
        <v>30.850130914376294</v>
      </c>
      <c r="J1442" s="39">
        <v>31.116705872050538</v>
      </c>
      <c r="K1442" s="39">
        <v>35.384201413601843</v>
      </c>
      <c r="L1442" s="39">
        <v>30.571852026239878</v>
      </c>
      <c r="M1442" s="39">
        <v>39.88431483509045</v>
      </c>
      <c r="N1442" s="39">
        <v>38.068382965441693</v>
      </c>
      <c r="O1442" s="39">
        <v>24.640849247781645</v>
      </c>
      <c r="P1442" s="39">
        <v>31.301564287827556</v>
      </c>
      <c r="Q1442" s="39">
        <v>33.64033344808098</v>
      </c>
      <c r="R1442" s="39">
        <v>33.209785111346037</v>
      </c>
      <c r="S1442" s="40">
        <v>35.773074715168448</v>
      </c>
      <c r="U1442" s="50">
        <f t="shared" si="135"/>
        <v>31.902004657010373</v>
      </c>
      <c r="V1442" s="49">
        <f t="shared" si="136"/>
        <v>20.93380062943115</v>
      </c>
      <c r="W1442" s="49">
        <f t="shared" si="137"/>
        <v>22.24216316877073</v>
      </c>
      <c r="X1442" s="49">
        <f t="shared" si="132"/>
        <v>16.694967194409891</v>
      </c>
      <c r="Y1442" s="49">
        <f t="shared" si="133"/>
        <v>14.234984428013183</v>
      </c>
      <c r="Z1442" s="51">
        <f t="shared" si="134"/>
        <v>1.6628287525798067</v>
      </c>
    </row>
    <row r="1443" spans="1:26" ht="15" thickBot="1" x14ac:dyDescent="0.35">
      <c r="A1443" s="7"/>
      <c r="B1443" s="41">
        <v>1435</v>
      </c>
      <c r="C1443" s="38">
        <v>36.080912155538414</v>
      </c>
      <c r="D1443" s="39">
        <v>31.50458463706174</v>
      </c>
      <c r="E1443" s="39">
        <v>19.978357358649905</v>
      </c>
      <c r="F1443" s="39">
        <v>24.54282351344267</v>
      </c>
      <c r="G1443" s="39">
        <v>22.532844499636933</v>
      </c>
      <c r="H1443" s="39">
        <v>30.256815192590569</v>
      </c>
      <c r="I1443" s="39">
        <v>33.97674982422658</v>
      </c>
      <c r="J1443" s="39">
        <v>26.007304607491061</v>
      </c>
      <c r="K1443" s="39">
        <v>28.492337132278521</v>
      </c>
      <c r="L1443" s="39">
        <v>27.942251748969106</v>
      </c>
      <c r="M1443" s="39">
        <v>33.950167342572428</v>
      </c>
      <c r="N1443" s="39">
        <v>36.012950628277125</v>
      </c>
      <c r="O1443" s="39">
        <v>32.345386445322177</v>
      </c>
      <c r="P1443" s="39">
        <v>23.090546549782083</v>
      </c>
      <c r="Q1443" s="39">
        <v>20.636099309427266</v>
      </c>
      <c r="R1443" s="39">
        <v>29.284575250839033</v>
      </c>
      <c r="S1443" s="40">
        <v>21.296510737761889</v>
      </c>
      <c r="U1443" s="50">
        <f t="shared" si="135"/>
        <v>28.113600996109849</v>
      </c>
      <c r="V1443" s="49">
        <f t="shared" si="136"/>
        <v>27.764395037670091</v>
      </c>
      <c r="W1443" s="49">
        <f t="shared" si="137"/>
        <v>29.49966972752452</v>
      </c>
      <c r="X1443" s="49">
        <f t="shared" si="132"/>
        <v>21.299569442892345</v>
      </c>
      <c r="Y1443" s="49">
        <f t="shared" si="133"/>
        <v>18.879788625615664</v>
      </c>
      <c r="Z1443" s="51">
        <f t="shared" si="134"/>
        <v>-1.4320211829299623</v>
      </c>
    </row>
    <row r="1444" spans="1:26" ht="15" thickBot="1" x14ac:dyDescent="0.35">
      <c r="A1444" s="7"/>
      <c r="B1444" s="41">
        <v>1436</v>
      </c>
      <c r="C1444" s="38">
        <v>31.200351892130563</v>
      </c>
      <c r="D1444" s="39">
        <v>30.215746150253029</v>
      </c>
      <c r="E1444" s="39">
        <v>27.900918668621671</v>
      </c>
      <c r="F1444" s="39">
        <v>24.357595547190105</v>
      </c>
      <c r="G1444" s="39">
        <v>28.201528444182411</v>
      </c>
      <c r="H1444" s="39">
        <v>25.723582062121935</v>
      </c>
      <c r="I1444" s="39">
        <v>28.402164849035653</v>
      </c>
      <c r="J1444" s="39">
        <v>33.628084021892455</v>
      </c>
      <c r="K1444" s="39">
        <v>23.16628052412225</v>
      </c>
      <c r="L1444" s="39">
        <v>39.352037539803476</v>
      </c>
      <c r="M1444" s="39">
        <v>33.744450222223215</v>
      </c>
      <c r="N1444" s="39">
        <v>33.507427151391951</v>
      </c>
      <c r="O1444" s="39">
        <v>39.271353824859403</v>
      </c>
      <c r="P1444" s="39">
        <v>30.359915326566831</v>
      </c>
      <c r="Q1444" s="39">
        <v>36.807683717252452</v>
      </c>
      <c r="R1444" s="39">
        <v>26.817962327392731</v>
      </c>
      <c r="S1444" s="40">
        <v>34.112702798117532</v>
      </c>
      <c r="U1444" s="50">
        <f t="shared" si="135"/>
        <v>30.986457945126912</v>
      </c>
      <c r="V1444" s="49">
        <f t="shared" si="136"/>
        <v>22.257703652779231</v>
      </c>
      <c r="W1444" s="49">
        <f t="shared" si="137"/>
        <v>23.648810131077994</v>
      </c>
      <c r="X1444" s="49">
        <f t="shared" si="132"/>
        <v>15.796945992592207</v>
      </c>
      <c r="Y1444" s="49">
        <f t="shared" si="133"/>
        <v>15.135238483889877</v>
      </c>
      <c r="Z1444" s="51">
        <f t="shared" si="134"/>
        <v>0.83636988813416169</v>
      </c>
    </row>
    <row r="1445" spans="1:26" ht="15" thickBot="1" x14ac:dyDescent="0.35">
      <c r="A1445" s="7"/>
      <c r="B1445" s="41">
        <v>1437</v>
      </c>
      <c r="C1445" s="38">
        <v>23.987981943126631</v>
      </c>
      <c r="D1445" s="39">
        <v>32.940362459608856</v>
      </c>
      <c r="E1445" s="39">
        <v>23.411853911449256</v>
      </c>
      <c r="F1445" s="39">
        <v>24.514544896445283</v>
      </c>
      <c r="G1445" s="39">
        <v>30.780719046556229</v>
      </c>
      <c r="H1445" s="39">
        <v>35.871679624639668</v>
      </c>
      <c r="I1445" s="39">
        <v>24.90267712431659</v>
      </c>
      <c r="J1445" s="39">
        <v>31.643080475795923</v>
      </c>
      <c r="K1445" s="39">
        <v>15.636224479301182</v>
      </c>
      <c r="L1445" s="39">
        <v>26.846613362595985</v>
      </c>
      <c r="M1445" s="39">
        <v>32.915699738416286</v>
      </c>
      <c r="N1445" s="39">
        <v>32.883046091217956</v>
      </c>
      <c r="O1445" s="39">
        <v>26.341577648067702</v>
      </c>
      <c r="P1445" s="39">
        <v>29.231864628134907</v>
      </c>
      <c r="Q1445" s="39">
        <v>25.769263133466772</v>
      </c>
      <c r="R1445" s="39">
        <v>42.416976709071207</v>
      </c>
      <c r="S1445" s="40">
        <v>31.415368398727029</v>
      </c>
      <c r="U1445" s="50">
        <f t="shared" si="135"/>
        <v>28.912325510055148</v>
      </c>
      <c r="V1445" s="49">
        <f t="shared" si="136"/>
        <v>34.298463609164045</v>
      </c>
      <c r="W1445" s="49">
        <f t="shared" si="137"/>
        <v>36.44211758473682</v>
      </c>
      <c r="X1445" s="49">
        <f t="shared" si="132"/>
        <v>24.127419595563889</v>
      </c>
      <c r="Y1445" s="49">
        <f t="shared" si="133"/>
        <v>23.322955254231552</v>
      </c>
      <c r="Z1445" s="51">
        <f t="shared" si="134"/>
        <v>-0.74288501984124156</v>
      </c>
    </row>
    <row r="1446" spans="1:26" ht="15" thickBot="1" x14ac:dyDescent="0.35">
      <c r="A1446" s="7"/>
      <c r="B1446" s="41">
        <v>1438</v>
      </c>
      <c r="C1446" s="38">
        <v>29.247962723001233</v>
      </c>
      <c r="D1446" s="39">
        <v>32.688701138574444</v>
      </c>
      <c r="E1446" s="39">
        <v>30.596266084834848</v>
      </c>
      <c r="F1446" s="39">
        <v>25.693139251871827</v>
      </c>
      <c r="G1446" s="39">
        <v>28.36004533353854</v>
      </c>
      <c r="H1446" s="39">
        <v>27.43257523866524</v>
      </c>
      <c r="I1446" s="39">
        <v>20.619803022537535</v>
      </c>
      <c r="J1446" s="39">
        <v>39.586955048521027</v>
      </c>
      <c r="K1446" s="39">
        <v>37.29031767193986</v>
      </c>
      <c r="L1446" s="39">
        <v>37.311520708013369</v>
      </c>
      <c r="M1446" s="39">
        <v>18.924323497736818</v>
      </c>
      <c r="N1446" s="39">
        <v>27.596037736052264</v>
      </c>
      <c r="O1446" s="39">
        <v>31.299203590661087</v>
      </c>
      <c r="P1446" s="39">
        <v>29.589596346205571</v>
      </c>
      <c r="Q1446" s="39">
        <v>23.640928575169596</v>
      </c>
      <c r="R1446" s="39">
        <v>26.889770411288545</v>
      </c>
      <c r="S1446" s="40">
        <v>24.893192762305993</v>
      </c>
      <c r="U1446" s="50">
        <f t="shared" si="135"/>
        <v>28.921196420053985</v>
      </c>
      <c r="V1446" s="49">
        <f t="shared" si="136"/>
        <v>29.95277403713964</v>
      </c>
      <c r="W1446" s="49">
        <f t="shared" si="137"/>
        <v>31.824822414460868</v>
      </c>
      <c r="X1446" s="49">
        <f t="shared" si="132"/>
        <v>21.159282016845864</v>
      </c>
      <c r="Y1446" s="49">
        <f t="shared" si="133"/>
        <v>20.367886345254956</v>
      </c>
      <c r="Z1446" s="51">
        <f t="shared" si="134"/>
        <v>-0.78846758791903337</v>
      </c>
    </row>
    <row r="1447" spans="1:26" ht="15" thickBot="1" x14ac:dyDescent="0.35">
      <c r="A1447" s="7"/>
      <c r="B1447" s="41">
        <v>1439</v>
      </c>
      <c r="C1447" s="38">
        <v>23.796414932078289</v>
      </c>
      <c r="D1447" s="39">
        <v>28.700118774475879</v>
      </c>
      <c r="E1447" s="39">
        <v>28.878511309580308</v>
      </c>
      <c r="F1447" s="39">
        <v>32.641747956357399</v>
      </c>
      <c r="G1447" s="39">
        <v>32.463784810996295</v>
      </c>
      <c r="H1447" s="39">
        <v>31.767850307086249</v>
      </c>
      <c r="I1447" s="39">
        <v>21.85611725493629</v>
      </c>
      <c r="J1447" s="39">
        <v>29.428959614854168</v>
      </c>
      <c r="K1447" s="39">
        <v>28.864212168996346</v>
      </c>
      <c r="L1447" s="39">
        <v>27.00990386686675</v>
      </c>
      <c r="M1447" s="39">
        <v>32.595623988176058</v>
      </c>
      <c r="N1447" s="39">
        <v>31.84635939021198</v>
      </c>
      <c r="O1447" s="39">
        <v>32.937631850641871</v>
      </c>
      <c r="P1447" s="39">
        <v>33.804674544245977</v>
      </c>
      <c r="Q1447" s="39">
        <v>41.660512837471146</v>
      </c>
      <c r="R1447" s="39">
        <v>24.856499071690802</v>
      </c>
      <c r="S1447" s="40">
        <v>29.583696825334098</v>
      </c>
      <c r="U1447" s="50">
        <f t="shared" si="135"/>
        <v>30.158389382588233</v>
      </c>
      <c r="V1447" s="49">
        <f t="shared" si="136"/>
        <v>19.406316711978622</v>
      </c>
      <c r="W1447" s="49">
        <f t="shared" si="137"/>
        <v>20.619211506477427</v>
      </c>
      <c r="X1447" s="49">
        <f t="shared" si="132"/>
        <v>13.213354657776804</v>
      </c>
      <c r="Y1447" s="49">
        <f t="shared" si="133"/>
        <v>13.196295364145463</v>
      </c>
      <c r="Z1447" s="51">
        <f t="shared" si="134"/>
        <v>0.14381841555436672</v>
      </c>
    </row>
    <row r="1448" spans="1:26" ht="15" thickBot="1" x14ac:dyDescent="0.35">
      <c r="A1448" s="7"/>
      <c r="B1448" s="41">
        <v>1440</v>
      </c>
      <c r="C1448" s="38">
        <v>38.242030305402388</v>
      </c>
      <c r="D1448" s="39">
        <v>30.092321954082809</v>
      </c>
      <c r="E1448" s="39">
        <v>14.123483658695914</v>
      </c>
      <c r="F1448" s="39">
        <v>20.521445243823461</v>
      </c>
      <c r="G1448" s="39">
        <v>24.784488833045742</v>
      </c>
      <c r="H1448" s="39">
        <v>28.094703194719315</v>
      </c>
      <c r="I1448" s="39">
        <v>34.297028525112665</v>
      </c>
      <c r="J1448" s="39">
        <v>30.054096408940534</v>
      </c>
      <c r="K1448" s="39">
        <v>23.675433414348909</v>
      </c>
      <c r="L1448" s="39">
        <v>31.404442741125884</v>
      </c>
      <c r="M1448" s="39">
        <v>36.376433298744494</v>
      </c>
      <c r="N1448" s="39">
        <v>21.10187269364528</v>
      </c>
      <c r="O1448" s="39">
        <v>30.170438184408884</v>
      </c>
      <c r="P1448" s="39">
        <v>32.155459632088132</v>
      </c>
      <c r="Q1448" s="39">
        <v>34.402630960704158</v>
      </c>
      <c r="R1448" s="39">
        <v>32.77596675546814</v>
      </c>
      <c r="S1448" s="40">
        <v>34.846469141636774</v>
      </c>
      <c r="U1448" s="50">
        <f t="shared" si="135"/>
        <v>29.242279114470207</v>
      </c>
      <c r="V1448" s="49">
        <f t="shared" si="136"/>
        <v>39.202688115127671</v>
      </c>
      <c r="W1448" s="49">
        <f t="shared" si="137"/>
        <v>41.652856122323101</v>
      </c>
      <c r="X1448" s="49">
        <f t="shared" si="132"/>
        <v>27.048243757737065</v>
      </c>
      <c r="Y1448" s="49">
        <f t="shared" si="133"/>
        <v>26.657827918286817</v>
      </c>
      <c r="Z1448" s="51">
        <f t="shared" si="134"/>
        <v>-0.48407351934329523</v>
      </c>
    </row>
    <row r="1449" spans="1:26" ht="15" thickBot="1" x14ac:dyDescent="0.35">
      <c r="A1449" s="7"/>
      <c r="B1449" s="41">
        <v>1441</v>
      </c>
      <c r="C1449" s="38">
        <v>33.396671077978262</v>
      </c>
      <c r="D1449" s="39">
        <v>45.562873630168241</v>
      </c>
      <c r="E1449" s="39">
        <v>21.791246584410025</v>
      </c>
      <c r="F1449" s="39">
        <v>29.094683118684216</v>
      </c>
      <c r="G1449" s="39">
        <v>29.650507434841298</v>
      </c>
      <c r="H1449" s="39">
        <v>31.277897809191714</v>
      </c>
      <c r="I1449" s="39">
        <v>28.984714972257187</v>
      </c>
      <c r="J1449" s="39">
        <v>31.632161830766893</v>
      </c>
      <c r="K1449" s="39">
        <v>26.477357394294025</v>
      </c>
      <c r="L1449" s="39">
        <v>30.835519991458725</v>
      </c>
      <c r="M1449" s="39">
        <v>34.528696920395632</v>
      </c>
      <c r="N1449" s="39">
        <v>32.421315889824001</v>
      </c>
      <c r="O1449" s="39">
        <v>29.881329258653412</v>
      </c>
      <c r="P1449" s="39">
        <v>33.799342272087721</v>
      </c>
      <c r="Q1449" s="39">
        <v>32.005649769656259</v>
      </c>
      <c r="R1449" s="39">
        <v>21.778277262073342</v>
      </c>
      <c r="S1449" s="40">
        <v>31.755807468789815</v>
      </c>
      <c r="U1449" s="50">
        <f t="shared" si="135"/>
        <v>30.874944275619455</v>
      </c>
      <c r="V1449" s="49">
        <f t="shared" si="136"/>
        <v>26.059404057898931</v>
      </c>
      <c r="W1449" s="49">
        <f t="shared" si="137"/>
        <v>27.688116811517602</v>
      </c>
      <c r="X1449" s="49">
        <f t="shared" si="132"/>
        <v>18.240953449469874</v>
      </c>
      <c r="Y1449" s="49">
        <f t="shared" si="133"/>
        <v>17.720394759371274</v>
      </c>
      <c r="Z1449" s="51">
        <f t="shared" si="134"/>
        <v>0.6855800092106813</v>
      </c>
    </row>
    <row r="1450" spans="1:26" ht="15" thickBot="1" x14ac:dyDescent="0.35">
      <c r="A1450" s="7"/>
      <c r="B1450" s="41">
        <v>1442</v>
      </c>
      <c r="C1450" s="38">
        <v>23.631615080334271</v>
      </c>
      <c r="D1450" s="39">
        <v>37.407341794572531</v>
      </c>
      <c r="E1450" s="39">
        <v>28.816502571625588</v>
      </c>
      <c r="F1450" s="39">
        <v>23.213099016719106</v>
      </c>
      <c r="G1450" s="39">
        <v>35.652629753073164</v>
      </c>
      <c r="H1450" s="39">
        <v>24.529590187592415</v>
      </c>
      <c r="I1450" s="39">
        <v>32.159379936702138</v>
      </c>
      <c r="J1450" s="39">
        <v>30.049434134903922</v>
      </c>
      <c r="K1450" s="39">
        <v>33.077123545863749</v>
      </c>
      <c r="L1450" s="39">
        <v>36.229435737767702</v>
      </c>
      <c r="M1450" s="39">
        <v>38.403063058956306</v>
      </c>
      <c r="N1450" s="39">
        <v>25.213110965147902</v>
      </c>
      <c r="O1450" s="39">
        <v>30.939505825541357</v>
      </c>
      <c r="P1450" s="39">
        <v>31.636767770397601</v>
      </c>
      <c r="Q1450" s="39">
        <v>39.13099683985228</v>
      </c>
      <c r="R1450" s="39">
        <v>26.530670983831733</v>
      </c>
      <c r="S1450" s="40">
        <v>21.739183491074087</v>
      </c>
      <c r="U1450" s="50">
        <f t="shared" si="135"/>
        <v>30.49173239376211</v>
      </c>
      <c r="V1450" s="49">
        <f t="shared" si="136"/>
        <v>30.254972954153384</v>
      </c>
      <c r="W1450" s="49">
        <f t="shared" si="137"/>
        <v>32.145908763787929</v>
      </c>
      <c r="X1450" s="49">
        <f t="shared" si="132"/>
        <v>20.737806116835369</v>
      </c>
      <c r="Y1450" s="49">
        <f t="shared" si="133"/>
        <v>20.573381608824302</v>
      </c>
      <c r="Z1450" s="51">
        <f t="shared" si="134"/>
        <v>0.35759416692917573</v>
      </c>
    </row>
    <row r="1451" spans="1:26" ht="15" thickBot="1" x14ac:dyDescent="0.35">
      <c r="A1451" s="7"/>
      <c r="B1451" s="41">
        <v>1443</v>
      </c>
      <c r="C1451" s="38">
        <v>32.898431631655434</v>
      </c>
      <c r="D1451" s="39">
        <v>26.8236127287283</v>
      </c>
      <c r="E1451" s="39">
        <v>24.318093359908637</v>
      </c>
      <c r="F1451" s="39">
        <v>36.109079035560853</v>
      </c>
      <c r="G1451" s="39">
        <v>37.671139469580076</v>
      </c>
      <c r="H1451" s="39">
        <v>34.63614753690436</v>
      </c>
      <c r="I1451" s="39">
        <v>30.346195877325709</v>
      </c>
      <c r="J1451" s="39">
        <v>31.866051330681138</v>
      </c>
      <c r="K1451" s="39">
        <v>24.934762221970885</v>
      </c>
      <c r="L1451" s="39">
        <v>26.305974828247681</v>
      </c>
      <c r="M1451" s="39">
        <v>17.355565858944566</v>
      </c>
      <c r="N1451" s="39">
        <v>25.471524891536014</v>
      </c>
      <c r="O1451" s="39">
        <v>29.857206856707037</v>
      </c>
      <c r="P1451" s="39">
        <v>35.056201843396018</v>
      </c>
      <c r="Q1451" s="39">
        <v>26.342574707689884</v>
      </c>
      <c r="R1451" s="39">
        <v>23.646564403079044</v>
      </c>
      <c r="S1451" s="40">
        <v>23.895946018203659</v>
      </c>
      <c r="U1451" s="50">
        <f t="shared" si="135"/>
        <v>28.678533682359959</v>
      </c>
      <c r="V1451" s="49">
        <f t="shared" si="136"/>
        <v>28.15470903907682</v>
      </c>
      <c r="W1451" s="49">
        <f t="shared" si="137"/>
        <v>29.914378354019163</v>
      </c>
      <c r="X1451" s="49">
        <f t="shared" si="132"/>
        <v>20.332667942059075</v>
      </c>
      <c r="Y1451" s="49">
        <f t="shared" si="133"/>
        <v>19.145202146572238</v>
      </c>
      <c r="Z1451" s="51">
        <f t="shared" si="134"/>
        <v>-0.99618630635373617</v>
      </c>
    </row>
    <row r="1452" spans="1:26" ht="15" thickBot="1" x14ac:dyDescent="0.35">
      <c r="A1452" s="7"/>
      <c r="B1452" s="41">
        <v>1444</v>
      </c>
      <c r="C1452" s="38">
        <v>28.870022510896277</v>
      </c>
      <c r="D1452" s="39">
        <v>26.420962718434893</v>
      </c>
      <c r="E1452" s="39">
        <v>28.445596909521246</v>
      </c>
      <c r="F1452" s="39">
        <v>27.18484729581888</v>
      </c>
      <c r="G1452" s="39">
        <v>36.764005191486774</v>
      </c>
      <c r="H1452" s="39">
        <v>32.298177753626277</v>
      </c>
      <c r="I1452" s="39">
        <v>25.651064612225994</v>
      </c>
      <c r="J1452" s="39">
        <v>33.355913609982593</v>
      </c>
      <c r="K1452" s="39">
        <v>29.321852508122735</v>
      </c>
      <c r="L1452" s="39">
        <v>30.180741948573278</v>
      </c>
      <c r="M1452" s="39">
        <v>31.247910003854599</v>
      </c>
      <c r="N1452" s="39">
        <v>28.213613873721719</v>
      </c>
      <c r="O1452" s="39">
        <v>32.335421802948161</v>
      </c>
      <c r="P1452" s="39">
        <v>33.199837270354358</v>
      </c>
      <c r="Q1452" s="39">
        <v>34.609105368444347</v>
      </c>
      <c r="R1452" s="39">
        <v>26.063943506237877</v>
      </c>
      <c r="S1452" s="40">
        <v>29.550855882618475</v>
      </c>
      <c r="U1452" s="50">
        <f t="shared" si="135"/>
        <v>30.218463103933438</v>
      </c>
      <c r="V1452" s="49">
        <f t="shared" si="136"/>
        <v>9.5704313158313425</v>
      </c>
      <c r="W1452" s="49">
        <f t="shared" si="137"/>
        <v>10.168583273070908</v>
      </c>
      <c r="X1452" s="49">
        <f t="shared" si="132"/>
        <v>6.5403470616560107</v>
      </c>
      <c r="Y1452" s="49">
        <f t="shared" si="133"/>
        <v>6.5078932947653128</v>
      </c>
      <c r="Z1452" s="51">
        <f t="shared" si="134"/>
        <v>0.28247000378826054</v>
      </c>
    </row>
    <row r="1453" spans="1:26" ht="15" thickBot="1" x14ac:dyDescent="0.35">
      <c r="A1453" s="7"/>
      <c r="B1453" s="41">
        <v>1445</v>
      </c>
      <c r="C1453" s="38">
        <v>31.810065971113595</v>
      </c>
      <c r="D1453" s="39">
        <v>29.249648380012509</v>
      </c>
      <c r="E1453" s="39">
        <v>30.528851588273099</v>
      </c>
      <c r="F1453" s="39">
        <v>37.484724174315431</v>
      </c>
      <c r="G1453" s="39">
        <v>28.553847108540715</v>
      </c>
      <c r="H1453" s="39">
        <v>28.221742295387845</v>
      </c>
      <c r="I1453" s="39">
        <v>28.510182295967692</v>
      </c>
      <c r="J1453" s="39">
        <v>24.908445484548892</v>
      </c>
      <c r="K1453" s="39">
        <v>33.213250845621161</v>
      </c>
      <c r="L1453" s="39">
        <v>23.592054718504343</v>
      </c>
      <c r="M1453" s="39">
        <v>29.284148036607803</v>
      </c>
      <c r="N1453" s="39">
        <v>32.454250534166661</v>
      </c>
      <c r="O1453" s="39">
        <v>29.652707621987243</v>
      </c>
      <c r="P1453" s="39">
        <v>24.910286684624424</v>
      </c>
      <c r="Q1453" s="39">
        <v>18.716415349046095</v>
      </c>
      <c r="R1453" s="39">
        <v>27.096911895517934</v>
      </c>
      <c r="S1453" s="40">
        <v>30.595805612032493</v>
      </c>
      <c r="U1453" s="50">
        <f t="shared" si="135"/>
        <v>28.751961093898114</v>
      </c>
      <c r="V1453" s="49">
        <f t="shared" si="136"/>
        <v>16.888734399733696</v>
      </c>
      <c r="W1453" s="49">
        <f t="shared" si="137"/>
        <v>17.944280299717093</v>
      </c>
      <c r="X1453" s="49">
        <f t="shared" si="132"/>
        <v>12.543508147396842</v>
      </c>
      <c r="Y1453" s="49">
        <f t="shared" si="133"/>
        <v>11.484339391818914</v>
      </c>
      <c r="Z1453" s="51">
        <f t="shared" si="134"/>
        <v>-1.2147574257851221</v>
      </c>
    </row>
    <row r="1454" spans="1:26" ht="15" thickBot="1" x14ac:dyDescent="0.35">
      <c r="A1454" s="7"/>
      <c r="B1454" s="41">
        <v>1446</v>
      </c>
      <c r="C1454" s="38">
        <v>25.730615549547725</v>
      </c>
      <c r="D1454" s="39">
        <v>21.969944568123029</v>
      </c>
      <c r="E1454" s="39">
        <v>32.506809545132327</v>
      </c>
      <c r="F1454" s="39">
        <v>34.216145742737481</v>
      </c>
      <c r="G1454" s="39">
        <v>19.373836886642497</v>
      </c>
      <c r="H1454" s="39">
        <v>21.038034235183048</v>
      </c>
      <c r="I1454" s="39">
        <v>31.996628316394364</v>
      </c>
      <c r="J1454" s="39">
        <v>24.27538635894992</v>
      </c>
      <c r="K1454" s="39">
        <v>38.194226779513713</v>
      </c>
      <c r="L1454" s="39">
        <v>29.117691589507963</v>
      </c>
      <c r="M1454" s="39">
        <v>30.136433486981229</v>
      </c>
      <c r="N1454" s="39">
        <v>20.846025175762176</v>
      </c>
      <c r="O1454" s="39">
        <v>29.661487220123217</v>
      </c>
      <c r="P1454" s="39">
        <v>34.48370101965093</v>
      </c>
      <c r="Q1454" s="39">
        <v>27.395078856418429</v>
      </c>
      <c r="R1454" s="39">
        <v>22.755995935683195</v>
      </c>
      <c r="S1454" s="40">
        <v>35.116129921379716</v>
      </c>
      <c r="U1454" s="50">
        <f t="shared" si="135"/>
        <v>28.165539481631232</v>
      </c>
      <c r="V1454" s="49">
        <f t="shared" si="136"/>
        <v>31.584822940645992</v>
      </c>
      <c r="W1454" s="49">
        <f t="shared" si="137"/>
        <v>33.5588743744363</v>
      </c>
      <c r="X1454" s="49">
        <f t="shared" si="132"/>
        <v>23.766046467187692</v>
      </c>
      <c r="Y1454" s="49">
        <f t="shared" si="133"/>
        <v>21.477679599639274</v>
      </c>
      <c r="Z1454" s="51">
        <f t="shared" si="134"/>
        <v>-1.3056571075000312</v>
      </c>
    </row>
    <row r="1455" spans="1:26" ht="15" thickBot="1" x14ac:dyDescent="0.35">
      <c r="A1455" s="7"/>
      <c r="B1455" s="41">
        <v>1447</v>
      </c>
      <c r="C1455" s="38">
        <v>20.41968232811416</v>
      </c>
      <c r="D1455" s="39">
        <v>33.971099705543267</v>
      </c>
      <c r="E1455" s="39">
        <v>29.359869640660865</v>
      </c>
      <c r="F1455" s="39">
        <v>31.567959981714807</v>
      </c>
      <c r="G1455" s="39">
        <v>20.597704595786723</v>
      </c>
      <c r="H1455" s="39">
        <v>26.352010278492035</v>
      </c>
      <c r="I1455" s="39">
        <v>34.495117922312403</v>
      </c>
      <c r="J1455" s="39">
        <v>26.213463251541011</v>
      </c>
      <c r="K1455" s="39">
        <v>27.123577041391712</v>
      </c>
      <c r="L1455" s="39">
        <v>33.951062746613488</v>
      </c>
      <c r="M1455" s="39">
        <v>32.390832606623206</v>
      </c>
      <c r="N1455" s="39">
        <v>32.151016399675804</v>
      </c>
      <c r="O1455" s="39">
        <v>35.680514330832679</v>
      </c>
      <c r="P1455" s="39">
        <v>34.778782404493533</v>
      </c>
      <c r="Q1455" s="39">
        <v>31.829177379358367</v>
      </c>
      <c r="R1455" s="39">
        <v>26.903494398874948</v>
      </c>
      <c r="S1455" s="40">
        <v>27.035670191728414</v>
      </c>
      <c r="U1455" s="50">
        <f t="shared" si="135"/>
        <v>29.695355011985736</v>
      </c>
      <c r="V1455" s="49">
        <f t="shared" si="136"/>
        <v>20.950101363193486</v>
      </c>
      <c r="W1455" s="49">
        <f t="shared" si="137"/>
        <v>22.259482698393072</v>
      </c>
      <c r="X1455" s="49">
        <f t="shared" si="132"/>
        <v>14.309178753702836</v>
      </c>
      <c r="Y1455" s="49">
        <f t="shared" si="133"/>
        <v>14.246068926971571</v>
      </c>
      <c r="Z1455" s="51">
        <f t="shared" si="134"/>
        <v>-0.26623243518532719</v>
      </c>
    </row>
    <row r="1456" spans="1:26" ht="15" thickBot="1" x14ac:dyDescent="0.35">
      <c r="A1456" s="7"/>
      <c r="B1456" s="41">
        <v>1448</v>
      </c>
      <c r="C1456" s="38">
        <v>29.418396973164977</v>
      </c>
      <c r="D1456" s="39">
        <v>30.01095126823493</v>
      </c>
      <c r="E1456" s="39">
        <v>32.625058143342372</v>
      </c>
      <c r="F1456" s="39">
        <v>25.986584779847639</v>
      </c>
      <c r="G1456" s="39">
        <v>32.800339588661551</v>
      </c>
      <c r="H1456" s="39">
        <v>32.163011139217822</v>
      </c>
      <c r="I1456" s="39">
        <v>33.427691807542978</v>
      </c>
      <c r="J1456" s="39">
        <v>28.092662433046875</v>
      </c>
      <c r="K1456" s="39">
        <v>25.451004418829452</v>
      </c>
      <c r="L1456" s="39">
        <v>26.855687338886554</v>
      </c>
      <c r="M1456" s="39">
        <v>30.328997914745045</v>
      </c>
      <c r="N1456" s="39">
        <v>29.659491959128196</v>
      </c>
      <c r="O1456" s="39">
        <v>25.023908458575086</v>
      </c>
      <c r="P1456" s="39">
        <v>29.672933059260803</v>
      </c>
      <c r="Q1456" s="39">
        <v>34.737346884015309</v>
      </c>
      <c r="R1456" s="39">
        <v>28.387792823939328</v>
      </c>
      <c r="S1456" s="40">
        <v>35.406896761807005</v>
      </c>
      <c r="U1456" s="50">
        <f t="shared" si="135"/>
        <v>30.002867985426228</v>
      </c>
      <c r="V1456" s="49">
        <f t="shared" si="136"/>
        <v>9.4819475901763273</v>
      </c>
      <c r="W1456" s="49">
        <f t="shared" si="137"/>
        <v>10.074569314562268</v>
      </c>
      <c r="X1456" s="49">
        <f t="shared" si="132"/>
        <v>6.4477299545511775</v>
      </c>
      <c r="Y1456" s="49">
        <f t="shared" si="133"/>
        <v>6.4477243613199029</v>
      </c>
      <c r="Z1456" s="51">
        <f t="shared" si="134"/>
        <v>3.725530782957771E-3</v>
      </c>
    </row>
    <row r="1457" spans="1:26" ht="15" thickBot="1" x14ac:dyDescent="0.35">
      <c r="A1457" s="7"/>
      <c r="B1457" s="41">
        <v>1449</v>
      </c>
      <c r="C1457" s="38">
        <v>39.906270924330862</v>
      </c>
      <c r="D1457" s="39">
        <v>24.697779907830753</v>
      </c>
      <c r="E1457" s="39">
        <v>17.362463269014135</v>
      </c>
      <c r="F1457" s="39">
        <v>36.295556315871828</v>
      </c>
      <c r="G1457" s="39">
        <v>29.743444061157625</v>
      </c>
      <c r="H1457" s="39">
        <v>25.031833816535553</v>
      </c>
      <c r="I1457" s="39">
        <v>32.311381647972638</v>
      </c>
      <c r="J1457" s="39">
        <v>28.983033900370096</v>
      </c>
      <c r="K1457" s="39">
        <v>33.116136626897891</v>
      </c>
      <c r="L1457" s="39">
        <v>42.996590108023838</v>
      </c>
      <c r="M1457" s="39">
        <v>33.486086754350758</v>
      </c>
      <c r="N1457" s="39">
        <v>27.669787529306934</v>
      </c>
      <c r="O1457" s="39">
        <v>31.820499914460477</v>
      </c>
      <c r="P1457" s="39">
        <v>39.240809553811637</v>
      </c>
      <c r="Q1457" s="39">
        <v>32.176695474526745</v>
      </c>
      <c r="R1457" s="39">
        <v>27.483736194223184</v>
      </c>
      <c r="S1457" s="40">
        <v>26.813805813721682</v>
      </c>
      <c r="U1457" s="50">
        <f t="shared" si="135"/>
        <v>31.125641871318038</v>
      </c>
      <c r="V1457" s="49">
        <f t="shared" si="136"/>
        <v>37.723922203010538</v>
      </c>
      <c r="W1457" s="49">
        <f t="shared" si="137"/>
        <v>40.081667340698687</v>
      </c>
      <c r="X1457" s="49">
        <f t="shared" si="132"/>
        <v>26.513874441322898</v>
      </c>
      <c r="Y1457" s="49">
        <f t="shared" si="133"/>
        <v>25.652267098047165</v>
      </c>
      <c r="Z1457" s="51">
        <f t="shared" si="134"/>
        <v>0.73308074164457981</v>
      </c>
    </row>
    <row r="1458" spans="1:26" ht="15" thickBot="1" x14ac:dyDescent="0.35">
      <c r="A1458" s="7"/>
      <c r="B1458" s="41">
        <v>1450</v>
      </c>
      <c r="C1458" s="38">
        <v>35.640376697191549</v>
      </c>
      <c r="D1458" s="39">
        <v>32.613724831461305</v>
      </c>
      <c r="E1458" s="39">
        <v>39.353904012516395</v>
      </c>
      <c r="F1458" s="39">
        <v>27.732534776408514</v>
      </c>
      <c r="G1458" s="39">
        <v>26.837679769972915</v>
      </c>
      <c r="H1458" s="39">
        <v>32.439732353353385</v>
      </c>
      <c r="I1458" s="39">
        <v>33.782598804470894</v>
      </c>
      <c r="J1458" s="39">
        <v>27.532232196819297</v>
      </c>
      <c r="K1458" s="39">
        <v>28.813542085341922</v>
      </c>
      <c r="L1458" s="39">
        <v>28.486742254210029</v>
      </c>
      <c r="M1458" s="39">
        <v>25.250551370274007</v>
      </c>
      <c r="N1458" s="39">
        <v>35.613274364554677</v>
      </c>
      <c r="O1458" s="39">
        <v>25.001530004090206</v>
      </c>
      <c r="P1458" s="39">
        <v>40.579328396263065</v>
      </c>
      <c r="Q1458" s="39">
        <v>30.499744643999016</v>
      </c>
      <c r="R1458" s="39">
        <v>23.037084903351101</v>
      </c>
      <c r="S1458" s="40">
        <v>31.330426462875874</v>
      </c>
      <c r="U1458" s="50">
        <f t="shared" si="135"/>
        <v>30.855588701597306</v>
      </c>
      <c r="V1458" s="49">
        <f t="shared" si="136"/>
        <v>23.550639782151872</v>
      </c>
      <c r="W1458" s="49">
        <f t="shared" si="137"/>
        <v>25.022554768536338</v>
      </c>
      <c r="X1458" s="49">
        <f t="shared" si="132"/>
        <v>16.512216829748017</v>
      </c>
      <c r="Y1458" s="49">
        <f t="shared" si="133"/>
        <v>16.014435051863273</v>
      </c>
      <c r="Z1458" s="51">
        <f t="shared" si="134"/>
        <v>0.70521846868663485</v>
      </c>
    </row>
    <row r="1459" spans="1:26" ht="15" thickBot="1" x14ac:dyDescent="0.35">
      <c r="A1459" s="7"/>
      <c r="B1459" s="41">
        <v>1451</v>
      </c>
      <c r="C1459" s="38">
        <v>35.524860750097531</v>
      </c>
      <c r="D1459" s="39">
        <v>25.747108463358664</v>
      </c>
      <c r="E1459" s="39">
        <v>33.320893069292872</v>
      </c>
      <c r="F1459" s="39">
        <v>23.090330759037116</v>
      </c>
      <c r="G1459" s="39">
        <v>30.246622246084858</v>
      </c>
      <c r="H1459" s="39">
        <v>28.065331228554072</v>
      </c>
      <c r="I1459" s="39">
        <v>29.872503878054481</v>
      </c>
      <c r="J1459" s="39">
        <v>22.364926775662354</v>
      </c>
      <c r="K1459" s="39">
        <v>23.539721332513167</v>
      </c>
      <c r="L1459" s="39">
        <v>26.728214916212202</v>
      </c>
      <c r="M1459" s="39">
        <v>39.112568295601548</v>
      </c>
      <c r="N1459" s="39">
        <v>30.786586972332852</v>
      </c>
      <c r="O1459" s="39">
        <v>25.065244703082897</v>
      </c>
      <c r="P1459" s="39">
        <v>24.68117208104492</v>
      </c>
      <c r="Q1459" s="39">
        <v>28.778739658779152</v>
      </c>
      <c r="R1459" s="39">
        <v>31.616267802287272</v>
      </c>
      <c r="S1459" s="40">
        <v>28.361412127448688</v>
      </c>
      <c r="U1459" s="50">
        <f t="shared" si="135"/>
        <v>28.641323827026152</v>
      </c>
      <c r="V1459" s="49">
        <f t="shared" si="136"/>
        <v>19.626075747465574</v>
      </c>
      <c r="W1459" s="49">
        <f t="shared" si="137"/>
        <v>20.852705481682165</v>
      </c>
      <c r="X1459" s="49">
        <f t="shared" si="132"/>
        <v>14.601012149521109</v>
      </c>
      <c r="Y1459" s="49">
        <f t="shared" si="133"/>
        <v>13.345731508276589</v>
      </c>
      <c r="Z1459" s="51">
        <f t="shared" si="134"/>
        <v>-1.2267588938831651</v>
      </c>
    </row>
    <row r="1460" spans="1:26" ht="15" thickBot="1" x14ac:dyDescent="0.35">
      <c r="A1460" s="7"/>
      <c r="B1460" s="41">
        <v>1452</v>
      </c>
      <c r="C1460" s="38">
        <v>27.874490409646821</v>
      </c>
      <c r="D1460" s="39">
        <v>32.549895409986519</v>
      </c>
      <c r="E1460" s="39">
        <v>29.997775289076333</v>
      </c>
      <c r="F1460" s="39">
        <v>31.132411247540663</v>
      </c>
      <c r="G1460" s="39">
        <v>32.018533293286332</v>
      </c>
      <c r="H1460" s="39">
        <v>20.518719202908255</v>
      </c>
      <c r="I1460" s="39">
        <v>27.944516026365093</v>
      </c>
      <c r="J1460" s="39">
        <v>26.340984883935789</v>
      </c>
      <c r="K1460" s="39">
        <v>26.402840618354901</v>
      </c>
      <c r="L1460" s="39">
        <v>26.747794673501101</v>
      </c>
      <c r="M1460" s="39">
        <v>26.454483729458666</v>
      </c>
      <c r="N1460" s="39">
        <v>42.228571715108245</v>
      </c>
      <c r="O1460" s="39">
        <v>32.703303266949121</v>
      </c>
      <c r="P1460" s="39">
        <v>25.416070714072056</v>
      </c>
      <c r="Q1460" s="39">
        <v>39.654398211071708</v>
      </c>
      <c r="R1460" s="39">
        <v>35.513844428428925</v>
      </c>
      <c r="S1460" s="40">
        <v>31.461079566986765</v>
      </c>
      <c r="U1460" s="50">
        <f t="shared" si="135"/>
        <v>30.291747805098666</v>
      </c>
      <c r="V1460" s="49">
        <f t="shared" si="136"/>
        <v>27.183978975197029</v>
      </c>
      <c r="W1460" s="49">
        <f t="shared" si="137"/>
        <v>28.882977661146811</v>
      </c>
      <c r="X1460" s="49">
        <f t="shared" si="132"/>
        <v>18.542985114744337</v>
      </c>
      <c r="Y1460" s="49">
        <f t="shared" si="133"/>
        <v>18.485105703133978</v>
      </c>
      <c r="Z1460" s="51">
        <f t="shared" si="134"/>
        <v>0.22382627955740084</v>
      </c>
    </row>
    <row r="1461" spans="1:26" ht="15" thickBot="1" x14ac:dyDescent="0.35">
      <c r="A1461" s="7"/>
      <c r="B1461" s="41">
        <v>1453</v>
      </c>
      <c r="C1461" s="38">
        <v>28.633546448554799</v>
      </c>
      <c r="D1461" s="39">
        <v>31.812706888692301</v>
      </c>
      <c r="E1461" s="39">
        <v>42.053339361317015</v>
      </c>
      <c r="F1461" s="39">
        <v>35.489598743143048</v>
      </c>
      <c r="G1461" s="39">
        <v>30.085770053993496</v>
      </c>
      <c r="H1461" s="39">
        <v>33.382328174972706</v>
      </c>
      <c r="I1461" s="39">
        <v>28.155910179596642</v>
      </c>
      <c r="J1461" s="39">
        <v>21.336751711216429</v>
      </c>
      <c r="K1461" s="39">
        <v>39.946941073163018</v>
      </c>
      <c r="L1461" s="39">
        <v>27.309900042423916</v>
      </c>
      <c r="M1461" s="39">
        <v>23.708072969886302</v>
      </c>
      <c r="N1461" s="39">
        <v>33.42006954908797</v>
      </c>
      <c r="O1461" s="39">
        <v>34.35811730856372</v>
      </c>
      <c r="P1461" s="39">
        <v>29.583164503451123</v>
      </c>
      <c r="Q1461" s="39">
        <v>27.885396991415284</v>
      </c>
      <c r="R1461" s="39">
        <v>22.284776942521347</v>
      </c>
      <c r="S1461" s="40">
        <v>30.087893755437985</v>
      </c>
      <c r="U1461" s="50">
        <f t="shared" si="135"/>
        <v>30.560840276319837</v>
      </c>
      <c r="V1461" s="49">
        <f t="shared" si="136"/>
        <v>29.750528569949168</v>
      </c>
      <c r="W1461" s="49">
        <f t="shared" si="137"/>
        <v>31.609936605570851</v>
      </c>
      <c r="X1461" s="49">
        <f t="shared" si="132"/>
        <v>20.444247862134546</v>
      </c>
      <c r="Y1461" s="49">
        <f t="shared" si="133"/>
        <v>20.230359427565432</v>
      </c>
      <c r="Z1461" s="51">
        <f t="shared" si="134"/>
        <v>0.41129349697892803</v>
      </c>
    </row>
    <row r="1462" spans="1:26" ht="15" thickBot="1" x14ac:dyDescent="0.35">
      <c r="A1462" s="7"/>
      <c r="B1462" s="41">
        <v>1454</v>
      </c>
      <c r="C1462" s="38">
        <v>38.886459414283898</v>
      </c>
      <c r="D1462" s="39">
        <v>26.999451955810432</v>
      </c>
      <c r="E1462" s="39">
        <v>34.735625042588651</v>
      </c>
      <c r="F1462" s="39">
        <v>31.001619316648068</v>
      </c>
      <c r="G1462" s="39">
        <v>29.856937089737482</v>
      </c>
      <c r="H1462" s="39">
        <v>28.84455532173191</v>
      </c>
      <c r="I1462" s="39">
        <v>29.539145571916873</v>
      </c>
      <c r="J1462" s="39">
        <v>29.496767377522069</v>
      </c>
      <c r="K1462" s="39">
        <v>18.582821171088383</v>
      </c>
      <c r="L1462" s="39">
        <v>32.375596208805348</v>
      </c>
      <c r="M1462" s="39">
        <v>30.111941033789485</v>
      </c>
      <c r="N1462" s="39">
        <v>29.162740152300174</v>
      </c>
      <c r="O1462" s="39">
        <v>37.221796364578168</v>
      </c>
      <c r="P1462" s="39">
        <v>28.317342413878443</v>
      </c>
      <c r="Q1462" s="39">
        <v>24.901362027156381</v>
      </c>
      <c r="R1462" s="39">
        <v>37.997072646003943</v>
      </c>
      <c r="S1462" s="40">
        <v>31.363543322064352</v>
      </c>
      <c r="U1462" s="50">
        <f t="shared" si="135"/>
        <v>30.552633907641422</v>
      </c>
      <c r="V1462" s="49">
        <f t="shared" si="136"/>
        <v>23.031428642258586</v>
      </c>
      <c r="W1462" s="49">
        <f t="shared" si="137"/>
        <v>24.470892932399806</v>
      </c>
      <c r="X1462" s="49">
        <f t="shared" si="132"/>
        <v>15.869046357131017</v>
      </c>
      <c r="Y1462" s="49">
        <f t="shared" si="133"/>
        <v>15.661371476735837</v>
      </c>
      <c r="Z1462" s="51">
        <f t="shared" si="134"/>
        <v>0.46061394330686251</v>
      </c>
    </row>
    <row r="1463" spans="1:26" ht="15" thickBot="1" x14ac:dyDescent="0.35">
      <c r="A1463" s="7"/>
      <c r="B1463" s="41">
        <v>1455</v>
      </c>
      <c r="C1463" s="38">
        <v>30.622245660735224</v>
      </c>
      <c r="D1463" s="39">
        <v>27.86518196368749</v>
      </c>
      <c r="E1463" s="39">
        <v>22.25056391783037</v>
      </c>
      <c r="F1463" s="39">
        <v>33.950739020185011</v>
      </c>
      <c r="G1463" s="39">
        <v>28.292247956770982</v>
      </c>
      <c r="H1463" s="39">
        <v>28.949006067096299</v>
      </c>
      <c r="I1463" s="39">
        <v>25.78257667603183</v>
      </c>
      <c r="J1463" s="39">
        <v>18.891885612390126</v>
      </c>
      <c r="K1463" s="39">
        <v>34.089293296770812</v>
      </c>
      <c r="L1463" s="39">
        <v>31.333620193424995</v>
      </c>
      <c r="M1463" s="39">
        <v>28.832716386868658</v>
      </c>
      <c r="N1463" s="39">
        <v>33.139105151418562</v>
      </c>
      <c r="O1463" s="39">
        <v>25.349320429301645</v>
      </c>
      <c r="P1463" s="39">
        <v>36.540306935529287</v>
      </c>
      <c r="Q1463" s="39">
        <v>28.581173759902146</v>
      </c>
      <c r="R1463" s="39">
        <v>33.91248884403565</v>
      </c>
      <c r="S1463" s="40">
        <v>35.42265205895464</v>
      </c>
      <c r="U1463" s="50">
        <f t="shared" si="135"/>
        <v>29.635595525349043</v>
      </c>
      <c r="V1463" s="49">
        <f t="shared" si="136"/>
        <v>21.434987513979983</v>
      </c>
      <c r="W1463" s="49">
        <f t="shared" si="137"/>
        <v>22.774674233603719</v>
      </c>
      <c r="X1463" s="49">
        <f t="shared" si="132"/>
        <v>14.666089131885551</v>
      </c>
      <c r="Y1463" s="49">
        <f t="shared" si="133"/>
        <v>14.57579150950639</v>
      </c>
      <c r="Z1463" s="51">
        <f t="shared" si="134"/>
        <v>-0.31483432470987133</v>
      </c>
    </row>
    <row r="1464" spans="1:26" ht="15" thickBot="1" x14ac:dyDescent="0.35">
      <c r="A1464" s="7"/>
      <c r="B1464" s="41">
        <v>1456</v>
      </c>
      <c r="C1464" s="38">
        <v>22.844344000039197</v>
      </c>
      <c r="D1464" s="39">
        <v>26.756877018357429</v>
      </c>
      <c r="E1464" s="39">
        <v>33.836585262288757</v>
      </c>
      <c r="F1464" s="39">
        <v>24.822217258834918</v>
      </c>
      <c r="G1464" s="39">
        <v>35.875526117841758</v>
      </c>
      <c r="H1464" s="39">
        <v>28.620066200442679</v>
      </c>
      <c r="I1464" s="39">
        <v>29.027645925401867</v>
      </c>
      <c r="J1464" s="39">
        <v>26.683943151846577</v>
      </c>
      <c r="K1464" s="39">
        <v>29.495089515806889</v>
      </c>
      <c r="L1464" s="39">
        <v>37.382476214989495</v>
      </c>
      <c r="M1464" s="39">
        <v>31.518283922384409</v>
      </c>
      <c r="N1464" s="39">
        <v>30.893631350439708</v>
      </c>
      <c r="O1464" s="39">
        <v>33.149494423131678</v>
      </c>
      <c r="P1464" s="39">
        <v>28.390279335545213</v>
      </c>
      <c r="Q1464" s="39">
        <v>41.777119317521951</v>
      </c>
      <c r="R1464" s="39">
        <v>30.528869923717473</v>
      </c>
      <c r="S1464" s="40">
        <v>38.706822984329619</v>
      </c>
      <c r="U1464" s="50">
        <f t="shared" si="135"/>
        <v>31.194663054289389</v>
      </c>
      <c r="V1464" s="49">
        <f t="shared" si="136"/>
        <v>24.265544170753831</v>
      </c>
      <c r="W1464" s="49">
        <f t="shared" si="137"/>
        <v>25.782140681425972</v>
      </c>
      <c r="X1464" s="49">
        <f t="shared" si="132"/>
        <v>17.47107950914566</v>
      </c>
      <c r="Y1464" s="49">
        <f t="shared" si="133"/>
        <v>16.500570036112606</v>
      </c>
      <c r="Z1464" s="51">
        <f t="shared" si="134"/>
        <v>0.97008637934740982</v>
      </c>
    </row>
    <row r="1465" spans="1:26" ht="15" thickBot="1" x14ac:dyDescent="0.35">
      <c r="A1465" s="7"/>
      <c r="B1465" s="41">
        <v>1457</v>
      </c>
      <c r="C1465" s="38">
        <v>28.619985285880666</v>
      </c>
      <c r="D1465" s="39">
        <v>16.260225637685984</v>
      </c>
      <c r="E1465" s="39">
        <v>33.51489101437636</v>
      </c>
      <c r="F1465" s="39">
        <v>31.37817969100999</v>
      </c>
      <c r="G1465" s="39">
        <v>34.802656857556073</v>
      </c>
      <c r="H1465" s="39">
        <v>32.591773984934484</v>
      </c>
      <c r="I1465" s="39">
        <v>29.512346756664968</v>
      </c>
      <c r="J1465" s="39">
        <v>37.02714079994977</v>
      </c>
      <c r="K1465" s="39">
        <v>27.894837435389572</v>
      </c>
      <c r="L1465" s="39">
        <v>25.325999225069083</v>
      </c>
      <c r="M1465" s="39">
        <v>34.880328830553225</v>
      </c>
      <c r="N1465" s="39">
        <v>32.733828441480568</v>
      </c>
      <c r="O1465" s="39">
        <v>21.559064746886065</v>
      </c>
      <c r="P1465" s="39">
        <v>27.989388112686999</v>
      </c>
      <c r="Q1465" s="39">
        <v>36.083393663807641</v>
      </c>
      <c r="R1465" s="39">
        <v>26.490493192750343</v>
      </c>
      <c r="S1465" s="40">
        <v>26.940548648114355</v>
      </c>
      <c r="U1465" s="50">
        <f t="shared" si="135"/>
        <v>29.623828372046834</v>
      </c>
      <c r="V1465" s="49">
        <f t="shared" si="136"/>
        <v>27.851843395857419</v>
      </c>
      <c r="W1465" s="49">
        <f t="shared" si="137"/>
        <v>29.592583608098494</v>
      </c>
      <c r="X1465" s="49">
        <f t="shared" si="132"/>
        <v>19.035476972883497</v>
      </c>
      <c r="Y1465" s="49">
        <f t="shared" si="133"/>
        <v>18.939253509183047</v>
      </c>
      <c r="Z1465" s="51">
        <f t="shared" si="134"/>
        <v>-0.28511433649957185</v>
      </c>
    </row>
    <row r="1466" spans="1:26" ht="15" thickBot="1" x14ac:dyDescent="0.35">
      <c r="A1466" s="7"/>
      <c r="B1466" s="41">
        <v>1458</v>
      </c>
      <c r="C1466" s="38">
        <v>22.721654618340935</v>
      </c>
      <c r="D1466" s="39">
        <v>36.057378010408968</v>
      </c>
      <c r="E1466" s="39">
        <v>28.547363288139969</v>
      </c>
      <c r="F1466" s="39">
        <v>33.531676469419978</v>
      </c>
      <c r="G1466" s="39">
        <v>29.20837276642024</v>
      </c>
      <c r="H1466" s="39">
        <v>25.901286370475063</v>
      </c>
      <c r="I1466" s="39">
        <v>31.961050551066517</v>
      </c>
      <c r="J1466" s="39">
        <v>25.379521908647234</v>
      </c>
      <c r="K1466" s="39">
        <v>29.56535061620492</v>
      </c>
      <c r="L1466" s="39">
        <v>30.405274116392178</v>
      </c>
      <c r="M1466" s="39">
        <v>28.930373271971249</v>
      </c>
      <c r="N1466" s="39">
        <v>39.031017816423173</v>
      </c>
      <c r="O1466" s="39">
        <v>29.214164275919678</v>
      </c>
      <c r="P1466" s="39">
        <v>32.51587172939243</v>
      </c>
      <c r="Q1466" s="39">
        <v>38.86014844324454</v>
      </c>
      <c r="R1466" s="39">
        <v>26.41037054682257</v>
      </c>
      <c r="S1466" s="40">
        <v>23.792978222540011</v>
      </c>
      <c r="U1466" s="50">
        <f t="shared" si="135"/>
        <v>30.119638413048808</v>
      </c>
      <c r="V1466" s="49">
        <f t="shared" si="136"/>
        <v>21.5614622488721</v>
      </c>
      <c r="W1466" s="49">
        <f t="shared" si="137"/>
        <v>22.909053639426588</v>
      </c>
      <c r="X1466" s="49">
        <f t="shared" si="132"/>
        <v>14.671527407149368</v>
      </c>
      <c r="Y1466" s="49">
        <f t="shared" si="133"/>
        <v>14.661794329233027</v>
      </c>
      <c r="Z1466" s="51">
        <f t="shared" si="134"/>
        <v>0.10306033025472484</v>
      </c>
    </row>
    <row r="1467" spans="1:26" ht="15" thickBot="1" x14ac:dyDescent="0.35">
      <c r="A1467" s="7"/>
      <c r="B1467" s="41">
        <v>1459</v>
      </c>
      <c r="C1467" s="38">
        <v>37.048522294557955</v>
      </c>
      <c r="D1467" s="39">
        <v>37.567263370961285</v>
      </c>
      <c r="E1467" s="39">
        <v>29.183056467521297</v>
      </c>
      <c r="F1467" s="39">
        <v>35.464863243930552</v>
      </c>
      <c r="G1467" s="39">
        <v>28.653201187683592</v>
      </c>
      <c r="H1467" s="39">
        <v>32.117525764978417</v>
      </c>
      <c r="I1467" s="39">
        <v>26.358039551099889</v>
      </c>
      <c r="J1467" s="39">
        <v>35.176580231128234</v>
      </c>
      <c r="K1467" s="39">
        <v>36.524403717120023</v>
      </c>
      <c r="L1467" s="39">
        <v>26.071224431438353</v>
      </c>
      <c r="M1467" s="39">
        <v>34.11260009812446</v>
      </c>
      <c r="N1467" s="39">
        <v>30.175667446131236</v>
      </c>
      <c r="O1467" s="39">
        <v>30.185543039570572</v>
      </c>
      <c r="P1467" s="39">
        <v>34.758830881575967</v>
      </c>
      <c r="Q1467" s="39">
        <v>31.258963374700748</v>
      </c>
      <c r="R1467" s="39">
        <v>35.23686105069401</v>
      </c>
      <c r="S1467" s="40">
        <v>26.597879461451843</v>
      </c>
      <c r="U1467" s="50">
        <f t="shared" si="135"/>
        <v>32.146530918392259</v>
      </c>
      <c r="V1467" s="49">
        <f t="shared" si="136"/>
        <v>14.336428181743603</v>
      </c>
      <c r="W1467" s="49">
        <f t="shared" si="137"/>
        <v>15.232454943102539</v>
      </c>
      <c r="X1467" s="49">
        <f t="shared" si="132"/>
        <v>12.88193575244315</v>
      </c>
      <c r="Y1467" s="49">
        <f t="shared" si="133"/>
        <v>9.7487711635856495</v>
      </c>
      <c r="Z1467" s="51">
        <f t="shared" si="134"/>
        <v>2.267653308817231</v>
      </c>
    </row>
    <row r="1468" spans="1:26" ht="15" thickBot="1" x14ac:dyDescent="0.35">
      <c r="A1468" s="7"/>
      <c r="B1468" s="41">
        <v>1460</v>
      </c>
      <c r="C1468" s="38">
        <v>33.914125379589493</v>
      </c>
      <c r="D1468" s="39">
        <v>27.673030633251916</v>
      </c>
      <c r="E1468" s="39">
        <v>28.891662345469687</v>
      </c>
      <c r="F1468" s="39">
        <v>30.090381376517275</v>
      </c>
      <c r="G1468" s="39">
        <v>28.818411655825077</v>
      </c>
      <c r="H1468" s="39">
        <v>37.020690460543008</v>
      </c>
      <c r="I1468" s="39">
        <v>31.766720034310406</v>
      </c>
      <c r="J1468" s="39">
        <v>32.237432419328712</v>
      </c>
      <c r="K1468" s="39">
        <v>33.976356378573612</v>
      </c>
      <c r="L1468" s="39">
        <v>32.17808294134727</v>
      </c>
      <c r="M1468" s="39">
        <v>30.859734021217793</v>
      </c>
      <c r="N1468" s="39">
        <v>26.009898535909809</v>
      </c>
      <c r="O1468" s="39">
        <v>36.146943721095177</v>
      </c>
      <c r="P1468" s="39">
        <v>29.672015123819488</v>
      </c>
      <c r="Q1468" s="39">
        <v>30.46079326523736</v>
      </c>
      <c r="R1468" s="39">
        <v>31.160603161627016</v>
      </c>
      <c r="S1468" s="40">
        <v>23.024569465496121</v>
      </c>
      <c r="U1468" s="50">
        <f t="shared" si="135"/>
        <v>30.817732407009363</v>
      </c>
      <c r="V1468" s="49">
        <f t="shared" si="136"/>
        <v>11.455393371232875</v>
      </c>
      <c r="W1468" s="49">
        <f t="shared" si="137"/>
        <v>12.171355456934975</v>
      </c>
      <c r="X1468" s="49">
        <f t="shared" si="132"/>
        <v>8.2443741692801371</v>
      </c>
      <c r="Y1468" s="49">
        <f t="shared" si="133"/>
        <v>7.7896674924383547</v>
      </c>
      <c r="Z1468" s="51">
        <f t="shared" si="134"/>
        <v>0.96642064086672608</v>
      </c>
    </row>
    <row r="1469" spans="1:26" ht="15" thickBot="1" x14ac:dyDescent="0.35">
      <c r="A1469" s="7"/>
      <c r="B1469" s="41">
        <v>1461</v>
      </c>
      <c r="C1469" s="38">
        <v>23.793128907720213</v>
      </c>
      <c r="D1469" s="39">
        <v>33.110395145573641</v>
      </c>
      <c r="E1469" s="39">
        <v>31.578751896509715</v>
      </c>
      <c r="F1469" s="39">
        <v>39.764908706890765</v>
      </c>
      <c r="G1469" s="39">
        <v>33.690003970574665</v>
      </c>
      <c r="H1469" s="39">
        <v>35.182536601384399</v>
      </c>
      <c r="I1469" s="39">
        <v>30.01753776788297</v>
      </c>
      <c r="J1469" s="39">
        <v>35.533289870824603</v>
      </c>
      <c r="K1469" s="39">
        <v>33.568745059550892</v>
      </c>
      <c r="L1469" s="39">
        <v>29.028635598721444</v>
      </c>
      <c r="M1469" s="39">
        <v>34.20359238254013</v>
      </c>
      <c r="N1469" s="39">
        <v>28.096189700188972</v>
      </c>
      <c r="O1469" s="39">
        <v>21.102204398668718</v>
      </c>
      <c r="P1469" s="39">
        <v>37.323802491468037</v>
      </c>
      <c r="Q1469" s="39">
        <v>32.541866056256055</v>
      </c>
      <c r="R1469" s="39">
        <v>32.557009675671885</v>
      </c>
      <c r="S1469" s="40">
        <v>28.204979875799317</v>
      </c>
      <c r="U1469" s="50">
        <f t="shared" si="135"/>
        <v>31.723386947425084</v>
      </c>
      <c r="V1469" s="49">
        <f t="shared" si="136"/>
        <v>20.626562521622557</v>
      </c>
      <c r="W1469" s="49">
        <f t="shared" si="137"/>
        <v>21.915722679224018</v>
      </c>
      <c r="X1469" s="49">
        <f t="shared" si="132"/>
        <v>16.04570506268082</v>
      </c>
      <c r="Y1469" s="49">
        <f t="shared" si="133"/>
        <v>14.026062514703337</v>
      </c>
      <c r="Z1469" s="51">
        <f t="shared" si="134"/>
        <v>1.5178517718333651</v>
      </c>
    </row>
    <row r="1470" spans="1:26" ht="15" thickBot="1" x14ac:dyDescent="0.35">
      <c r="A1470" s="7"/>
      <c r="B1470" s="41">
        <v>1462</v>
      </c>
      <c r="C1470" s="38">
        <v>26.085073989181659</v>
      </c>
      <c r="D1470" s="39">
        <v>27.092554971424942</v>
      </c>
      <c r="E1470" s="39">
        <v>39.281703803465682</v>
      </c>
      <c r="F1470" s="39">
        <v>30.763423018856351</v>
      </c>
      <c r="G1470" s="39">
        <v>31.289074969736262</v>
      </c>
      <c r="H1470" s="39">
        <v>28.970326168033917</v>
      </c>
      <c r="I1470" s="39">
        <v>16.915684945616569</v>
      </c>
      <c r="J1470" s="39">
        <v>32.130630586431401</v>
      </c>
      <c r="K1470" s="39">
        <v>33.428200723516966</v>
      </c>
      <c r="L1470" s="39">
        <v>34.887353367228165</v>
      </c>
      <c r="M1470" s="39">
        <v>24.243346262129755</v>
      </c>
      <c r="N1470" s="39">
        <v>31.961046102044349</v>
      </c>
      <c r="O1470" s="39">
        <v>32.061252255929446</v>
      </c>
      <c r="P1470" s="39">
        <v>24.155380463831602</v>
      </c>
      <c r="Q1470" s="39">
        <v>32.919400484409735</v>
      </c>
      <c r="R1470" s="39">
        <v>29.575898753887174</v>
      </c>
      <c r="S1470" s="40">
        <v>30.876616137770956</v>
      </c>
      <c r="U1470" s="50">
        <f t="shared" si="135"/>
        <v>29.802174529617346</v>
      </c>
      <c r="V1470" s="49">
        <f t="shared" si="136"/>
        <v>24.047727117610101</v>
      </c>
      <c r="W1470" s="49">
        <f t="shared" si="137"/>
        <v>25.55071006246078</v>
      </c>
      <c r="X1470" s="49">
        <f t="shared" si="132"/>
        <v>16.379066183352595</v>
      </c>
      <c r="Y1470" s="49">
        <f t="shared" si="133"/>
        <v>16.352454439974871</v>
      </c>
      <c r="Z1470" s="51">
        <f t="shared" si="134"/>
        <v>-0.16136345378110387</v>
      </c>
    </row>
    <row r="1471" spans="1:26" ht="15" thickBot="1" x14ac:dyDescent="0.35">
      <c r="A1471" s="7"/>
      <c r="B1471" s="41">
        <v>1463</v>
      </c>
      <c r="C1471" s="38">
        <v>32.574486388711016</v>
      </c>
      <c r="D1471" s="39">
        <v>25.509973610482426</v>
      </c>
      <c r="E1471" s="39">
        <v>24.230517885468068</v>
      </c>
      <c r="F1471" s="39">
        <v>29.191940643006589</v>
      </c>
      <c r="G1471" s="39">
        <v>35.925729117396983</v>
      </c>
      <c r="H1471" s="39">
        <v>30.067573074622217</v>
      </c>
      <c r="I1471" s="39">
        <v>34.199255848633392</v>
      </c>
      <c r="J1471" s="39">
        <v>32.264364114954731</v>
      </c>
      <c r="K1471" s="39">
        <v>29.497240326906446</v>
      </c>
      <c r="L1471" s="39">
        <v>27.833613680457525</v>
      </c>
      <c r="M1471" s="39">
        <v>29.663285695446056</v>
      </c>
      <c r="N1471" s="39">
        <v>31.933678910507041</v>
      </c>
      <c r="O1471" s="39">
        <v>35.147055059961183</v>
      </c>
      <c r="P1471" s="39">
        <v>28.155274251731552</v>
      </c>
      <c r="Q1471" s="39">
        <v>37.079957682632688</v>
      </c>
      <c r="R1471" s="39">
        <v>27.049960798489604</v>
      </c>
      <c r="S1471" s="40">
        <v>22.884466362467201</v>
      </c>
      <c r="U1471" s="50">
        <f t="shared" si="135"/>
        <v>30.188727850110279</v>
      </c>
      <c r="V1471" s="49">
        <f t="shared" si="136"/>
        <v>15.656214427245841</v>
      </c>
      <c r="W1471" s="49">
        <f t="shared" si="137"/>
        <v>16.634727828948826</v>
      </c>
      <c r="X1471" s="49">
        <f t="shared" si="132"/>
        <v>10.670446187484147</v>
      </c>
      <c r="Y1471" s="49">
        <f t="shared" si="133"/>
        <v>10.646225810527172</v>
      </c>
      <c r="Z1471" s="51">
        <f t="shared" si="134"/>
        <v>0.19078868014402073</v>
      </c>
    </row>
    <row r="1472" spans="1:26" ht="15" thickBot="1" x14ac:dyDescent="0.35">
      <c r="A1472" s="7"/>
      <c r="B1472" s="41">
        <v>1464</v>
      </c>
      <c r="C1472" s="38">
        <v>34.689513329918043</v>
      </c>
      <c r="D1472" s="39">
        <v>30.749607609290727</v>
      </c>
      <c r="E1472" s="39">
        <v>25.091119008697685</v>
      </c>
      <c r="F1472" s="39">
        <v>31.14917688137966</v>
      </c>
      <c r="G1472" s="39">
        <v>29.683980695783831</v>
      </c>
      <c r="H1472" s="39">
        <v>33.939128010677571</v>
      </c>
      <c r="I1472" s="39">
        <v>35.180969611688205</v>
      </c>
      <c r="J1472" s="39">
        <v>28.304657183738701</v>
      </c>
      <c r="K1472" s="39">
        <v>34.412369892860504</v>
      </c>
      <c r="L1472" s="39">
        <v>34.343461934312678</v>
      </c>
      <c r="M1472" s="39">
        <v>40.344379885337453</v>
      </c>
      <c r="N1472" s="39">
        <v>34.937977139202374</v>
      </c>
      <c r="O1472" s="39">
        <v>31.970415358126054</v>
      </c>
      <c r="P1472" s="39">
        <v>29.562569867267964</v>
      </c>
      <c r="Q1472" s="39">
        <v>27.59806616266825</v>
      </c>
      <c r="R1472" s="39">
        <v>40.364518368610113</v>
      </c>
      <c r="S1472" s="40">
        <v>34.824863725669459</v>
      </c>
      <c r="U1472" s="50">
        <f t="shared" si="135"/>
        <v>32.773339686189956</v>
      </c>
      <c r="V1472" s="49">
        <f t="shared" si="136"/>
        <v>16.048269339803902</v>
      </c>
      <c r="W1472" s="49">
        <f t="shared" si="137"/>
        <v>17.051286173541712</v>
      </c>
      <c r="X1472" s="49">
        <f t="shared" si="132"/>
        <v>16.142984001264065</v>
      </c>
      <c r="Y1472" s="49">
        <f t="shared" si="133"/>
        <v>10.912823151066652</v>
      </c>
      <c r="Z1472" s="51">
        <f t="shared" si="134"/>
        <v>2.7691657754495775</v>
      </c>
    </row>
    <row r="1473" spans="1:26" ht="15" thickBot="1" x14ac:dyDescent="0.35">
      <c r="A1473" s="7"/>
      <c r="B1473" s="41">
        <v>1465</v>
      </c>
      <c r="C1473" s="38">
        <v>33.145483905718628</v>
      </c>
      <c r="D1473" s="39">
        <v>30.538123382692191</v>
      </c>
      <c r="E1473" s="39">
        <v>30.277729400290266</v>
      </c>
      <c r="F1473" s="39">
        <v>30.10913208298496</v>
      </c>
      <c r="G1473" s="39">
        <v>29.528187546374284</v>
      </c>
      <c r="H1473" s="39">
        <v>31.595489274347909</v>
      </c>
      <c r="I1473" s="39">
        <v>33.946557437819038</v>
      </c>
      <c r="J1473" s="39">
        <v>27.37416024361163</v>
      </c>
      <c r="K1473" s="39">
        <v>25.656218213016722</v>
      </c>
      <c r="L1473" s="39">
        <v>30.876503715096938</v>
      </c>
      <c r="M1473" s="39">
        <v>25.793896764012832</v>
      </c>
      <c r="N1473" s="39">
        <v>29.885238877551057</v>
      </c>
      <c r="O1473" s="39">
        <v>29.50818140166923</v>
      </c>
      <c r="P1473" s="39">
        <v>31.709359574757055</v>
      </c>
      <c r="Q1473" s="39">
        <v>28.585866594992414</v>
      </c>
      <c r="R1473" s="39">
        <v>23.712912219747977</v>
      </c>
      <c r="S1473" s="40">
        <v>25.711325760159404</v>
      </c>
      <c r="U1473" s="50">
        <f t="shared" si="135"/>
        <v>29.291433317343678</v>
      </c>
      <c r="V1473" s="49">
        <f t="shared" si="136"/>
        <v>7.4941788003978713</v>
      </c>
      <c r="W1473" s="49">
        <f t="shared" si="137"/>
        <v>7.9625649754227386</v>
      </c>
      <c r="X1473" s="49">
        <f t="shared" si="132"/>
        <v>5.43744697003455</v>
      </c>
      <c r="Y1473" s="49">
        <f t="shared" si="133"/>
        <v>5.0960415842705524</v>
      </c>
      <c r="Z1473" s="51">
        <f t="shared" si="134"/>
        <v>-1.0353297503023686</v>
      </c>
    </row>
    <row r="1474" spans="1:26" ht="15" thickBot="1" x14ac:dyDescent="0.35">
      <c r="A1474" s="7"/>
      <c r="B1474" s="41">
        <v>1466</v>
      </c>
      <c r="C1474" s="38">
        <v>33.853705078901996</v>
      </c>
      <c r="D1474" s="39">
        <v>39.358883046956123</v>
      </c>
      <c r="E1474" s="39">
        <v>31.034530988091156</v>
      </c>
      <c r="F1474" s="39">
        <v>33.544269413204873</v>
      </c>
      <c r="G1474" s="39">
        <v>26.874282537937702</v>
      </c>
      <c r="H1474" s="39">
        <v>25.161393006209892</v>
      </c>
      <c r="I1474" s="39">
        <v>15.920996196634754</v>
      </c>
      <c r="J1474" s="39">
        <v>29.428632136025637</v>
      </c>
      <c r="K1474" s="39">
        <v>28.330989317998856</v>
      </c>
      <c r="L1474" s="39">
        <v>35.531359945656014</v>
      </c>
      <c r="M1474" s="39">
        <v>34.784129156360805</v>
      </c>
      <c r="N1474" s="39">
        <v>27.243826383353898</v>
      </c>
      <c r="O1474" s="39">
        <v>34.688497302110292</v>
      </c>
      <c r="P1474" s="39">
        <v>23.886265596498962</v>
      </c>
      <c r="Q1474" s="39">
        <v>25.17373620118606</v>
      </c>
      <c r="R1474" s="39">
        <v>33.198760889293389</v>
      </c>
      <c r="S1474" s="40">
        <v>31.56672730727297</v>
      </c>
      <c r="U1474" s="50">
        <f t="shared" si="135"/>
        <v>29.975352029629022</v>
      </c>
      <c r="V1474" s="49">
        <f t="shared" si="136"/>
        <v>29.823161826139195</v>
      </c>
      <c r="W1474" s="49">
        <f t="shared" si="137"/>
        <v>31.687109440272934</v>
      </c>
      <c r="X1474" s="49">
        <f t="shared" si="132"/>
        <v>20.280163157036256</v>
      </c>
      <c r="Y1474" s="49">
        <f t="shared" si="133"/>
        <v>20.279750041774651</v>
      </c>
      <c r="Z1474" s="51">
        <f t="shared" si="134"/>
        <v>-1.8053620624450852E-2</v>
      </c>
    </row>
    <row r="1475" spans="1:26" ht="15" thickBot="1" x14ac:dyDescent="0.35">
      <c r="A1475" s="7"/>
      <c r="B1475" s="41">
        <v>1467</v>
      </c>
      <c r="C1475" s="38">
        <v>33.115609326631528</v>
      </c>
      <c r="D1475" s="39">
        <v>27.295400198455418</v>
      </c>
      <c r="E1475" s="39">
        <v>29.986244044220165</v>
      </c>
      <c r="F1475" s="39">
        <v>26.353790479590678</v>
      </c>
      <c r="G1475" s="39">
        <v>26.817499682020582</v>
      </c>
      <c r="H1475" s="39">
        <v>41.256721261517143</v>
      </c>
      <c r="I1475" s="39">
        <v>29.961836643602268</v>
      </c>
      <c r="J1475" s="39">
        <v>32.425033915860915</v>
      </c>
      <c r="K1475" s="39">
        <v>22.077258280380669</v>
      </c>
      <c r="L1475" s="39">
        <v>29.41046714228483</v>
      </c>
      <c r="M1475" s="39">
        <v>30.240670672160689</v>
      </c>
      <c r="N1475" s="39">
        <v>29.263099918520528</v>
      </c>
      <c r="O1475" s="39">
        <v>29.948230728822846</v>
      </c>
      <c r="P1475" s="39">
        <v>28.65204388853611</v>
      </c>
      <c r="Q1475" s="39">
        <v>30.53064916477679</v>
      </c>
      <c r="R1475" s="39">
        <v>29.725328200854161</v>
      </c>
      <c r="S1475" s="40">
        <v>33.252388417406308</v>
      </c>
      <c r="U1475" s="50">
        <f t="shared" si="135"/>
        <v>30.018368939155394</v>
      </c>
      <c r="V1475" s="49">
        <f t="shared" si="136"/>
        <v>14.676974414988576</v>
      </c>
      <c r="W1475" s="49">
        <f t="shared" si="137"/>
        <v>15.594285315925504</v>
      </c>
      <c r="X1475" s="49">
        <f t="shared" si="132"/>
        <v>9.9805720463819654</v>
      </c>
      <c r="Y1475" s="49">
        <f t="shared" si="133"/>
        <v>9.9803426021922306</v>
      </c>
      <c r="Z1475" s="51">
        <f t="shared" si="134"/>
        <v>1.9178992899195595E-2</v>
      </c>
    </row>
    <row r="1476" spans="1:26" ht="15" thickBot="1" x14ac:dyDescent="0.35">
      <c r="A1476" s="7"/>
      <c r="B1476" s="41">
        <v>1468</v>
      </c>
      <c r="C1476" s="38">
        <v>29.38863649876015</v>
      </c>
      <c r="D1476" s="39">
        <v>25.408115396587601</v>
      </c>
      <c r="E1476" s="39">
        <v>26.599574468786972</v>
      </c>
      <c r="F1476" s="39">
        <v>31.398469814951721</v>
      </c>
      <c r="G1476" s="39">
        <v>23.522010697189337</v>
      </c>
      <c r="H1476" s="39">
        <v>26.643877839046613</v>
      </c>
      <c r="I1476" s="39">
        <v>31.901476702719762</v>
      </c>
      <c r="J1476" s="39">
        <v>35.880256335893108</v>
      </c>
      <c r="K1476" s="39">
        <v>40.042522120662944</v>
      </c>
      <c r="L1476" s="39">
        <v>25.633632967759358</v>
      </c>
      <c r="M1476" s="39">
        <v>24.037716934904701</v>
      </c>
      <c r="N1476" s="39">
        <v>31.691814240706929</v>
      </c>
      <c r="O1476" s="39">
        <v>25.725591697046291</v>
      </c>
      <c r="P1476" s="39">
        <v>38.295644503512605</v>
      </c>
      <c r="Q1476" s="39">
        <v>27.544117061196779</v>
      </c>
      <c r="R1476" s="39">
        <v>28.366550665507543</v>
      </c>
      <c r="S1476" s="40">
        <v>21.306068489388437</v>
      </c>
      <c r="U1476" s="50">
        <f t="shared" si="135"/>
        <v>29.022710378507114</v>
      </c>
      <c r="V1476" s="49">
        <f t="shared" si="136"/>
        <v>25.874282880841914</v>
      </c>
      <c r="W1476" s="49">
        <f t="shared" si="137"/>
        <v>27.491425560894527</v>
      </c>
      <c r="X1476" s="49">
        <f t="shared" si="132"/>
        <v>18.243976961881387</v>
      </c>
      <c r="Y1476" s="49">
        <f t="shared" si="133"/>
        <v>17.594512358972501</v>
      </c>
      <c r="Z1476" s="51">
        <f t="shared" si="134"/>
        <v>-0.76850928171667077</v>
      </c>
    </row>
    <row r="1477" spans="1:26" ht="15" thickBot="1" x14ac:dyDescent="0.35">
      <c r="A1477" s="7"/>
      <c r="B1477" s="41">
        <v>1469</v>
      </c>
      <c r="C1477" s="38">
        <v>30.429307193432216</v>
      </c>
      <c r="D1477" s="39">
        <v>31.840233615564692</v>
      </c>
      <c r="E1477" s="39">
        <v>27.141741072483438</v>
      </c>
      <c r="F1477" s="39">
        <v>27.060624389857335</v>
      </c>
      <c r="G1477" s="39">
        <v>21.079554228229668</v>
      </c>
      <c r="H1477" s="39">
        <v>34.186172357240096</v>
      </c>
      <c r="I1477" s="39">
        <v>32.234384392989</v>
      </c>
      <c r="J1477" s="39">
        <v>24.828878759268196</v>
      </c>
      <c r="K1477" s="39">
        <v>33.01266114125719</v>
      </c>
      <c r="L1477" s="39">
        <v>32.144957120451174</v>
      </c>
      <c r="M1477" s="39">
        <v>33.926427094117251</v>
      </c>
      <c r="N1477" s="39">
        <v>31.049377802453915</v>
      </c>
      <c r="O1477" s="39">
        <v>27.658888997586764</v>
      </c>
      <c r="P1477" s="39">
        <v>34.485723840898913</v>
      </c>
      <c r="Q1477" s="39">
        <v>27.52874876619299</v>
      </c>
      <c r="R1477" s="39">
        <v>33.039228072780752</v>
      </c>
      <c r="S1477" s="40">
        <v>26.32579108258599</v>
      </c>
      <c r="U1477" s="50">
        <f t="shared" si="135"/>
        <v>29.880747054552327</v>
      </c>
      <c r="V1477" s="49">
        <f t="shared" si="136"/>
        <v>13.741838128092375</v>
      </c>
      <c r="W1477" s="49">
        <f t="shared" si="137"/>
        <v>14.600703011098176</v>
      </c>
      <c r="X1477" s="49">
        <f t="shared" si="132"/>
        <v>9.3541203873013909</v>
      </c>
      <c r="Y1477" s="49">
        <f t="shared" si="133"/>
        <v>9.344449927102815</v>
      </c>
      <c r="Z1477" s="51">
        <f t="shared" si="134"/>
        <v>-0.12867870798098224</v>
      </c>
    </row>
    <row r="1478" spans="1:26" ht="15" thickBot="1" x14ac:dyDescent="0.35">
      <c r="A1478" s="7"/>
      <c r="B1478" s="41">
        <v>1470</v>
      </c>
      <c r="C1478" s="38">
        <v>32.799933013133227</v>
      </c>
      <c r="D1478" s="39">
        <v>24.883487150137746</v>
      </c>
      <c r="E1478" s="39">
        <v>28.864274994816341</v>
      </c>
      <c r="F1478" s="39">
        <v>31.31817515339549</v>
      </c>
      <c r="G1478" s="39">
        <v>26.136112748719381</v>
      </c>
      <c r="H1478" s="39">
        <v>28.408500403893896</v>
      </c>
      <c r="I1478" s="39">
        <v>20.331818412370396</v>
      </c>
      <c r="J1478" s="39">
        <v>25.767215917740291</v>
      </c>
      <c r="K1478" s="39">
        <v>21.373761975054503</v>
      </c>
      <c r="L1478" s="39">
        <v>31.447054999717338</v>
      </c>
      <c r="M1478" s="39">
        <v>34.575586316967446</v>
      </c>
      <c r="N1478" s="39">
        <v>36.243748155233035</v>
      </c>
      <c r="O1478" s="39">
        <v>26.012783458107315</v>
      </c>
      <c r="P1478" s="39">
        <v>28.159036136028334</v>
      </c>
      <c r="Q1478" s="39">
        <v>40.251835769256743</v>
      </c>
      <c r="R1478" s="39">
        <v>30.345214655623796</v>
      </c>
      <c r="S1478" s="40">
        <v>24.813139584964663</v>
      </c>
      <c r="U1478" s="50">
        <f t="shared" si="135"/>
        <v>28.925392873244704</v>
      </c>
      <c r="V1478" s="49">
        <f t="shared" si="136"/>
        <v>25.535495044634445</v>
      </c>
      <c r="W1478" s="49">
        <f t="shared" si="137"/>
        <v>27.131463484924097</v>
      </c>
      <c r="X1478" s="49">
        <f t="shared" si="132"/>
        <v>18.149387354625354</v>
      </c>
      <c r="Y1478" s="49">
        <f t="shared" si="133"/>
        <v>17.364136630351421</v>
      </c>
      <c r="Z1478" s="51">
        <f t="shared" si="134"/>
        <v>-0.85062387257027872</v>
      </c>
    </row>
    <row r="1479" spans="1:26" ht="15" thickBot="1" x14ac:dyDescent="0.35">
      <c r="A1479" s="7"/>
      <c r="B1479" s="41">
        <v>1471</v>
      </c>
      <c r="C1479" s="38">
        <v>26.706540274153451</v>
      </c>
      <c r="D1479" s="39">
        <v>39.703974804621943</v>
      </c>
      <c r="E1479" s="39">
        <v>27.564364178724851</v>
      </c>
      <c r="F1479" s="39">
        <v>24.416218370655599</v>
      </c>
      <c r="G1479" s="39">
        <v>32.434817389082781</v>
      </c>
      <c r="H1479" s="39">
        <v>28.266739167379281</v>
      </c>
      <c r="I1479" s="39">
        <v>25.588765307432869</v>
      </c>
      <c r="J1479" s="39">
        <v>20.667011357424201</v>
      </c>
      <c r="K1479" s="39">
        <v>28.956199372299661</v>
      </c>
      <c r="L1479" s="39">
        <v>33.831779440991987</v>
      </c>
      <c r="M1479" s="39">
        <v>36.926820780295394</v>
      </c>
      <c r="N1479" s="39">
        <v>22.268783322062067</v>
      </c>
      <c r="O1479" s="39">
        <v>20.960903839922821</v>
      </c>
      <c r="P1479" s="39">
        <v>36.125267296415174</v>
      </c>
      <c r="Q1479" s="39">
        <v>22.272905757949829</v>
      </c>
      <c r="R1479" s="39">
        <v>38.060511571130355</v>
      </c>
      <c r="S1479" s="40">
        <v>22.674342081965854</v>
      </c>
      <c r="U1479" s="50">
        <f t="shared" si="135"/>
        <v>28.672114371324007</v>
      </c>
      <c r="V1479" s="49">
        <f t="shared" si="136"/>
        <v>38.161131894093685</v>
      </c>
      <c r="W1479" s="49">
        <f t="shared" si="137"/>
        <v>40.546202637474494</v>
      </c>
      <c r="X1479" s="49">
        <f t="shared" si="132"/>
        <v>27.14860025311777</v>
      </c>
      <c r="Y1479" s="49">
        <f t="shared" si="133"/>
        <v>25.949569687983708</v>
      </c>
      <c r="Z1479" s="51">
        <f t="shared" si="134"/>
        <v>-0.859824940092632</v>
      </c>
    </row>
    <row r="1480" spans="1:26" ht="15" thickBot="1" x14ac:dyDescent="0.35">
      <c r="A1480" s="7"/>
      <c r="B1480" s="41">
        <v>1472</v>
      </c>
      <c r="C1480" s="38">
        <v>32.701614727590055</v>
      </c>
      <c r="D1480" s="39">
        <v>21.889993274306597</v>
      </c>
      <c r="E1480" s="39">
        <v>28.336700905854226</v>
      </c>
      <c r="F1480" s="39">
        <v>25.371079507081276</v>
      </c>
      <c r="G1480" s="39">
        <v>31.374192096936248</v>
      </c>
      <c r="H1480" s="39">
        <v>38.164500408322439</v>
      </c>
      <c r="I1480" s="39">
        <v>35.92944571931627</v>
      </c>
      <c r="J1480" s="39">
        <v>20.847751129534814</v>
      </c>
      <c r="K1480" s="39">
        <v>19.406847589774198</v>
      </c>
      <c r="L1480" s="39">
        <v>30.358433240880764</v>
      </c>
      <c r="M1480" s="39">
        <v>35.044076252509477</v>
      </c>
      <c r="N1480" s="39">
        <v>41.223220599706622</v>
      </c>
      <c r="O1480" s="39">
        <v>31.034765503692235</v>
      </c>
      <c r="P1480" s="39">
        <v>36.825074166123869</v>
      </c>
      <c r="Q1480" s="39">
        <v>34.972440429441299</v>
      </c>
      <c r="R1480" s="39">
        <v>37.36873800464231</v>
      </c>
      <c r="S1480" s="40">
        <v>32.044023772279303</v>
      </c>
      <c r="U1480" s="50">
        <f t="shared" si="135"/>
        <v>31.346641019293642</v>
      </c>
      <c r="V1480" s="49">
        <f t="shared" si="136"/>
        <v>38.147409073892248</v>
      </c>
      <c r="W1480" s="49">
        <f t="shared" si="137"/>
        <v>40.53162214101053</v>
      </c>
      <c r="X1480" s="49">
        <f t="shared" si="132"/>
        <v>27.173378753940781</v>
      </c>
      <c r="Y1480" s="49">
        <f t="shared" si="133"/>
        <v>25.94023817024673</v>
      </c>
      <c r="Z1480" s="51">
        <f t="shared" si="134"/>
        <v>0.87212614707797431</v>
      </c>
    </row>
    <row r="1481" spans="1:26" ht="15" thickBot="1" x14ac:dyDescent="0.35">
      <c r="A1481" s="7"/>
      <c r="B1481" s="41">
        <v>1473</v>
      </c>
      <c r="C1481" s="38">
        <v>28.120610659561013</v>
      </c>
      <c r="D1481" s="39">
        <v>31.870987867829321</v>
      </c>
      <c r="E1481" s="39">
        <v>29.825801668335291</v>
      </c>
      <c r="F1481" s="39">
        <v>23.597202013856091</v>
      </c>
      <c r="G1481" s="39">
        <v>27.624513578089257</v>
      </c>
      <c r="H1481" s="39">
        <v>28.78340556658431</v>
      </c>
      <c r="I1481" s="39">
        <v>25.846114610135935</v>
      </c>
      <c r="J1481" s="39">
        <v>33.615320147137702</v>
      </c>
      <c r="K1481" s="39">
        <v>25.808557521540852</v>
      </c>
      <c r="L1481" s="39">
        <v>31.0550350284743</v>
      </c>
      <c r="M1481" s="39">
        <v>30.918102812030412</v>
      </c>
      <c r="N1481" s="39">
        <v>23.458258911083405</v>
      </c>
      <c r="O1481" s="39">
        <v>38.229890474093352</v>
      </c>
      <c r="P1481" s="39">
        <v>31.889318820633662</v>
      </c>
      <c r="Q1481" s="39">
        <v>27.032404992920796</v>
      </c>
      <c r="R1481" s="39">
        <v>29.319406017150783</v>
      </c>
      <c r="S1481" s="40">
        <v>34.729686957657329</v>
      </c>
      <c r="U1481" s="50">
        <f t="shared" si="135"/>
        <v>29.513212802771402</v>
      </c>
      <c r="V1481" s="49">
        <f t="shared" si="136"/>
        <v>14.513989777739077</v>
      </c>
      <c r="W1481" s="49">
        <f t="shared" si="137"/>
        <v>15.42111413884777</v>
      </c>
      <c r="X1481" s="49">
        <f t="shared" si="132"/>
        <v>10.030647056125041</v>
      </c>
      <c r="Y1481" s="49">
        <f t="shared" si="133"/>
        <v>9.8695130488625722</v>
      </c>
      <c r="Z1481" s="51">
        <f t="shared" si="134"/>
        <v>-0.51109982519258335</v>
      </c>
    </row>
    <row r="1482" spans="1:26" ht="15" thickBot="1" x14ac:dyDescent="0.35">
      <c r="A1482" s="7"/>
      <c r="B1482" s="41">
        <v>1474</v>
      </c>
      <c r="C1482" s="38">
        <v>26.054009236628968</v>
      </c>
      <c r="D1482" s="39">
        <v>28.433579247682736</v>
      </c>
      <c r="E1482" s="39">
        <v>19.715305947906785</v>
      </c>
      <c r="F1482" s="39">
        <v>19.63338008989675</v>
      </c>
      <c r="G1482" s="39">
        <v>32.450529206252853</v>
      </c>
      <c r="H1482" s="39">
        <v>31.149302343767101</v>
      </c>
      <c r="I1482" s="39">
        <v>24.420431528931516</v>
      </c>
      <c r="J1482" s="39">
        <v>28.99205530794757</v>
      </c>
      <c r="K1482" s="39">
        <v>34.698854733532471</v>
      </c>
      <c r="L1482" s="39">
        <v>36.124549161075393</v>
      </c>
      <c r="M1482" s="39">
        <v>26.798825036932264</v>
      </c>
      <c r="N1482" s="39">
        <v>25.308673675797095</v>
      </c>
      <c r="O1482" s="39">
        <v>33.206937052491753</v>
      </c>
      <c r="P1482" s="39">
        <v>30.990161379932925</v>
      </c>
      <c r="Q1482" s="39">
        <v>31.220550818258765</v>
      </c>
      <c r="R1482" s="39">
        <v>33.90244421509572</v>
      </c>
      <c r="S1482" s="40">
        <v>28.722000763319706</v>
      </c>
      <c r="U1482" s="50">
        <f t="shared" si="135"/>
        <v>28.930681749732372</v>
      </c>
      <c r="V1482" s="49">
        <f t="shared" si="136"/>
        <v>21.927273029801988</v>
      </c>
      <c r="W1482" s="49">
        <f t="shared" si="137"/>
        <v>23.297727594164598</v>
      </c>
      <c r="X1482" s="49">
        <f t="shared" ref="X1482:X1508" si="138">((C1482-$D$2)^2+(D1482-$D$2)^2+(E1482-$D$2)^2+(F1482-$D$2)^2+(G1482-$D$2)^2+(H1482-$D$2)^2+(I1482-$D$2)^2+(J1482-$D$2)^2+(K1482-$D$2)^2+(L1482-$D$2)^2+(M1482-$D$2)^2+(N1482-$D$2)^2+(O1482-$D$2)^2+(P1482-$D$2)^2+(Q1482-$D$2)^2+(R1482-$D$2)^2+(S1482-$D$2)^2)/($D$3^2)</f>
        <v>15.688085894106912</v>
      </c>
      <c r="Y1482" s="49">
        <f t="shared" ref="Y1482:Y1508" si="139">($D$5*V1482)/($D$3^2)</f>
        <v>14.910545660265353</v>
      </c>
      <c r="Z1482" s="51">
        <f t="shared" ref="Z1482:Z1508" si="140">((U1482-$D$2)/(SQRT(V1482)))*SQRT($D$5-1)</f>
        <v>-0.91342871094302625</v>
      </c>
    </row>
    <row r="1483" spans="1:26" ht="15" thickBot="1" x14ac:dyDescent="0.35">
      <c r="A1483" s="7"/>
      <c r="B1483" s="41">
        <v>1475</v>
      </c>
      <c r="C1483" s="38">
        <v>32.920243169311604</v>
      </c>
      <c r="D1483" s="39">
        <v>35.09047659889147</v>
      </c>
      <c r="E1483" s="39">
        <v>27.281063103274935</v>
      </c>
      <c r="F1483" s="39">
        <v>37.478157867920771</v>
      </c>
      <c r="G1483" s="39">
        <v>33.957858436388598</v>
      </c>
      <c r="H1483" s="39">
        <v>26.896476128732196</v>
      </c>
      <c r="I1483" s="39">
        <v>29.764010309682398</v>
      </c>
      <c r="J1483" s="39">
        <v>33.81598330231138</v>
      </c>
      <c r="K1483" s="39">
        <v>39.501972833894825</v>
      </c>
      <c r="L1483" s="39">
        <v>27.519480879532473</v>
      </c>
      <c r="M1483" s="39">
        <v>31.439619951475258</v>
      </c>
      <c r="N1483" s="39">
        <v>27.195450836551917</v>
      </c>
      <c r="O1483" s="39">
        <v>23.768182481606885</v>
      </c>
      <c r="P1483" s="39">
        <v>30.435658425623362</v>
      </c>
      <c r="Q1483" s="39">
        <v>33.893683845750736</v>
      </c>
      <c r="R1483" s="39">
        <v>25.904925093284767</v>
      </c>
      <c r="S1483" s="40">
        <v>33.633291239737282</v>
      </c>
      <c r="U1483" s="50">
        <f t="shared" ref="U1483:U1508" si="141">AVERAGE(C1483:S1483)</f>
        <v>31.205678500233581</v>
      </c>
      <c r="V1483" s="49">
        <f t="shared" ref="V1483:V1508" si="142">_xlfn.VAR.P(C1483:S1483)</f>
        <v>17.852526916222605</v>
      </c>
      <c r="W1483" s="49">
        <f t="shared" ref="W1483:W1508" si="143">_xlfn.VAR.S(C1483:S1483)</f>
        <v>18.96830984848657</v>
      </c>
      <c r="X1483" s="49">
        <f t="shared" si="138"/>
        <v>13.128207542260792</v>
      </c>
      <c r="Y1483" s="49">
        <f t="shared" si="139"/>
        <v>12.139718303031371</v>
      </c>
      <c r="Z1483" s="51">
        <f t="shared" si="140"/>
        <v>1.1414099646255522</v>
      </c>
    </row>
    <row r="1484" spans="1:26" ht="15" thickBot="1" x14ac:dyDescent="0.35">
      <c r="A1484" s="7"/>
      <c r="B1484" s="41">
        <v>1476</v>
      </c>
      <c r="C1484" s="38">
        <v>31.901570857757459</v>
      </c>
      <c r="D1484" s="39">
        <v>25.313999954346656</v>
      </c>
      <c r="E1484" s="39">
        <v>20.506780371320311</v>
      </c>
      <c r="F1484" s="39">
        <v>33.214817622348576</v>
      </c>
      <c r="G1484" s="39">
        <v>28.332001563671014</v>
      </c>
      <c r="H1484" s="39">
        <v>30.149070054864723</v>
      </c>
      <c r="I1484" s="39">
        <v>28.147830582346177</v>
      </c>
      <c r="J1484" s="39">
        <v>28.13753123544987</v>
      </c>
      <c r="K1484" s="39">
        <v>30.111378681039319</v>
      </c>
      <c r="L1484" s="39">
        <v>26.025046047545501</v>
      </c>
      <c r="M1484" s="39">
        <v>23.504878402090526</v>
      </c>
      <c r="N1484" s="39">
        <v>26.720382804934438</v>
      </c>
      <c r="O1484" s="39">
        <v>35.563800770662901</v>
      </c>
      <c r="P1484" s="39">
        <v>31.062081640571158</v>
      </c>
      <c r="Q1484" s="39">
        <v>28.070069821733622</v>
      </c>
      <c r="R1484" s="39">
        <v>27.963087924495511</v>
      </c>
      <c r="S1484" s="40">
        <v>27.730043313032219</v>
      </c>
      <c r="U1484" s="50">
        <f t="shared" si="141"/>
        <v>28.379668920482942</v>
      </c>
      <c r="V1484" s="49">
        <f t="shared" si="142"/>
        <v>12.056880149817912</v>
      </c>
      <c r="W1484" s="49">
        <f t="shared" si="143"/>
        <v>12.810435159181452</v>
      </c>
      <c r="X1484" s="49">
        <f t="shared" si="138"/>
        <v>9.9840000108055236</v>
      </c>
      <c r="Y1484" s="49">
        <f t="shared" si="139"/>
        <v>8.1986785018761807</v>
      </c>
      <c r="Z1484" s="51">
        <f t="shared" si="140"/>
        <v>-1.8665785967775288</v>
      </c>
    </row>
    <row r="1485" spans="1:26" ht="15" thickBot="1" x14ac:dyDescent="0.35">
      <c r="A1485" s="7"/>
      <c r="B1485" s="41">
        <v>1477</v>
      </c>
      <c r="C1485" s="38">
        <v>27.695004323557789</v>
      </c>
      <c r="D1485" s="39">
        <v>35.59608021795173</v>
      </c>
      <c r="E1485" s="39">
        <v>37.678275726446245</v>
      </c>
      <c r="F1485" s="39">
        <v>32.151152128455998</v>
      </c>
      <c r="G1485" s="39">
        <v>25.75805000684289</v>
      </c>
      <c r="H1485" s="39">
        <v>26.273249368178988</v>
      </c>
      <c r="I1485" s="39">
        <v>29.278460712006869</v>
      </c>
      <c r="J1485" s="39">
        <v>27.524613712510011</v>
      </c>
      <c r="K1485" s="39">
        <v>26.100552073739966</v>
      </c>
      <c r="L1485" s="39">
        <v>27.499578487863563</v>
      </c>
      <c r="M1485" s="39">
        <v>30.214838018330049</v>
      </c>
      <c r="N1485" s="39">
        <v>35.164731338190094</v>
      </c>
      <c r="O1485" s="39">
        <v>30.240730774780392</v>
      </c>
      <c r="P1485" s="39">
        <v>31.084842953084731</v>
      </c>
      <c r="Q1485" s="39">
        <v>26.18917016853208</v>
      </c>
      <c r="R1485" s="39">
        <v>24.678412312752251</v>
      </c>
      <c r="S1485" s="40">
        <v>33.899258210562849</v>
      </c>
      <c r="U1485" s="50">
        <f t="shared" si="141"/>
        <v>29.825117678458032</v>
      </c>
      <c r="V1485" s="49">
        <f t="shared" si="142"/>
        <v>14.45192413858644</v>
      </c>
      <c r="W1485" s="49">
        <f t="shared" si="143"/>
        <v>15.355169397248119</v>
      </c>
      <c r="X1485" s="49">
        <f t="shared" si="138"/>
        <v>9.8481054161826798</v>
      </c>
      <c r="Y1485" s="49">
        <f t="shared" si="139"/>
        <v>9.8273084142387788</v>
      </c>
      <c r="Z1485" s="51">
        <f t="shared" si="140"/>
        <v>-0.18401069455111446</v>
      </c>
    </row>
    <row r="1486" spans="1:26" ht="15" thickBot="1" x14ac:dyDescent="0.35">
      <c r="A1486" s="7"/>
      <c r="B1486" s="41">
        <v>1478</v>
      </c>
      <c r="C1486" s="38">
        <v>33.386609269265271</v>
      </c>
      <c r="D1486" s="39">
        <v>22.139979963909187</v>
      </c>
      <c r="E1486" s="39">
        <v>24.946649879143287</v>
      </c>
      <c r="F1486" s="39">
        <v>23.984492990885371</v>
      </c>
      <c r="G1486" s="39">
        <v>12.163715720734764</v>
      </c>
      <c r="H1486" s="39">
        <v>26.472252296646317</v>
      </c>
      <c r="I1486" s="39">
        <v>21.677421195924602</v>
      </c>
      <c r="J1486" s="39">
        <v>29.742761266960802</v>
      </c>
      <c r="K1486" s="39">
        <v>32.802503544648701</v>
      </c>
      <c r="L1486" s="39">
        <v>27.97992271716825</v>
      </c>
      <c r="M1486" s="39">
        <v>32.857549854291562</v>
      </c>
      <c r="N1486" s="39">
        <v>34.534454258221984</v>
      </c>
      <c r="O1486" s="39">
        <v>28.314929266351424</v>
      </c>
      <c r="P1486" s="39">
        <v>28.699733127963206</v>
      </c>
      <c r="Q1486" s="39">
        <v>36.32469243751278</v>
      </c>
      <c r="R1486" s="39">
        <v>26.899843352806649</v>
      </c>
      <c r="S1486" s="40">
        <v>19.415636508709945</v>
      </c>
      <c r="U1486" s="50">
        <f t="shared" si="141"/>
        <v>27.196655744184952</v>
      </c>
      <c r="V1486" s="49">
        <f t="shared" si="142"/>
        <v>35.771523232222734</v>
      </c>
      <c r="W1486" s="49">
        <f t="shared" si="143"/>
        <v>38.007243434236671</v>
      </c>
      <c r="X1486" s="49">
        <f t="shared" si="138"/>
        <v>29.668578329207303</v>
      </c>
      <c r="Y1486" s="49">
        <f t="shared" si="139"/>
        <v>24.324635797911458</v>
      </c>
      <c r="Z1486" s="51">
        <f t="shared" si="140"/>
        <v>-1.874855096293776</v>
      </c>
    </row>
    <row r="1487" spans="1:26" ht="15" thickBot="1" x14ac:dyDescent="0.35">
      <c r="A1487" s="7"/>
      <c r="B1487" s="41">
        <v>1479</v>
      </c>
      <c r="C1487" s="38">
        <v>27.709813989339509</v>
      </c>
      <c r="D1487" s="39">
        <v>36.644173056878053</v>
      </c>
      <c r="E1487" s="39">
        <v>29.348896852158223</v>
      </c>
      <c r="F1487" s="39">
        <v>33.363337372765869</v>
      </c>
      <c r="G1487" s="39">
        <v>28.707247822018321</v>
      </c>
      <c r="H1487" s="39">
        <v>24.753082513575603</v>
      </c>
      <c r="I1487" s="39">
        <v>35.021976541924936</v>
      </c>
      <c r="J1487" s="39">
        <v>33.937656464972022</v>
      </c>
      <c r="K1487" s="39">
        <v>29.364181608151956</v>
      </c>
      <c r="L1487" s="39">
        <v>31.840535384221209</v>
      </c>
      <c r="M1487" s="39">
        <v>21.103534754593955</v>
      </c>
      <c r="N1487" s="39">
        <v>28.937830516836001</v>
      </c>
      <c r="O1487" s="39">
        <v>24.437156062702897</v>
      </c>
      <c r="P1487" s="39">
        <v>35.217724322157189</v>
      </c>
      <c r="Q1487" s="39">
        <v>20.721001940058159</v>
      </c>
      <c r="R1487" s="39">
        <v>29.338885130947201</v>
      </c>
      <c r="S1487" s="40">
        <v>35.085523055061017</v>
      </c>
      <c r="U1487" s="50">
        <f t="shared" si="141"/>
        <v>29.73720925813895</v>
      </c>
      <c r="V1487" s="49">
        <f t="shared" si="142"/>
        <v>22.618537206968913</v>
      </c>
      <c r="W1487" s="49">
        <f t="shared" si="143"/>
        <v>24.032195782404528</v>
      </c>
      <c r="X1487" s="49">
        <f t="shared" si="138"/>
        <v>15.427565403064332</v>
      </c>
      <c r="Y1487" s="49">
        <f t="shared" si="139"/>
        <v>15.380605300738862</v>
      </c>
      <c r="Z1487" s="51">
        <f t="shared" si="140"/>
        <v>-0.22102316566449001</v>
      </c>
    </row>
    <row r="1488" spans="1:26" ht="15" thickBot="1" x14ac:dyDescent="0.35">
      <c r="A1488" s="7"/>
      <c r="B1488" s="41">
        <v>1480</v>
      </c>
      <c r="C1488" s="38">
        <v>26.167328292287682</v>
      </c>
      <c r="D1488" s="39">
        <v>33.827085633861223</v>
      </c>
      <c r="E1488" s="39">
        <v>28.622537341130212</v>
      </c>
      <c r="F1488" s="39">
        <v>28.079018122932172</v>
      </c>
      <c r="G1488" s="39">
        <v>39.751145299565628</v>
      </c>
      <c r="H1488" s="39">
        <v>25.196208551769072</v>
      </c>
      <c r="I1488" s="39">
        <v>24.833428033591552</v>
      </c>
      <c r="J1488" s="39">
        <v>34.081915197795439</v>
      </c>
      <c r="K1488" s="39">
        <v>33.081432069745361</v>
      </c>
      <c r="L1488" s="39">
        <v>28.767720861977359</v>
      </c>
      <c r="M1488" s="39">
        <v>18.921132585859578</v>
      </c>
      <c r="N1488" s="39">
        <v>27.148468270471096</v>
      </c>
      <c r="O1488" s="39">
        <v>23.160929271337743</v>
      </c>
      <c r="P1488" s="39">
        <v>37.35980551150444</v>
      </c>
      <c r="Q1488" s="39">
        <v>20.861226665484342</v>
      </c>
      <c r="R1488" s="39">
        <v>26.196721779745353</v>
      </c>
      <c r="S1488" s="40">
        <v>24.441405432253607</v>
      </c>
      <c r="U1488" s="50">
        <f t="shared" si="141"/>
        <v>28.264559348312464</v>
      </c>
      <c r="V1488" s="49">
        <f t="shared" si="142"/>
        <v>30.40861341628219</v>
      </c>
      <c r="W1488" s="49">
        <f t="shared" si="143"/>
        <v>32.309151754799814</v>
      </c>
      <c r="X1488" s="49">
        <f t="shared" si="138"/>
        <v>22.725850016832183</v>
      </c>
      <c r="Y1488" s="49">
        <f t="shared" si="139"/>
        <v>20.677857123071888</v>
      </c>
      <c r="Z1488" s="51">
        <f t="shared" si="140"/>
        <v>-1.2588426511456667</v>
      </c>
    </row>
    <row r="1489" spans="1:26" ht="15" thickBot="1" x14ac:dyDescent="0.35">
      <c r="A1489" s="7"/>
      <c r="B1489" s="41">
        <v>1481</v>
      </c>
      <c r="C1489" s="38">
        <v>25.799839880544699</v>
      </c>
      <c r="D1489" s="39">
        <v>28.864465852863503</v>
      </c>
      <c r="E1489" s="39">
        <v>24.874376199426074</v>
      </c>
      <c r="F1489" s="39">
        <v>27.931640220732625</v>
      </c>
      <c r="G1489" s="39">
        <v>34.621228028351119</v>
      </c>
      <c r="H1489" s="39">
        <v>38.782295445197938</v>
      </c>
      <c r="I1489" s="39">
        <v>32.611205181133009</v>
      </c>
      <c r="J1489" s="39">
        <v>36.462875001143644</v>
      </c>
      <c r="K1489" s="39">
        <v>26.050092901289496</v>
      </c>
      <c r="L1489" s="39">
        <v>30.382608740528834</v>
      </c>
      <c r="M1489" s="39">
        <v>34.271556402482609</v>
      </c>
      <c r="N1489" s="39">
        <v>28.091414254155051</v>
      </c>
      <c r="O1489" s="39">
        <v>23.747587527492584</v>
      </c>
      <c r="P1489" s="39">
        <v>35.283654015924839</v>
      </c>
      <c r="Q1489" s="39">
        <v>27.406704049863926</v>
      </c>
      <c r="R1489" s="39">
        <v>35.068942720004792</v>
      </c>
      <c r="S1489" s="40">
        <v>39.887950132874366</v>
      </c>
      <c r="U1489" s="50">
        <f t="shared" si="141"/>
        <v>31.184613914941711</v>
      </c>
      <c r="V1489" s="49">
        <f t="shared" si="142"/>
        <v>23.972581319049304</v>
      </c>
      <c r="W1489" s="49">
        <f t="shared" si="143"/>
        <v>25.470867651489698</v>
      </c>
      <c r="X1489" s="49">
        <f t="shared" si="138"/>
        <v>17.25560618363539</v>
      </c>
      <c r="Y1489" s="49">
        <f t="shared" si="139"/>
        <v>16.301355296953528</v>
      </c>
      <c r="Z1489" s="51">
        <f t="shared" si="140"/>
        <v>0.96778619051793024</v>
      </c>
    </row>
    <row r="1490" spans="1:26" ht="15" thickBot="1" x14ac:dyDescent="0.35">
      <c r="A1490" s="7"/>
      <c r="B1490" s="41">
        <v>1482</v>
      </c>
      <c r="C1490" s="38">
        <v>29.539015001740296</v>
      </c>
      <c r="D1490" s="39">
        <v>35.74412229681478</v>
      </c>
      <c r="E1490" s="39">
        <v>28.715048938293762</v>
      </c>
      <c r="F1490" s="39">
        <v>32.735057863677042</v>
      </c>
      <c r="G1490" s="39">
        <v>40.738435565719229</v>
      </c>
      <c r="H1490" s="39">
        <v>28.285825850623386</v>
      </c>
      <c r="I1490" s="39">
        <v>30.919025950660199</v>
      </c>
      <c r="J1490" s="39">
        <v>31.640051501445662</v>
      </c>
      <c r="K1490" s="39">
        <v>20.102549849048501</v>
      </c>
      <c r="L1490" s="39">
        <v>25.259061742178947</v>
      </c>
      <c r="M1490" s="39">
        <v>32.716464729590761</v>
      </c>
      <c r="N1490" s="39">
        <v>31.087504009958717</v>
      </c>
      <c r="O1490" s="39">
        <v>24.96688656147262</v>
      </c>
      <c r="P1490" s="39">
        <v>21.923397924751455</v>
      </c>
      <c r="Q1490" s="39">
        <v>33.592811782122318</v>
      </c>
      <c r="R1490" s="39">
        <v>28.980830372214925</v>
      </c>
      <c r="S1490" s="40">
        <v>29.37227422229881</v>
      </c>
      <c r="U1490" s="50">
        <f t="shared" si="141"/>
        <v>29.783433186035968</v>
      </c>
      <c r="V1490" s="49">
        <f t="shared" si="142"/>
        <v>23.366539604599634</v>
      </c>
      <c r="W1490" s="49">
        <f t="shared" si="143"/>
        <v>24.826948329887159</v>
      </c>
      <c r="X1490" s="49">
        <f t="shared" si="138"/>
        <v>15.92113973686687</v>
      </c>
      <c r="Y1490" s="49">
        <f t="shared" si="139"/>
        <v>15.889246931127751</v>
      </c>
      <c r="Z1490" s="51">
        <f t="shared" si="140"/>
        <v>-0.1792068878887958</v>
      </c>
    </row>
    <row r="1491" spans="1:26" ht="15" thickBot="1" x14ac:dyDescent="0.35">
      <c r="A1491" s="7"/>
      <c r="B1491" s="41">
        <v>1483</v>
      </c>
      <c r="C1491" s="38">
        <v>31.434339450813184</v>
      </c>
      <c r="D1491" s="39">
        <v>33.937305479475057</v>
      </c>
      <c r="E1491" s="39">
        <v>37.781683415544357</v>
      </c>
      <c r="F1491" s="39">
        <v>31.68942845874097</v>
      </c>
      <c r="G1491" s="39">
        <v>31.924147627761748</v>
      </c>
      <c r="H1491" s="39">
        <v>28.132540087540441</v>
      </c>
      <c r="I1491" s="39">
        <v>35.370947052874619</v>
      </c>
      <c r="J1491" s="39">
        <v>29.558412253246715</v>
      </c>
      <c r="K1491" s="39">
        <v>27.755261742522158</v>
      </c>
      <c r="L1491" s="39">
        <v>35.694968412093189</v>
      </c>
      <c r="M1491" s="39">
        <v>37.124627716883978</v>
      </c>
      <c r="N1491" s="39">
        <v>37.587603678959525</v>
      </c>
      <c r="O1491" s="39">
        <v>34.38851709897591</v>
      </c>
      <c r="P1491" s="39">
        <v>30.66769699510877</v>
      </c>
      <c r="Q1491" s="39">
        <v>25.649556451085466</v>
      </c>
      <c r="R1491" s="39">
        <v>26.060583491156883</v>
      </c>
      <c r="S1491" s="40">
        <v>36.204952228727599</v>
      </c>
      <c r="U1491" s="50">
        <f t="shared" si="141"/>
        <v>32.409563037735921</v>
      </c>
      <c r="V1491" s="49">
        <f t="shared" si="142"/>
        <v>15.114920791749524</v>
      </c>
      <c r="W1491" s="49">
        <f t="shared" si="143"/>
        <v>16.059603341233924</v>
      </c>
      <c r="X1491" s="49">
        <f t="shared" si="138"/>
        <v>14.226222080709647</v>
      </c>
      <c r="Y1491" s="49">
        <f t="shared" si="139"/>
        <v>10.278146138389678</v>
      </c>
      <c r="Z1491" s="51">
        <f t="shared" si="140"/>
        <v>2.4791074249972982</v>
      </c>
    </row>
    <row r="1492" spans="1:26" ht="15" thickBot="1" x14ac:dyDescent="0.35">
      <c r="A1492" s="7"/>
      <c r="B1492" s="41">
        <v>1484</v>
      </c>
      <c r="C1492" s="38">
        <v>29.624862758851286</v>
      </c>
      <c r="D1492" s="39">
        <v>32.741184028033452</v>
      </c>
      <c r="E1492" s="39">
        <v>35.997592790359334</v>
      </c>
      <c r="F1492" s="39">
        <v>30.617293756186665</v>
      </c>
      <c r="G1492" s="39">
        <v>24.63205493857739</v>
      </c>
      <c r="H1492" s="39">
        <v>27.201447170244979</v>
      </c>
      <c r="I1492" s="39">
        <v>31.642403795004334</v>
      </c>
      <c r="J1492" s="39">
        <v>29.778310774805231</v>
      </c>
      <c r="K1492" s="39">
        <v>21.434951407961847</v>
      </c>
      <c r="L1492" s="39">
        <v>26.883563816905522</v>
      </c>
      <c r="M1492" s="39">
        <v>37.788529852940002</v>
      </c>
      <c r="N1492" s="39">
        <v>32.968623840777255</v>
      </c>
      <c r="O1492" s="39">
        <v>29.171917208409219</v>
      </c>
      <c r="P1492" s="39">
        <v>23.643214968070243</v>
      </c>
      <c r="Q1492" s="39">
        <v>24.881702089017303</v>
      </c>
      <c r="R1492" s="39">
        <v>27.567892344653142</v>
      </c>
      <c r="S1492" s="40">
        <v>33.398166064250347</v>
      </c>
      <c r="U1492" s="50">
        <f t="shared" si="141"/>
        <v>29.410218329708677</v>
      </c>
      <c r="V1492" s="49">
        <f t="shared" si="142"/>
        <v>18.516899028315837</v>
      </c>
      <c r="W1492" s="49">
        <f t="shared" si="143"/>
        <v>19.674205217585495</v>
      </c>
      <c r="X1492" s="49">
        <f t="shared" si="138"/>
        <v>12.828024183910447</v>
      </c>
      <c r="Y1492" s="49">
        <f t="shared" si="139"/>
        <v>12.59149133925477</v>
      </c>
      <c r="Z1492" s="51">
        <f t="shared" si="140"/>
        <v>-0.54823547366235248</v>
      </c>
    </row>
    <row r="1493" spans="1:26" ht="15" thickBot="1" x14ac:dyDescent="0.35">
      <c r="A1493" s="7"/>
      <c r="B1493" s="41">
        <v>1485</v>
      </c>
      <c r="C1493" s="38">
        <v>32.142455411518974</v>
      </c>
      <c r="D1493" s="39">
        <v>32.38962335087983</v>
      </c>
      <c r="E1493" s="39">
        <v>28.547051475032681</v>
      </c>
      <c r="F1493" s="39">
        <v>31.365098763669383</v>
      </c>
      <c r="G1493" s="39">
        <v>34.624611519825002</v>
      </c>
      <c r="H1493" s="39">
        <v>31.119258386384416</v>
      </c>
      <c r="I1493" s="39">
        <v>23.395384776693945</v>
      </c>
      <c r="J1493" s="39">
        <v>30.550325855735295</v>
      </c>
      <c r="K1493" s="39">
        <v>27.334325301407738</v>
      </c>
      <c r="L1493" s="39">
        <v>30.518621225518181</v>
      </c>
      <c r="M1493" s="39">
        <v>37.196995651545535</v>
      </c>
      <c r="N1493" s="39">
        <v>20.19049367190409</v>
      </c>
      <c r="O1493" s="39">
        <v>24.483425594600867</v>
      </c>
      <c r="P1493" s="39">
        <v>30.52587565260589</v>
      </c>
      <c r="Q1493" s="39">
        <v>23.140580602074454</v>
      </c>
      <c r="R1493" s="39">
        <v>31.995748856889072</v>
      </c>
      <c r="S1493" s="40">
        <v>25.799955109234872</v>
      </c>
      <c r="U1493" s="50">
        <f t="shared" si="141"/>
        <v>29.136460659148248</v>
      </c>
      <c r="V1493" s="49">
        <f t="shared" si="142"/>
        <v>18.996691257222178</v>
      </c>
      <c r="W1493" s="49">
        <f t="shared" si="143"/>
        <v>20.18398446079857</v>
      </c>
      <c r="X1493" s="49">
        <f t="shared" si="138"/>
        <v>13.424826186286174</v>
      </c>
      <c r="Y1493" s="49">
        <f t="shared" si="139"/>
        <v>12.91775005491108</v>
      </c>
      <c r="Z1493" s="51">
        <f t="shared" si="140"/>
        <v>-0.79250705475053196</v>
      </c>
    </row>
    <row r="1494" spans="1:26" ht="15" thickBot="1" x14ac:dyDescent="0.35">
      <c r="A1494" s="7"/>
      <c r="B1494" s="41">
        <v>1486</v>
      </c>
      <c r="C1494" s="38">
        <v>37.119568123908152</v>
      </c>
      <c r="D1494" s="39">
        <v>23.694943607820491</v>
      </c>
      <c r="E1494" s="39">
        <v>37.190047217124054</v>
      </c>
      <c r="F1494" s="39">
        <v>24.457747035198068</v>
      </c>
      <c r="G1494" s="39">
        <v>27.991098428700674</v>
      </c>
      <c r="H1494" s="39">
        <v>37.868045941174792</v>
      </c>
      <c r="I1494" s="39">
        <v>30.737017256007071</v>
      </c>
      <c r="J1494" s="39">
        <v>23.403548171489788</v>
      </c>
      <c r="K1494" s="39">
        <v>29.888267873430305</v>
      </c>
      <c r="L1494" s="39">
        <v>33.257164142880619</v>
      </c>
      <c r="M1494" s="39">
        <v>29.616803440559902</v>
      </c>
      <c r="N1494" s="39">
        <v>24.072061111332658</v>
      </c>
      <c r="O1494" s="39">
        <v>32.401918898376742</v>
      </c>
      <c r="P1494" s="39">
        <v>34.636506026404632</v>
      </c>
      <c r="Q1494" s="39">
        <v>22.60869860431723</v>
      </c>
      <c r="R1494" s="39">
        <v>27.148286409737853</v>
      </c>
      <c r="S1494" s="40">
        <v>24.898433490195437</v>
      </c>
      <c r="U1494" s="50">
        <f t="shared" si="141"/>
        <v>29.470009163450499</v>
      </c>
      <c r="V1494" s="49">
        <f t="shared" si="142"/>
        <v>25.884899619269159</v>
      </c>
      <c r="W1494" s="49">
        <f t="shared" si="143"/>
        <v>27.502705845473429</v>
      </c>
      <c r="X1494" s="49">
        <f t="shared" si="138"/>
        <v>17.792737136145014</v>
      </c>
      <c r="Y1494" s="49">
        <f t="shared" si="139"/>
        <v>17.601731741103027</v>
      </c>
      <c r="Z1494" s="51">
        <f t="shared" si="140"/>
        <v>-0.41668235452900892</v>
      </c>
    </row>
    <row r="1495" spans="1:26" ht="15" thickBot="1" x14ac:dyDescent="0.35">
      <c r="A1495" s="7"/>
      <c r="B1495" s="41">
        <v>1487</v>
      </c>
      <c r="C1495" s="38">
        <v>20.555692662439355</v>
      </c>
      <c r="D1495" s="39">
        <v>33.645299894585818</v>
      </c>
      <c r="E1495" s="39">
        <v>18.203387224283638</v>
      </c>
      <c r="F1495" s="39">
        <v>31.181824568278618</v>
      </c>
      <c r="G1495" s="39">
        <v>26.242127643477087</v>
      </c>
      <c r="H1495" s="39">
        <v>27.342071704800528</v>
      </c>
      <c r="I1495" s="39">
        <v>24.952483713403325</v>
      </c>
      <c r="J1495" s="39">
        <v>30.997339714074766</v>
      </c>
      <c r="K1495" s="39">
        <v>36.184141581327779</v>
      </c>
      <c r="L1495" s="39">
        <v>40.950943831603638</v>
      </c>
      <c r="M1495" s="39">
        <v>26.168647811487762</v>
      </c>
      <c r="N1495" s="39">
        <v>25.721964959961003</v>
      </c>
      <c r="O1495" s="39">
        <v>26.391586953457931</v>
      </c>
      <c r="P1495" s="39">
        <v>24.035161786202899</v>
      </c>
      <c r="Q1495" s="39">
        <v>32.443151740413434</v>
      </c>
      <c r="R1495" s="39">
        <v>29.529686332097388</v>
      </c>
      <c r="S1495" s="40">
        <v>28.908971458366199</v>
      </c>
      <c r="U1495" s="50">
        <f t="shared" si="141"/>
        <v>28.438499034133006</v>
      </c>
      <c r="V1495" s="49">
        <f t="shared" si="142"/>
        <v>29.198557022836436</v>
      </c>
      <c r="W1495" s="49">
        <f t="shared" si="143"/>
        <v>31.023466836763646</v>
      </c>
      <c r="X1495" s="49">
        <f t="shared" si="138"/>
        <v>21.513052756683006</v>
      </c>
      <c r="Y1495" s="49">
        <f t="shared" si="139"/>
        <v>19.855018775528777</v>
      </c>
      <c r="Z1495" s="51">
        <f t="shared" si="140"/>
        <v>-1.1559034336983454</v>
      </c>
    </row>
    <row r="1496" spans="1:26" ht="15" thickBot="1" x14ac:dyDescent="0.35">
      <c r="A1496" s="7"/>
      <c r="B1496" s="41">
        <v>1488</v>
      </c>
      <c r="C1496" s="38">
        <v>28.112489125487034</v>
      </c>
      <c r="D1496" s="39">
        <v>32.105918715232868</v>
      </c>
      <c r="E1496" s="39">
        <v>25.044708746748398</v>
      </c>
      <c r="F1496" s="39">
        <v>32.524508337907122</v>
      </c>
      <c r="G1496" s="39">
        <v>26.130662251512796</v>
      </c>
      <c r="H1496" s="39">
        <v>31.149206099335267</v>
      </c>
      <c r="I1496" s="39">
        <v>27.583314504437375</v>
      </c>
      <c r="J1496" s="39">
        <v>31.750069230587073</v>
      </c>
      <c r="K1496" s="39">
        <v>30.589553138222023</v>
      </c>
      <c r="L1496" s="39">
        <v>30.799262593062419</v>
      </c>
      <c r="M1496" s="39">
        <v>26.226122592290587</v>
      </c>
      <c r="N1496" s="39">
        <v>33.025904330215887</v>
      </c>
      <c r="O1496" s="39">
        <v>29.198683635091282</v>
      </c>
      <c r="P1496" s="39">
        <v>33.96014815772147</v>
      </c>
      <c r="Q1496" s="39">
        <v>32.814557963101329</v>
      </c>
      <c r="R1496" s="39">
        <v>29.964768334639789</v>
      </c>
      <c r="S1496" s="40">
        <v>38.276725656904176</v>
      </c>
      <c r="U1496" s="50">
        <f t="shared" si="141"/>
        <v>30.544506083088056</v>
      </c>
      <c r="V1496" s="49">
        <f t="shared" si="142"/>
        <v>10.36574213142357</v>
      </c>
      <c r="W1496" s="49">
        <f t="shared" si="143"/>
        <v>11.013601014637516</v>
      </c>
      <c r="X1496" s="49">
        <f t="shared" si="138"/>
        <v>7.2503157240416929</v>
      </c>
      <c r="Y1496" s="49">
        <f t="shared" si="139"/>
        <v>7.0487046493680268</v>
      </c>
      <c r="Z1496" s="51">
        <f t="shared" si="140"/>
        <v>0.67649178474248228</v>
      </c>
    </row>
    <row r="1497" spans="1:26" ht="15" thickBot="1" x14ac:dyDescent="0.35">
      <c r="A1497" s="7"/>
      <c r="B1497" s="41">
        <v>1489</v>
      </c>
      <c r="C1497" s="38">
        <v>36.580361989741156</v>
      </c>
      <c r="D1497" s="39">
        <v>30.163767352588508</v>
      </c>
      <c r="E1497" s="39">
        <v>26.042274911177252</v>
      </c>
      <c r="F1497" s="39">
        <v>34.417861125764666</v>
      </c>
      <c r="G1497" s="39">
        <v>31.175131447316584</v>
      </c>
      <c r="H1497" s="39">
        <v>30.723817868155994</v>
      </c>
      <c r="I1497" s="39">
        <v>27.379134393276487</v>
      </c>
      <c r="J1497" s="39">
        <v>33.856098038290931</v>
      </c>
      <c r="K1497" s="39">
        <v>24.164533624519827</v>
      </c>
      <c r="L1497" s="39">
        <v>29.841617526502819</v>
      </c>
      <c r="M1497" s="39">
        <v>33.632798008426782</v>
      </c>
      <c r="N1497" s="39">
        <v>26.735581803747198</v>
      </c>
      <c r="O1497" s="39">
        <v>33.04736692864266</v>
      </c>
      <c r="P1497" s="39">
        <v>40.626900341849691</v>
      </c>
      <c r="Q1497" s="39">
        <v>31.548655826943715</v>
      </c>
      <c r="R1497" s="39">
        <v>21.932626541167636</v>
      </c>
      <c r="S1497" s="40">
        <v>29.365185568329249</v>
      </c>
      <c r="U1497" s="50">
        <f t="shared" si="141"/>
        <v>30.660806664496537</v>
      </c>
      <c r="V1497" s="49">
        <f t="shared" si="142"/>
        <v>20.16245446328471</v>
      </c>
      <c r="W1497" s="49">
        <f t="shared" si="143"/>
        <v>21.42260786723989</v>
      </c>
      <c r="X1497" s="49">
        <f t="shared" si="138"/>
        <v>14.007401539566771</v>
      </c>
      <c r="Y1497" s="49">
        <f t="shared" si="139"/>
        <v>13.710469035033602</v>
      </c>
      <c r="Z1497" s="51">
        <f t="shared" si="140"/>
        <v>0.58865753286519362</v>
      </c>
    </row>
    <row r="1498" spans="1:26" ht="15" thickBot="1" x14ac:dyDescent="0.35">
      <c r="A1498" s="7"/>
      <c r="B1498" s="41">
        <v>1490</v>
      </c>
      <c r="C1498" s="38">
        <v>25.001248567675354</v>
      </c>
      <c r="D1498" s="39">
        <v>28.42959841457327</v>
      </c>
      <c r="E1498" s="39">
        <v>28.081945500482185</v>
      </c>
      <c r="F1498" s="39">
        <v>34.190139257233909</v>
      </c>
      <c r="G1498" s="39">
        <v>27.945504433688143</v>
      </c>
      <c r="H1498" s="39">
        <v>24.565409481746975</v>
      </c>
      <c r="I1498" s="39">
        <v>36.157670210289325</v>
      </c>
      <c r="J1498" s="39">
        <v>21.455687895606651</v>
      </c>
      <c r="K1498" s="39">
        <v>36.496461183123238</v>
      </c>
      <c r="L1498" s="39">
        <v>13.515423110207841</v>
      </c>
      <c r="M1498" s="39">
        <v>23.124439059664368</v>
      </c>
      <c r="N1498" s="39">
        <v>34.873457253863641</v>
      </c>
      <c r="O1498" s="39">
        <v>38.88271865268883</v>
      </c>
      <c r="P1498" s="39">
        <v>29.175394206688228</v>
      </c>
      <c r="Q1498" s="39">
        <v>25.590362879840161</v>
      </c>
      <c r="R1498" s="39">
        <v>30.319477025891743</v>
      </c>
      <c r="S1498" s="40">
        <v>29.357288099711749</v>
      </c>
      <c r="U1498" s="50">
        <f t="shared" si="141"/>
        <v>28.656601484292679</v>
      </c>
      <c r="V1498" s="49">
        <f t="shared" si="142"/>
        <v>38.070556370535911</v>
      </c>
      <c r="W1498" s="49">
        <f t="shared" si="143"/>
        <v>40.449966143694382</v>
      </c>
      <c r="X1498" s="49">
        <f t="shared" si="138"/>
        <v>27.115187640927498</v>
      </c>
      <c r="Y1498" s="49">
        <f t="shared" si="139"/>
        <v>25.887978331964419</v>
      </c>
      <c r="Z1498" s="51">
        <f t="shared" si="140"/>
        <v>-0.8709039164701019</v>
      </c>
    </row>
    <row r="1499" spans="1:26" ht="15" thickBot="1" x14ac:dyDescent="0.35">
      <c r="A1499" s="7"/>
      <c r="B1499" s="41">
        <v>1491</v>
      </c>
      <c r="C1499" s="38">
        <v>23.15235547442601</v>
      </c>
      <c r="D1499" s="39">
        <v>27.741905183430354</v>
      </c>
      <c r="E1499" s="39">
        <v>37.783877521694784</v>
      </c>
      <c r="F1499" s="39">
        <v>30.689588899385154</v>
      </c>
      <c r="G1499" s="39">
        <v>30.140911186600594</v>
      </c>
      <c r="H1499" s="39">
        <v>26.213452028117317</v>
      </c>
      <c r="I1499" s="39">
        <v>29.264160555506745</v>
      </c>
      <c r="J1499" s="39">
        <v>25.30747327151321</v>
      </c>
      <c r="K1499" s="39">
        <v>31.329009644029338</v>
      </c>
      <c r="L1499" s="39">
        <v>30.1459069531731</v>
      </c>
      <c r="M1499" s="39">
        <v>30.061943000057472</v>
      </c>
      <c r="N1499" s="39">
        <v>37.171927496532696</v>
      </c>
      <c r="O1499" s="39">
        <v>34.312627377304011</v>
      </c>
      <c r="P1499" s="39">
        <v>32.339068389892681</v>
      </c>
      <c r="Q1499" s="39">
        <v>33.693778150108528</v>
      </c>
      <c r="R1499" s="39">
        <v>37.244989271734681</v>
      </c>
      <c r="S1499" s="40">
        <v>35.175697113056174</v>
      </c>
      <c r="U1499" s="50">
        <f t="shared" si="141"/>
        <v>31.280510089209574</v>
      </c>
      <c r="V1499" s="49">
        <f t="shared" si="142"/>
        <v>17.195130240331263</v>
      </c>
      <c r="W1499" s="49">
        <f t="shared" si="143"/>
        <v>18.269825880352073</v>
      </c>
      <c r="X1499" s="49">
        <f t="shared" si="138"/>
        <v>12.807688703651039</v>
      </c>
      <c r="Y1499" s="49">
        <f t="shared" si="139"/>
        <v>11.692688563425259</v>
      </c>
      <c r="Z1499" s="51">
        <f t="shared" si="140"/>
        <v>1.2352084704010458</v>
      </c>
    </row>
    <row r="1500" spans="1:26" ht="15" thickBot="1" x14ac:dyDescent="0.35">
      <c r="A1500" s="7"/>
      <c r="B1500" s="41">
        <v>1492</v>
      </c>
      <c r="C1500" s="38">
        <v>25.658199747185279</v>
      </c>
      <c r="D1500" s="39">
        <v>31.891539145380474</v>
      </c>
      <c r="E1500" s="39">
        <v>24.682200288884541</v>
      </c>
      <c r="F1500" s="39">
        <v>30.464590916245267</v>
      </c>
      <c r="G1500" s="39">
        <v>19.33141231047183</v>
      </c>
      <c r="H1500" s="39">
        <v>25.564735029361927</v>
      </c>
      <c r="I1500" s="39">
        <v>31.132936439443231</v>
      </c>
      <c r="J1500" s="39">
        <v>31.402860895809933</v>
      </c>
      <c r="K1500" s="39">
        <v>36.129082651053295</v>
      </c>
      <c r="L1500" s="39">
        <v>37.839109418471665</v>
      </c>
      <c r="M1500" s="39">
        <v>30.690549144889655</v>
      </c>
      <c r="N1500" s="39">
        <v>22.148993893914277</v>
      </c>
      <c r="O1500" s="39">
        <v>22.161429663102901</v>
      </c>
      <c r="P1500" s="39">
        <v>22.471737958957611</v>
      </c>
      <c r="Q1500" s="39">
        <v>11.325607252113432</v>
      </c>
      <c r="R1500" s="39">
        <v>37.362858733724771</v>
      </c>
      <c r="S1500" s="40">
        <v>30.752790360263042</v>
      </c>
      <c r="U1500" s="50">
        <f t="shared" si="141"/>
        <v>27.706507873486654</v>
      </c>
      <c r="V1500" s="49">
        <f t="shared" si="142"/>
        <v>45.94151604460896</v>
      </c>
      <c r="W1500" s="49">
        <f t="shared" si="143"/>
        <v>48.812860797396979</v>
      </c>
      <c r="X1500" s="49">
        <f t="shared" si="138"/>
        <v>34.817103081711529</v>
      </c>
      <c r="Y1500" s="49">
        <f t="shared" si="139"/>
        <v>31.240230910334095</v>
      </c>
      <c r="Z1500" s="51">
        <f t="shared" si="140"/>
        <v>-1.3534885420130705</v>
      </c>
    </row>
    <row r="1501" spans="1:26" ht="15" thickBot="1" x14ac:dyDescent="0.35">
      <c r="A1501" s="7"/>
      <c r="B1501" s="41">
        <v>1493</v>
      </c>
      <c r="C1501" s="38">
        <v>35.406252418432089</v>
      </c>
      <c r="D1501" s="39">
        <v>33.868054603828782</v>
      </c>
      <c r="E1501" s="39">
        <v>25.84138377706083</v>
      </c>
      <c r="F1501" s="39">
        <v>27.51277961116546</v>
      </c>
      <c r="G1501" s="39">
        <v>26.453845535354599</v>
      </c>
      <c r="H1501" s="39">
        <v>20.011040994492085</v>
      </c>
      <c r="I1501" s="39">
        <v>30.556362216267715</v>
      </c>
      <c r="J1501" s="39">
        <v>25.446468928336994</v>
      </c>
      <c r="K1501" s="39">
        <v>31.948167197370193</v>
      </c>
      <c r="L1501" s="39">
        <v>29.317925639018661</v>
      </c>
      <c r="M1501" s="39">
        <v>32.632658158862313</v>
      </c>
      <c r="N1501" s="39">
        <v>29.008030010271288</v>
      </c>
      <c r="O1501" s="39">
        <v>18.947746339600766</v>
      </c>
      <c r="P1501" s="39">
        <v>26.38031410644556</v>
      </c>
      <c r="Q1501" s="39">
        <v>25.572112208589946</v>
      </c>
      <c r="R1501" s="39">
        <v>21.699917522935571</v>
      </c>
      <c r="S1501" s="40">
        <v>30.249939880118141</v>
      </c>
      <c r="U1501" s="50">
        <f t="shared" si="141"/>
        <v>27.697235244008873</v>
      </c>
      <c r="V1501" s="49">
        <f t="shared" si="142"/>
        <v>20.406592362630121</v>
      </c>
      <c r="W1501" s="49">
        <f t="shared" si="143"/>
        <v>21.682004385294476</v>
      </c>
      <c r="X1501" s="49">
        <f t="shared" si="138"/>
        <v>17.482336161163872</v>
      </c>
      <c r="Y1501" s="49">
        <f t="shared" si="139"/>
        <v>13.876482806588482</v>
      </c>
      <c r="Z1501" s="51">
        <f t="shared" si="140"/>
        <v>-2.0390333104791534</v>
      </c>
    </row>
    <row r="1502" spans="1:26" ht="15" thickBot="1" x14ac:dyDescent="0.35">
      <c r="A1502" s="7"/>
      <c r="B1502" s="41">
        <v>1494</v>
      </c>
      <c r="C1502" s="38">
        <v>32.117867382262531</v>
      </c>
      <c r="D1502" s="39">
        <v>21.060806212677328</v>
      </c>
      <c r="E1502" s="39">
        <v>32.976073785423296</v>
      </c>
      <c r="F1502" s="39">
        <v>30.616898553903507</v>
      </c>
      <c r="G1502" s="39">
        <v>24.827056336359309</v>
      </c>
      <c r="H1502" s="39">
        <v>26.478806726451928</v>
      </c>
      <c r="I1502" s="39">
        <v>33.88960902892385</v>
      </c>
      <c r="J1502" s="39">
        <v>31.622578960218025</v>
      </c>
      <c r="K1502" s="39">
        <v>36.407288232885946</v>
      </c>
      <c r="L1502" s="39">
        <v>37.479123298648844</v>
      </c>
      <c r="M1502" s="39">
        <v>28.198243298079763</v>
      </c>
      <c r="N1502" s="39">
        <v>28.803031011852728</v>
      </c>
      <c r="O1502" s="39">
        <v>24.580557691727613</v>
      </c>
      <c r="P1502" s="39">
        <v>31.436922715039952</v>
      </c>
      <c r="Q1502" s="39">
        <v>28.470630484126744</v>
      </c>
      <c r="R1502" s="39">
        <v>32.034966293453287</v>
      </c>
      <c r="S1502" s="40">
        <v>24.180689823349631</v>
      </c>
      <c r="U1502" s="50">
        <f t="shared" si="141"/>
        <v>29.716538225610837</v>
      </c>
      <c r="V1502" s="49">
        <f t="shared" si="142"/>
        <v>18.978550445263849</v>
      </c>
      <c r="W1502" s="49">
        <f t="shared" si="143"/>
        <v>20.164709848092798</v>
      </c>
      <c r="X1502" s="49">
        <f t="shared" si="138"/>
        <v>12.960052695506494</v>
      </c>
      <c r="Y1502" s="49">
        <f t="shared" si="139"/>
        <v>12.905414302779418</v>
      </c>
      <c r="Z1502" s="51">
        <f t="shared" si="140"/>
        <v>-0.26026931760043726</v>
      </c>
    </row>
    <row r="1503" spans="1:26" ht="15" thickBot="1" x14ac:dyDescent="0.35">
      <c r="A1503" s="7"/>
      <c r="B1503" s="41">
        <v>1495</v>
      </c>
      <c r="C1503" s="38">
        <v>33.42593930998158</v>
      </c>
      <c r="D1503" s="39">
        <v>26.061165487198398</v>
      </c>
      <c r="E1503" s="39">
        <v>30.688377078732959</v>
      </c>
      <c r="F1503" s="39">
        <v>41.193441325581489</v>
      </c>
      <c r="G1503" s="39">
        <v>32.53355655248145</v>
      </c>
      <c r="H1503" s="39">
        <v>30.510571992796585</v>
      </c>
      <c r="I1503" s="39">
        <v>24.04871377362177</v>
      </c>
      <c r="J1503" s="39">
        <v>24.08759118420668</v>
      </c>
      <c r="K1503" s="39">
        <v>35.305065302472251</v>
      </c>
      <c r="L1503" s="39">
        <v>27.789270712602566</v>
      </c>
      <c r="M1503" s="39">
        <v>33.726238187577351</v>
      </c>
      <c r="N1503" s="39">
        <v>21.965725873090015</v>
      </c>
      <c r="O1503" s="39">
        <v>34.678557933368715</v>
      </c>
      <c r="P1503" s="39">
        <v>29.822425566125272</v>
      </c>
      <c r="Q1503" s="39">
        <v>25.189144786053802</v>
      </c>
      <c r="R1503" s="39">
        <v>28.386642337112011</v>
      </c>
      <c r="S1503" s="40">
        <v>30.461705830023654</v>
      </c>
      <c r="U1503" s="50">
        <f t="shared" si="141"/>
        <v>29.992596072530972</v>
      </c>
      <c r="V1503" s="49">
        <f t="shared" si="142"/>
        <v>22.906931137969934</v>
      </c>
      <c r="W1503" s="49">
        <f t="shared" si="143"/>
        <v>24.338614334093108</v>
      </c>
      <c r="X1503" s="49">
        <f t="shared" si="138"/>
        <v>15.576750450156192</v>
      </c>
      <c r="Y1503" s="49">
        <f t="shared" si="139"/>
        <v>15.576713173819556</v>
      </c>
      <c r="Z1503" s="51">
        <f t="shared" si="140"/>
        <v>-6.1878345326927021E-3</v>
      </c>
    </row>
    <row r="1504" spans="1:26" ht="15" thickBot="1" x14ac:dyDescent="0.35">
      <c r="A1504" s="7"/>
      <c r="B1504" s="41">
        <v>1496</v>
      </c>
      <c r="C1504" s="38">
        <v>23.670056503410994</v>
      </c>
      <c r="D1504" s="39">
        <v>33.302958970680137</v>
      </c>
      <c r="E1504" s="39">
        <v>27.675578913594265</v>
      </c>
      <c r="F1504" s="39">
        <v>36.945314216574168</v>
      </c>
      <c r="G1504" s="39">
        <v>35.866476587197972</v>
      </c>
      <c r="H1504" s="39">
        <v>30.586960804956497</v>
      </c>
      <c r="I1504" s="39">
        <v>29.939616606824035</v>
      </c>
      <c r="J1504" s="39">
        <v>26.953999687604799</v>
      </c>
      <c r="K1504" s="39">
        <v>32.58247273831018</v>
      </c>
      <c r="L1504" s="39">
        <v>27.323852291361032</v>
      </c>
      <c r="M1504" s="39">
        <v>32.03115894141618</v>
      </c>
      <c r="N1504" s="39">
        <v>28.177244023667669</v>
      </c>
      <c r="O1504" s="39">
        <v>30.443098678679728</v>
      </c>
      <c r="P1504" s="39">
        <v>25.691224037527668</v>
      </c>
      <c r="Q1504" s="39">
        <v>26.195456846269369</v>
      </c>
      <c r="R1504" s="39">
        <v>30.694050105334533</v>
      </c>
      <c r="S1504" s="40">
        <v>33.411591286056769</v>
      </c>
      <c r="U1504" s="50">
        <f t="shared" si="141"/>
        <v>30.087712425850945</v>
      </c>
      <c r="V1504" s="49">
        <f t="shared" si="142"/>
        <v>12.656774422658062</v>
      </c>
      <c r="W1504" s="49">
        <f t="shared" si="143"/>
        <v>13.447822824074251</v>
      </c>
      <c r="X1504" s="49">
        <f t="shared" si="138"/>
        <v>8.6118381667687611</v>
      </c>
      <c r="Y1504" s="49">
        <f t="shared" si="139"/>
        <v>8.6066066074074818</v>
      </c>
      <c r="Z1504" s="51">
        <f t="shared" si="140"/>
        <v>9.8618772768606977E-2</v>
      </c>
    </row>
    <row r="1505" spans="1:26" ht="15" thickBot="1" x14ac:dyDescent="0.35">
      <c r="A1505" s="7"/>
      <c r="B1505" s="41">
        <v>1497</v>
      </c>
      <c r="C1505" s="38">
        <v>29.356601986166893</v>
      </c>
      <c r="D1505" s="39">
        <v>28.664539770429336</v>
      </c>
      <c r="E1505" s="39">
        <v>25.278413795889605</v>
      </c>
      <c r="F1505" s="39">
        <v>36.554288054779533</v>
      </c>
      <c r="G1505" s="39">
        <v>24.158978561996509</v>
      </c>
      <c r="H1505" s="39">
        <v>28.922357600052337</v>
      </c>
      <c r="I1505" s="39">
        <v>29.357470936786864</v>
      </c>
      <c r="J1505" s="39">
        <v>33.137187523540661</v>
      </c>
      <c r="K1505" s="39">
        <v>30.904308009535061</v>
      </c>
      <c r="L1505" s="39">
        <v>29.654208837229039</v>
      </c>
      <c r="M1505" s="39">
        <v>34.318385062305389</v>
      </c>
      <c r="N1505" s="39">
        <v>29.953831908914388</v>
      </c>
      <c r="O1505" s="39">
        <v>37.682814501334597</v>
      </c>
      <c r="P1505" s="39">
        <v>32.559482148094993</v>
      </c>
      <c r="Q1505" s="39">
        <v>32.87544992751014</v>
      </c>
      <c r="R1505" s="39">
        <v>33.1427461400582</v>
      </c>
      <c r="S1505" s="40">
        <v>32.039907091143164</v>
      </c>
      <c r="U1505" s="50">
        <f t="shared" si="141"/>
        <v>31.091821873868625</v>
      </c>
      <c r="V1505" s="49">
        <f t="shared" si="142"/>
        <v>11.775802439965299</v>
      </c>
      <c r="W1505" s="49">
        <f t="shared" si="143"/>
        <v>12.511790092463116</v>
      </c>
      <c r="X1505" s="49">
        <f t="shared" si="138"/>
        <v>8.8181566620716119</v>
      </c>
      <c r="Y1505" s="49">
        <f t="shared" si="139"/>
        <v>8.0075456591764027</v>
      </c>
      <c r="Z1505" s="51">
        <f t="shared" si="140"/>
        <v>1.2726721094405662</v>
      </c>
    </row>
    <row r="1506" spans="1:26" ht="15" thickBot="1" x14ac:dyDescent="0.35">
      <c r="A1506" s="7"/>
      <c r="B1506" s="41">
        <v>1498</v>
      </c>
      <c r="C1506" s="38">
        <v>25.738063612688908</v>
      </c>
      <c r="D1506" s="39">
        <v>31.872782516248577</v>
      </c>
      <c r="E1506" s="39">
        <v>26.025403705895862</v>
      </c>
      <c r="F1506" s="39">
        <v>29.536735273436062</v>
      </c>
      <c r="G1506" s="39">
        <v>22.641443169264974</v>
      </c>
      <c r="H1506" s="39">
        <v>23.991870070577754</v>
      </c>
      <c r="I1506" s="39">
        <v>37.711822626341807</v>
      </c>
      <c r="J1506" s="39">
        <v>29.452580414561833</v>
      </c>
      <c r="K1506" s="39">
        <v>30.479882598204938</v>
      </c>
      <c r="L1506" s="39">
        <v>40.650384801520055</v>
      </c>
      <c r="M1506" s="39">
        <v>36.67338762120805</v>
      </c>
      <c r="N1506" s="39">
        <v>31.813441067720721</v>
      </c>
      <c r="O1506" s="39">
        <v>26.286545773333543</v>
      </c>
      <c r="P1506" s="39">
        <v>38.925172322654191</v>
      </c>
      <c r="Q1506" s="39">
        <v>27.198344657277602</v>
      </c>
      <c r="R1506" s="39">
        <v>31.771845526095998</v>
      </c>
      <c r="S1506" s="40">
        <v>26.352192897039171</v>
      </c>
      <c r="U1506" s="50">
        <f t="shared" si="141"/>
        <v>30.418935214945297</v>
      </c>
      <c r="V1506" s="49">
        <f t="shared" si="142"/>
        <v>27.290882114006592</v>
      </c>
      <c r="W1506" s="49">
        <f t="shared" si="143"/>
        <v>28.996562246132044</v>
      </c>
      <c r="X1506" s="49">
        <f t="shared" si="138"/>
        <v>18.677144403262922</v>
      </c>
      <c r="Y1506" s="49">
        <f t="shared" si="139"/>
        <v>18.557799837524485</v>
      </c>
      <c r="Z1506" s="51">
        <f t="shared" si="140"/>
        <v>0.32077319695577722</v>
      </c>
    </row>
    <row r="1507" spans="1:26" ht="15" thickBot="1" x14ac:dyDescent="0.35">
      <c r="A1507" s="7"/>
      <c r="B1507" s="41">
        <v>1499</v>
      </c>
      <c r="C1507" s="38">
        <v>31.557311678032448</v>
      </c>
      <c r="D1507" s="39">
        <v>27.742040525908607</v>
      </c>
      <c r="E1507" s="39">
        <v>25.867624763019304</v>
      </c>
      <c r="F1507" s="39">
        <v>38.417769211881136</v>
      </c>
      <c r="G1507" s="39">
        <v>34.505330079869111</v>
      </c>
      <c r="H1507" s="39">
        <v>27.627516340997975</v>
      </c>
      <c r="I1507" s="39">
        <v>24.094632907690936</v>
      </c>
      <c r="J1507" s="39">
        <v>23.587321096662997</v>
      </c>
      <c r="K1507" s="39">
        <v>31.341316329214202</v>
      </c>
      <c r="L1507" s="39">
        <v>28.305744822447885</v>
      </c>
      <c r="M1507" s="39">
        <v>28.640926004625257</v>
      </c>
      <c r="N1507" s="39">
        <v>36.098371728964203</v>
      </c>
      <c r="O1507" s="39">
        <v>35.597540961436536</v>
      </c>
      <c r="P1507" s="39">
        <v>35.503744925080269</v>
      </c>
      <c r="Q1507" s="39">
        <v>27.394352852176684</v>
      </c>
      <c r="R1507" s="39">
        <v>25.198108336313076</v>
      </c>
      <c r="S1507" s="40">
        <v>27.85239757385029</v>
      </c>
      <c r="U1507" s="50">
        <f t="shared" si="141"/>
        <v>29.960708831657112</v>
      </c>
      <c r="V1507" s="49">
        <f t="shared" si="142"/>
        <v>19.832087561854113</v>
      </c>
      <c r="W1507" s="49">
        <f t="shared" si="143"/>
        <v>21.071593034470084</v>
      </c>
      <c r="X1507" s="49">
        <f t="shared" si="138"/>
        <v>13.486869323279398</v>
      </c>
      <c r="Y1507" s="49">
        <f t="shared" si="139"/>
        <v>13.485819542060797</v>
      </c>
      <c r="Z1507" s="51">
        <f t="shared" si="140"/>
        <v>-3.5291548841594793E-2</v>
      </c>
    </row>
    <row r="1508" spans="1:26" ht="15" thickBot="1" x14ac:dyDescent="0.35">
      <c r="A1508" s="7"/>
      <c r="B1508" s="42">
        <v>1500</v>
      </c>
      <c r="C1508" s="46">
        <v>23.654594827332065</v>
      </c>
      <c r="D1508" s="47">
        <v>27.576462623199141</v>
      </c>
      <c r="E1508" s="47">
        <v>36.64106127940201</v>
      </c>
      <c r="F1508" s="47">
        <v>19.591514525343985</v>
      </c>
      <c r="G1508" s="47">
        <v>32.030504046167486</v>
      </c>
      <c r="H1508" s="47">
        <v>37.835659822892076</v>
      </c>
      <c r="I1508" s="47">
        <v>37.845653980639462</v>
      </c>
      <c r="J1508" s="47">
        <v>27.753344632798605</v>
      </c>
      <c r="K1508" s="47">
        <v>27.147001314858308</v>
      </c>
      <c r="L1508" s="47">
        <v>26.762263064865635</v>
      </c>
      <c r="M1508" s="47">
        <v>27.556352486669553</v>
      </c>
      <c r="N1508" s="47">
        <v>31.45962060716657</v>
      </c>
      <c r="O1508" s="47">
        <v>42.796567678335194</v>
      </c>
      <c r="P1508" s="47">
        <v>31.450321421258248</v>
      </c>
      <c r="Q1508" s="47">
        <v>23.384020609909978</v>
      </c>
      <c r="R1508" s="47">
        <v>28.283694909205977</v>
      </c>
      <c r="S1508" s="48">
        <v>27.112658600630795</v>
      </c>
      <c r="U1508" s="50">
        <f t="shared" si="141"/>
        <v>29.934193907686769</v>
      </c>
      <c r="V1508" s="49">
        <f t="shared" si="142"/>
        <v>34.015309211552491</v>
      </c>
      <c r="W1508" s="49">
        <f t="shared" si="143"/>
        <v>36.141266037274477</v>
      </c>
      <c r="X1508" s="49">
        <f t="shared" si="138"/>
        <v>23.133354964269884</v>
      </c>
      <c r="Y1508" s="49">
        <f t="shared" si="139"/>
        <v>23.130410263855694</v>
      </c>
      <c r="Z1508" s="51">
        <f t="shared" si="140"/>
        <v>-4.5132447131012873E-2</v>
      </c>
    </row>
    <row r="1509" spans="1:26" x14ac:dyDescent="0.3">
      <c r="X1509" s="57"/>
      <c r="Y1509" s="57"/>
    </row>
    <row r="1510" spans="1:26" x14ac:dyDescent="0.3">
      <c r="X1510" s="5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workbookViewId="0">
      <selection activeCell="D4" sqref="D4"/>
    </sheetView>
  </sheetViews>
  <sheetFormatPr baseColWidth="10" defaultRowHeight="14.4" x14ac:dyDescent="0.3"/>
  <sheetData>
    <row r="1" spans="1:2" ht="15" thickBot="1" x14ac:dyDescent="0.35">
      <c r="A1" t="s">
        <v>34</v>
      </c>
    </row>
    <row r="2" spans="1:2" x14ac:dyDescent="0.3">
      <c r="A2" s="54" t="s">
        <v>31</v>
      </c>
      <c r="B2" s="54" t="s">
        <v>33</v>
      </c>
    </row>
    <row r="3" spans="1:2" x14ac:dyDescent="0.3">
      <c r="A3" s="52">
        <v>0</v>
      </c>
      <c r="B3" s="10">
        <v>0</v>
      </c>
    </row>
    <row r="4" spans="1:2" x14ac:dyDescent="0.3">
      <c r="A4" s="52">
        <v>17.873218748183351</v>
      </c>
      <c r="B4" s="10">
        <v>0</v>
      </c>
    </row>
    <row r="5" spans="1:2" x14ac:dyDescent="0.3">
      <c r="A5" s="52">
        <v>25.149287499273342</v>
      </c>
      <c r="B5" s="10">
        <v>0</v>
      </c>
    </row>
    <row r="6" spans="1:2" x14ac:dyDescent="0.3">
      <c r="A6" s="52">
        <v>25.149287499273342</v>
      </c>
      <c r="B6" s="10">
        <v>0</v>
      </c>
    </row>
    <row r="7" spans="1:2" x14ac:dyDescent="0.3">
      <c r="A7" s="52">
        <v>25.452457030568755</v>
      </c>
      <c r="B7" s="10">
        <v>0</v>
      </c>
    </row>
    <row r="8" spans="1:2" x14ac:dyDescent="0.3">
      <c r="A8" s="52">
        <v>25.452457030568755</v>
      </c>
      <c r="B8" s="10">
        <v>0</v>
      </c>
    </row>
    <row r="9" spans="1:2" x14ac:dyDescent="0.3">
      <c r="A9" s="52">
        <v>25.755626561864172</v>
      </c>
      <c r="B9" s="10">
        <v>1</v>
      </c>
    </row>
    <row r="10" spans="1:2" x14ac:dyDescent="0.3">
      <c r="A10" s="52">
        <v>25.755626561864172</v>
      </c>
      <c r="B10" s="10">
        <v>0</v>
      </c>
    </row>
    <row r="11" spans="1:2" x14ac:dyDescent="0.3">
      <c r="A11" s="52">
        <v>26.058796093159589</v>
      </c>
      <c r="B11" s="10">
        <v>0</v>
      </c>
    </row>
    <row r="12" spans="1:2" x14ac:dyDescent="0.3">
      <c r="A12" s="52">
        <v>26.058796093159589</v>
      </c>
      <c r="B12" s="10">
        <v>0</v>
      </c>
    </row>
    <row r="13" spans="1:2" x14ac:dyDescent="0.3">
      <c r="A13" s="52">
        <v>26.361965624455006</v>
      </c>
      <c r="B13" s="10">
        <v>0</v>
      </c>
    </row>
    <row r="14" spans="1:2" x14ac:dyDescent="0.3">
      <c r="A14" s="52">
        <v>26.361965624455006</v>
      </c>
      <c r="B14" s="10">
        <v>0</v>
      </c>
    </row>
    <row r="15" spans="1:2" x14ac:dyDescent="0.3">
      <c r="A15" s="52">
        <v>26.66513515575042</v>
      </c>
      <c r="B15" s="10">
        <v>0</v>
      </c>
    </row>
    <row r="16" spans="1:2" x14ac:dyDescent="0.3">
      <c r="A16" s="52">
        <v>26.66513515575042</v>
      </c>
      <c r="B16" s="10">
        <v>0</v>
      </c>
    </row>
    <row r="17" spans="1:2" x14ac:dyDescent="0.3">
      <c r="A17" s="52">
        <v>26.968304687045837</v>
      </c>
      <c r="B17" s="10">
        <v>3</v>
      </c>
    </row>
    <row r="18" spans="1:2" x14ac:dyDescent="0.3">
      <c r="A18" s="52">
        <v>26.968304687045837</v>
      </c>
      <c r="B18" s="10">
        <v>0</v>
      </c>
    </row>
    <row r="19" spans="1:2" x14ac:dyDescent="0.3">
      <c r="A19" s="52">
        <v>27.271474218341254</v>
      </c>
      <c r="B19" s="10">
        <v>9</v>
      </c>
    </row>
    <row r="20" spans="1:2" x14ac:dyDescent="0.3">
      <c r="A20" s="52">
        <v>27.271474218341254</v>
      </c>
      <c r="B20" s="10">
        <v>0</v>
      </c>
    </row>
    <row r="21" spans="1:2" x14ac:dyDescent="0.3">
      <c r="A21" s="52">
        <v>27.574643749636671</v>
      </c>
      <c r="B21" s="10">
        <v>11</v>
      </c>
    </row>
    <row r="22" spans="1:2" x14ac:dyDescent="0.3">
      <c r="A22" s="52">
        <v>27.574643749636671</v>
      </c>
      <c r="B22" s="10">
        <v>0</v>
      </c>
    </row>
    <row r="23" spans="1:2" x14ac:dyDescent="0.3">
      <c r="A23" s="52">
        <v>27.877813280932088</v>
      </c>
      <c r="B23" s="10">
        <v>23</v>
      </c>
    </row>
    <row r="24" spans="1:2" x14ac:dyDescent="0.3">
      <c r="A24" s="52">
        <v>27.877813280932088</v>
      </c>
      <c r="B24" s="10">
        <v>0</v>
      </c>
    </row>
    <row r="25" spans="1:2" x14ac:dyDescent="0.3">
      <c r="A25" s="52">
        <v>28.180982812227501</v>
      </c>
      <c r="B25" s="10">
        <v>38</v>
      </c>
    </row>
    <row r="26" spans="1:2" x14ac:dyDescent="0.3">
      <c r="A26" s="52">
        <v>28.180982812227501</v>
      </c>
      <c r="B26" s="10">
        <v>0</v>
      </c>
    </row>
    <row r="27" spans="1:2" x14ac:dyDescent="0.3">
      <c r="A27" s="52">
        <v>28.484152343522918</v>
      </c>
      <c r="B27" s="10">
        <v>63</v>
      </c>
    </row>
    <row r="28" spans="1:2" x14ac:dyDescent="0.3">
      <c r="A28" s="52">
        <v>28.484152343522918</v>
      </c>
      <c r="B28" s="10">
        <v>0</v>
      </c>
    </row>
    <row r="29" spans="1:2" x14ac:dyDescent="0.3">
      <c r="A29" s="52">
        <v>28.787321874818335</v>
      </c>
      <c r="B29" s="10">
        <v>81</v>
      </c>
    </row>
    <row r="30" spans="1:2" x14ac:dyDescent="0.3">
      <c r="A30" s="52">
        <v>28.787321874818335</v>
      </c>
      <c r="B30" s="10">
        <v>0</v>
      </c>
    </row>
    <row r="31" spans="1:2" x14ac:dyDescent="0.3">
      <c r="A31" s="52">
        <v>29.090491406113753</v>
      </c>
      <c r="B31" s="10">
        <v>120</v>
      </c>
    </row>
    <row r="32" spans="1:2" x14ac:dyDescent="0.3">
      <c r="A32" s="52">
        <v>29.090491406113753</v>
      </c>
      <c r="B32" s="10">
        <v>0</v>
      </c>
    </row>
    <row r="33" spans="1:2" x14ac:dyDescent="0.3">
      <c r="A33" s="52">
        <v>29.393660937409166</v>
      </c>
      <c r="B33" s="10">
        <v>101</v>
      </c>
    </row>
    <row r="34" spans="1:2" x14ac:dyDescent="0.3">
      <c r="A34" s="52">
        <v>29.393660937409166</v>
      </c>
      <c r="B34" s="10">
        <v>0</v>
      </c>
    </row>
    <row r="35" spans="1:2" x14ac:dyDescent="0.3">
      <c r="A35" s="52">
        <v>29.696830468704583</v>
      </c>
      <c r="B35" s="10">
        <v>133</v>
      </c>
    </row>
    <row r="36" spans="1:2" x14ac:dyDescent="0.3">
      <c r="A36" s="52">
        <v>29.696830468704583</v>
      </c>
      <c r="B36" s="10">
        <v>0</v>
      </c>
    </row>
    <row r="37" spans="1:2" x14ac:dyDescent="0.3">
      <c r="A37" s="52">
        <v>30</v>
      </c>
      <c r="B37" s="10">
        <v>143</v>
      </c>
    </row>
    <row r="38" spans="1:2" x14ac:dyDescent="0.3">
      <c r="A38" s="52">
        <v>30</v>
      </c>
      <c r="B38" s="10">
        <v>0</v>
      </c>
    </row>
    <row r="39" spans="1:2" x14ac:dyDescent="0.3">
      <c r="A39" s="52">
        <v>30.303169531295417</v>
      </c>
      <c r="B39" s="10">
        <v>152</v>
      </c>
    </row>
    <row r="40" spans="1:2" x14ac:dyDescent="0.3">
      <c r="A40" s="52">
        <v>30.303169531295417</v>
      </c>
      <c r="B40" s="10">
        <v>0</v>
      </c>
    </row>
    <row r="41" spans="1:2" x14ac:dyDescent="0.3">
      <c r="A41" s="52">
        <v>30.606339062590834</v>
      </c>
      <c r="B41" s="10">
        <v>165</v>
      </c>
    </row>
    <row r="42" spans="1:2" x14ac:dyDescent="0.3">
      <c r="A42" s="52">
        <v>30.606339062590834</v>
      </c>
      <c r="B42" s="10">
        <v>0</v>
      </c>
    </row>
    <row r="43" spans="1:2" x14ac:dyDescent="0.3">
      <c r="A43" s="52">
        <v>30.909508593886247</v>
      </c>
      <c r="B43" s="10">
        <v>116</v>
      </c>
    </row>
    <row r="44" spans="1:2" x14ac:dyDescent="0.3">
      <c r="A44" s="52">
        <v>30.909508593886247</v>
      </c>
      <c r="B44" s="10">
        <v>0</v>
      </c>
    </row>
    <row r="45" spans="1:2" x14ac:dyDescent="0.3">
      <c r="A45" s="52">
        <v>31.212678125181665</v>
      </c>
      <c r="B45" s="10">
        <v>106</v>
      </c>
    </row>
    <row r="46" spans="1:2" x14ac:dyDescent="0.3">
      <c r="A46" s="52">
        <v>31.212678125181665</v>
      </c>
      <c r="B46" s="10">
        <v>0</v>
      </c>
    </row>
    <row r="47" spans="1:2" x14ac:dyDescent="0.3">
      <c r="A47" s="52">
        <v>31.515847656477082</v>
      </c>
      <c r="B47" s="10">
        <v>78</v>
      </c>
    </row>
    <row r="48" spans="1:2" x14ac:dyDescent="0.3">
      <c r="A48" s="52">
        <v>31.515847656477082</v>
      </c>
      <c r="B48" s="10">
        <v>0</v>
      </c>
    </row>
    <row r="49" spans="1:2" x14ac:dyDescent="0.3">
      <c r="A49" s="52">
        <v>31.819017187772499</v>
      </c>
      <c r="B49" s="10">
        <v>59</v>
      </c>
    </row>
    <row r="50" spans="1:2" x14ac:dyDescent="0.3">
      <c r="A50" s="52">
        <v>31.819017187772499</v>
      </c>
      <c r="B50" s="10">
        <v>0</v>
      </c>
    </row>
    <row r="51" spans="1:2" x14ac:dyDescent="0.3">
      <c r="A51" s="52">
        <v>32.122186719067912</v>
      </c>
      <c r="B51" s="10">
        <v>39</v>
      </c>
    </row>
    <row r="52" spans="1:2" x14ac:dyDescent="0.3">
      <c r="A52" s="52">
        <v>32.122186719067912</v>
      </c>
      <c r="B52" s="10">
        <v>0</v>
      </c>
    </row>
    <row r="53" spans="1:2" x14ac:dyDescent="0.3">
      <c r="A53" s="52">
        <v>32.425356250363329</v>
      </c>
      <c r="B53" s="10">
        <v>20</v>
      </c>
    </row>
    <row r="54" spans="1:2" x14ac:dyDescent="0.3">
      <c r="A54" s="52">
        <v>32.425356250363329</v>
      </c>
      <c r="B54" s="10">
        <v>0</v>
      </c>
    </row>
    <row r="55" spans="1:2" x14ac:dyDescent="0.3">
      <c r="A55" s="52">
        <v>32.728525781658746</v>
      </c>
      <c r="B55" s="10">
        <v>11</v>
      </c>
    </row>
    <row r="56" spans="1:2" x14ac:dyDescent="0.3">
      <c r="A56" s="52">
        <v>32.728525781658746</v>
      </c>
      <c r="B56" s="10">
        <v>0</v>
      </c>
    </row>
    <row r="57" spans="1:2" x14ac:dyDescent="0.3">
      <c r="A57" s="52">
        <v>33.031695312954163</v>
      </c>
      <c r="B57" s="10">
        <v>17</v>
      </c>
    </row>
    <row r="58" spans="1:2" x14ac:dyDescent="0.3">
      <c r="A58" s="52">
        <v>33.031695312954163</v>
      </c>
      <c r="B58" s="10">
        <v>0</v>
      </c>
    </row>
    <row r="59" spans="1:2" x14ac:dyDescent="0.3">
      <c r="A59" s="52">
        <v>33.33486484424958</v>
      </c>
      <c r="B59" s="10">
        <v>4</v>
      </c>
    </row>
    <row r="60" spans="1:2" x14ac:dyDescent="0.3">
      <c r="A60" s="52">
        <v>33.33486484424958</v>
      </c>
      <c r="B60" s="10">
        <v>0</v>
      </c>
    </row>
    <row r="61" spans="1:2" x14ac:dyDescent="0.3">
      <c r="A61" s="52">
        <v>33.638034375544997</v>
      </c>
      <c r="B61" s="10">
        <v>4</v>
      </c>
    </row>
    <row r="62" spans="1:2" x14ac:dyDescent="0.3">
      <c r="A62" s="52">
        <v>33.638034375544997</v>
      </c>
      <c r="B62" s="10">
        <v>0</v>
      </c>
    </row>
    <row r="63" spans="1:2" x14ac:dyDescent="0.3">
      <c r="A63" s="52">
        <v>33.941203906840414</v>
      </c>
      <c r="B63" s="10">
        <v>1</v>
      </c>
    </row>
    <row r="64" spans="1:2" x14ac:dyDescent="0.3">
      <c r="A64" s="52">
        <v>33.941203906840414</v>
      </c>
      <c r="B64" s="10">
        <v>0</v>
      </c>
    </row>
    <row r="65" spans="1:2" x14ac:dyDescent="0.3">
      <c r="A65" s="52">
        <v>34.244373438135824</v>
      </c>
      <c r="B65" s="10">
        <v>2</v>
      </c>
    </row>
    <row r="66" spans="1:2" x14ac:dyDescent="0.3">
      <c r="A66" s="52">
        <v>34.244373438135824</v>
      </c>
      <c r="B66" s="10">
        <v>0</v>
      </c>
    </row>
    <row r="67" spans="1:2" x14ac:dyDescent="0.3">
      <c r="A67" s="52">
        <v>34.547542969431241</v>
      </c>
      <c r="B67" s="10">
        <v>0</v>
      </c>
    </row>
    <row r="68" spans="1:2" x14ac:dyDescent="0.3">
      <c r="A68" s="52">
        <v>34.547542969431241</v>
      </c>
      <c r="B68" s="10">
        <v>0</v>
      </c>
    </row>
    <row r="69" spans="1:2" x14ac:dyDescent="0.3">
      <c r="A69" s="52">
        <v>34.850712500726658</v>
      </c>
      <c r="B69" s="10">
        <v>0</v>
      </c>
    </row>
    <row r="70" spans="1:2" x14ac:dyDescent="0.3">
      <c r="A70" s="52">
        <v>34.850712500726658</v>
      </c>
      <c r="B70" s="10">
        <v>0</v>
      </c>
    </row>
    <row r="71" spans="1:2" ht="15" thickBot="1" x14ac:dyDescent="0.35">
      <c r="A71" s="53" t="s">
        <v>32</v>
      </c>
      <c r="B71" s="53">
        <v>0</v>
      </c>
    </row>
  </sheetData>
  <sortState ref="A2:A69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workbookViewId="0">
      <selection sqref="A1:XFD1"/>
    </sheetView>
  </sheetViews>
  <sheetFormatPr baseColWidth="10" defaultRowHeight="14.4" x14ac:dyDescent="0.3"/>
  <sheetData>
    <row r="1" spans="1:2" ht="15" thickBot="1" x14ac:dyDescent="0.35">
      <c r="A1" t="s">
        <v>36</v>
      </c>
    </row>
    <row r="2" spans="1:2" x14ac:dyDescent="0.3">
      <c r="A2" s="54" t="s">
        <v>31</v>
      </c>
      <c r="B2" s="54" t="s">
        <v>33</v>
      </c>
    </row>
    <row r="3" spans="1:2" x14ac:dyDescent="0.3">
      <c r="A3" s="52">
        <v>0</v>
      </c>
      <c r="B3" s="10">
        <v>0</v>
      </c>
    </row>
    <row r="4" spans="1:2" x14ac:dyDescent="0.3">
      <c r="A4" s="52">
        <v>1.5</v>
      </c>
      <c r="B4" s="10">
        <v>0</v>
      </c>
    </row>
    <row r="5" spans="1:2" x14ac:dyDescent="0.3">
      <c r="A5" s="52">
        <v>1.5</v>
      </c>
      <c r="B5" s="10">
        <v>0</v>
      </c>
    </row>
    <row r="6" spans="1:2" x14ac:dyDescent="0.3">
      <c r="A6" s="52">
        <v>3</v>
      </c>
      <c r="B6" s="10">
        <v>0</v>
      </c>
    </row>
    <row r="7" spans="1:2" x14ac:dyDescent="0.3">
      <c r="A7" s="52">
        <v>3</v>
      </c>
      <c r="B7" s="10">
        <v>0</v>
      </c>
    </row>
    <row r="8" spans="1:2" x14ac:dyDescent="0.3">
      <c r="A8" s="52">
        <v>4.5</v>
      </c>
      <c r="B8" s="10">
        <v>1</v>
      </c>
    </row>
    <row r="9" spans="1:2" x14ac:dyDescent="0.3">
      <c r="A9" s="52">
        <v>4.5</v>
      </c>
      <c r="B9" s="10">
        <v>0</v>
      </c>
    </row>
    <row r="10" spans="1:2" x14ac:dyDescent="0.3">
      <c r="A10" s="52">
        <v>6</v>
      </c>
      <c r="B10" s="10">
        <v>11</v>
      </c>
    </row>
    <row r="11" spans="1:2" x14ac:dyDescent="0.3">
      <c r="A11" s="52">
        <v>6</v>
      </c>
      <c r="B11" s="10">
        <v>0</v>
      </c>
    </row>
    <row r="12" spans="1:2" x14ac:dyDescent="0.3">
      <c r="A12" s="52">
        <v>7.5</v>
      </c>
      <c r="B12" s="10">
        <v>32</v>
      </c>
    </row>
    <row r="13" spans="1:2" x14ac:dyDescent="0.3">
      <c r="A13" s="52">
        <v>7.5</v>
      </c>
      <c r="B13" s="10">
        <v>0</v>
      </c>
    </row>
    <row r="14" spans="1:2" x14ac:dyDescent="0.3">
      <c r="A14" s="52">
        <v>9</v>
      </c>
      <c r="B14" s="10">
        <v>52</v>
      </c>
    </row>
    <row r="15" spans="1:2" x14ac:dyDescent="0.3">
      <c r="A15" s="52">
        <v>9</v>
      </c>
      <c r="B15" s="10">
        <v>0</v>
      </c>
    </row>
    <row r="16" spans="1:2" x14ac:dyDescent="0.3">
      <c r="A16" s="52">
        <v>10.5</v>
      </c>
      <c r="B16" s="10">
        <v>94</v>
      </c>
    </row>
    <row r="17" spans="1:2" x14ac:dyDescent="0.3">
      <c r="A17" s="52">
        <v>10.5</v>
      </c>
      <c r="B17" s="10">
        <v>0</v>
      </c>
    </row>
    <row r="18" spans="1:2" x14ac:dyDescent="0.3">
      <c r="A18" s="52">
        <v>12</v>
      </c>
      <c r="B18" s="10">
        <v>137</v>
      </c>
    </row>
    <row r="19" spans="1:2" x14ac:dyDescent="0.3">
      <c r="A19" s="52">
        <v>12</v>
      </c>
      <c r="B19" s="10">
        <v>0</v>
      </c>
    </row>
    <row r="20" spans="1:2" x14ac:dyDescent="0.3">
      <c r="A20" s="52">
        <v>13.5</v>
      </c>
      <c r="B20" s="10">
        <v>151</v>
      </c>
    </row>
    <row r="21" spans="1:2" x14ac:dyDescent="0.3">
      <c r="A21" s="52">
        <v>13.5</v>
      </c>
      <c r="B21" s="10">
        <v>0</v>
      </c>
    </row>
    <row r="22" spans="1:2" x14ac:dyDescent="0.3">
      <c r="A22" s="52">
        <v>15</v>
      </c>
      <c r="B22" s="10">
        <v>170</v>
      </c>
    </row>
    <row r="23" spans="1:2" x14ac:dyDescent="0.3">
      <c r="A23" s="52">
        <v>15</v>
      </c>
      <c r="B23" s="10">
        <v>0</v>
      </c>
    </row>
    <row r="24" spans="1:2" x14ac:dyDescent="0.3">
      <c r="A24" s="52">
        <v>16.5</v>
      </c>
      <c r="B24" s="10">
        <v>144</v>
      </c>
    </row>
    <row r="25" spans="1:2" x14ac:dyDescent="0.3">
      <c r="A25" s="52">
        <v>16.5</v>
      </c>
      <c r="B25" s="10">
        <v>0</v>
      </c>
    </row>
    <row r="26" spans="1:2" x14ac:dyDescent="0.3">
      <c r="A26" s="52">
        <v>18</v>
      </c>
      <c r="B26" s="10">
        <v>145</v>
      </c>
    </row>
    <row r="27" spans="1:2" x14ac:dyDescent="0.3">
      <c r="A27" s="52">
        <v>18</v>
      </c>
      <c r="B27" s="10">
        <v>0</v>
      </c>
    </row>
    <row r="28" spans="1:2" x14ac:dyDescent="0.3">
      <c r="A28" s="52">
        <v>19.5</v>
      </c>
      <c r="B28" s="10">
        <v>127</v>
      </c>
    </row>
    <row r="29" spans="1:2" x14ac:dyDescent="0.3">
      <c r="A29" s="52">
        <v>19.5</v>
      </c>
      <c r="B29" s="10">
        <v>0</v>
      </c>
    </row>
    <row r="30" spans="1:2" x14ac:dyDescent="0.3">
      <c r="A30" s="52">
        <v>21</v>
      </c>
      <c r="B30" s="10">
        <v>117</v>
      </c>
    </row>
    <row r="31" spans="1:2" x14ac:dyDescent="0.3">
      <c r="A31" s="52">
        <v>21</v>
      </c>
      <c r="B31" s="10">
        <v>0</v>
      </c>
    </row>
    <row r="32" spans="1:2" x14ac:dyDescent="0.3">
      <c r="A32" s="52">
        <v>22.5</v>
      </c>
      <c r="B32" s="10">
        <v>75</v>
      </c>
    </row>
    <row r="33" spans="1:2" x14ac:dyDescent="0.3">
      <c r="A33" s="52">
        <v>22.5</v>
      </c>
      <c r="B33" s="10">
        <v>0</v>
      </c>
    </row>
    <row r="34" spans="1:2" x14ac:dyDescent="0.3">
      <c r="A34" s="52">
        <v>24</v>
      </c>
      <c r="B34" s="10">
        <v>66</v>
      </c>
    </row>
    <row r="35" spans="1:2" x14ac:dyDescent="0.3">
      <c r="A35" s="52">
        <v>24</v>
      </c>
      <c r="B35" s="10">
        <v>0</v>
      </c>
    </row>
    <row r="36" spans="1:2" x14ac:dyDescent="0.3">
      <c r="A36" s="52">
        <v>25.5</v>
      </c>
      <c r="B36" s="10">
        <v>44</v>
      </c>
    </row>
    <row r="37" spans="1:2" x14ac:dyDescent="0.3">
      <c r="A37" s="52">
        <v>25.5</v>
      </c>
      <c r="B37" s="10">
        <v>0</v>
      </c>
    </row>
    <row r="38" spans="1:2" x14ac:dyDescent="0.3">
      <c r="A38" s="52">
        <v>27</v>
      </c>
      <c r="B38" s="10">
        <v>45</v>
      </c>
    </row>
    <row r="39" spans="1:2" x14ac:dyDescent="0.3">
      <c r="A39" s="52">
        <v>27</v>
      </c>
      <c r="B39" s="10">
        <v>0</v>
      </c>
    </row>
    <row r="40" spans="1:2" x14ac:dyDescent="0.3">
      <c r="A40" s="52">
        <v>28.5</v>
      </c>
      <c r="B40" s="10">
        <v>29</v>
      </c>
    </row>
    <row r="41" spans="1:2" x14ac:dyDescent="0.3">
      <c r="A41" s="52">
        <v>28.5</v>
      </c>
      <c r="B41" s="10">
        <v>0</v>
      </c>
    </row>
    <row r="42" spans="1:2" x14ac:dyDescent="0.3">
      <c r="A42" s="52">
        <v>30</v>
      </c>
      <c r="B42" s="10">
        <v>20</v>
      </c>
    </row>
    <row r="43" spans="1:2" x14ac:dyDescent="0.3">
      <c r="A43" s="52">
        <v>30</v>
      </c>
      <c r="B43" s="10">
        <v>0</v>
      </c>
    </row>
    <row r="44" spans="1:2" x14ac:dyDescent="0.3">
      <c r="A44" s="52">
        <v>31.5</v>
      </c>
      <c r="B44" s="10">
        <v>10</v>
      </c>
    </row>
    <row r="45" spans="1:2" x14ac:dyDescent="0.3">
      <c r="A45" s="52">
        <v>31.5</v>
      </c>
      <c r="B45" s="10">
        <v>0</v>
      </c>
    </row>
    <row r="46" spans="1:2" x14ac:dyDescent="0.3">
      <c r="A46" s="52">
        <v>33</v>
      </c>
      <c r="B46" s="10">
        <v>13</v>
      </c>
    </row>
    <row r="47" spans="1:2" x14ac:dyDescent="0.3">
      <c r="A47" s="52">
        <v>33</v>
      </c>
      <c r="B47" s="10">
        <v>0</v>
      </c>
    </row>
    <row r="48" spans="1:2" x14ac:dyDescent="0.3">
      <c r="A48" s="52">
        <v>34.5</v>
      </c>
      <c r="B48" s="10">
        <v>7</v>
      </c>
    </row>
    <row r="49" spans="1:2" x14ac:dyDescent="0.3">
      <c r="A49" s="52">
        <v>34.5</v>
      </c>
      <c r="B49" s="10">
        <v>0</v>
      </c>
    </row>
    <row r="50" spans="1:2" x14ac:dyDescent="0.3">
      <c r="A50" s="52">
        <v>36</v>
      </c>
      <c r="B50" s="10">
        <v>4</v>
      </c>
    </row>
    <row r="51" spans="1:2" x14ac:dyDescent="0.3">
      <c r="A51" s="52">
        <v>36</v>
      </c>
      <c r="B51" s="10">
        <v>0</v>
      </c>
    </row>
    <row r="52" spans="1:2" x14ac:dyDescent="0.3">
      <c r="A52" s="52">
        <v>37.5</v>
      </c>
      <c r="B52" s="10">
        <v>4</v>
      </c>
    </row>
    <row r="53" spans="1:2" x14ac:dyDescent="0.3">
      <c r="A53" s="52">
        <v>37.5</v>
      </c>
      <c r="B53" s="10">
        <v>0</v>
      </c>
    </row>
    <row r="54" spans="1:2" x14ac:dyDescent="0.3">
      <c r="A54" s="52">
        <v>39</v>
      </c>
      <c r="B54" s="10">
        <v>1</v>
      </c>
    </row>
    <row r="55" spans="1:2" x14ac:dyDescent="0.3">
      <c r="A55" s="52">
        <v>39</v>
      </c>
      <c r="B55" s="10">
        <v>0</v>
      </c>
    </row>
    <row r="56" spans="1:2" x14ac:dyDescent="0.3">
      <c r="A56" s="52">
        <v>40.5</v>
      </c>
      <c r="B56" s="10">
        <v>0</v>
      </c>
    </row>
    <row r="57" spans="1:2" x14ac:dyDescent="0.3">
      <c r="A57" s="52">
        <v>40.5</v>
      </c>
      <c r="B57" s="10">
        <v>0</v>
      </c>
    </row>
    <row r="58" spans="1:2" x14ac:dyDescent="0.3">
      <c r="A58" s="52">
        <v>42</v>
      </c>
      <c r="B58" s="10">
        <v>1</v>
      </c>
    </row>
    <row r="59" spans="1:2" x14ac:dyDescent="0.3">
      <c r="A59" s="52">
        <v>42</v>
      </c>
      <c r="B59" s="10">
        <v>0</v>
      </c>
    </row>
    <row r="60" spans="1:2" x14ac:dyDescent="0.3">
      <c r="A60" s="52">
        <v>43.5</v>
      </c>
      <c r="B60" s="10">
        <v>0</v>
      </c>
    </row>
    <row r="61" spans="1:2" x14ac:dyDescent="0.3">
      <c r="A61" s="52">
        <v>43.5</v>
      </c>
      <c r="B61" s="10">
        <v>0</v>
      </c>
    </row>
    <row r="62" spans="1:2" x14ac:dyDescent="0.3">
      <c r="A62" s="52">
        <v>45</v>
      </c>
      <c r="B62" s="10">
        <v>0</v>
      </c>
    </row>
    <row r="63" spans="1:2" x14ac:dyDescent="0.3">
      <c r="A63" s="52">
        <v>45</v>
      </c>
      <c r="B63" s="10">
        <v>0</v>
      </c>
    </row>
    <row r="64" spans="1:2" x14ac:dyDescent="0.3">
      <c r="A64" s="52">
        <v>46.5</v>
      </c>
      <c r="B64" s="10">
        <v>0</v>
      </c>
    </row>
    <row r="65" spans="1:2" x14ac:dyDescent="0.3">
      <c r="A65" s="52">
        <v>46.5</v>
      </c>
      <c r="B65" s="10">
        <v>0</v>
      </c>
    </row>
    <row r="66" spans="1:2" x14ac:dyDescent="0.3">
      <c r="A66" s="52">
        <v>48</v>
      </c>
      <c r="B66" s="10">
        <v>0</v>
      </c>
    </row>
    <row r="67" spans="1:2" ht="15" thickBot="1" x14ac:dyDescent="0.35">
      <c r="A67" s="53" t="s">
        <v>32</v>
      </c>
      <c r="B67" s="53">
        <v>0</v>
      </c>
    </row>
  </sheetData>
  <sortState ref="A2:A65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/>
  </sheetViews>
  <sheetFormatPr baseColWidth="10" defaultRowHeight="14.4" x14ac:dyDescent="0.3"/>
  <sheetData>
    <row r="1" spans="1:2" ht="15" thickBot="1" x14ac:dyDescent="0.35">
      <c r="A1" t="s">
        <v>37</v>
      </c>
    </row>
    <row r="2" spans="1:2" x14ac:dyDescent="0.3">
      <c r="A2" s="54" t="s">
        <v>31</v>
      </c>
      <c r="B2" s="54" t="s">
        <v>33</v>
      </c>
    </row>
    <row r="3" spans="1:2" x14ac:dyDescent="0.3">
      <c r="A3" s="52">
        <v>0</v>
      </c>
      <c r="B3" s="10">
        <v>0</v>
      </c>
    </row>
    <row r="4" spans="1:2" x14ac:dyDescent="0.3">
      <c r="A4" s="52">
        <v>1.5</v>
      </c>
      <c r="B4" s="10">
        <v>0</v>
      </c>
    </row>
    <row r="5" spans="1:2" x14ac:dyDescent="0.3">
      <c r="A5" s="52">
        <v>1.5</v>
      </c>
      <c r="B5" s="10">
        <v>0</v>
      </c>
    </row>
    <row r="6" spans="1:2" x14ac:dyDescent="0.3">
      <c r="A6" s="52">
        <v>3</v>
      </c>
      <c r="B6" s="10">
        <v>0</v>
      </c>
    </row>
    <row r="7" spans="1:2" x14ac:dyDescent="0.3">
      <c r="A7" s="52">
        <v>3</v>
      </c>
      <c r="B7" s="10">
        <v>0</v>
      </c>
    </row>
    <row r="8" spans="1:2" x14ac:dyDescent="0.3">
      <c r="A8" s="52">
        <v>4.5</v>
      </c>
      <c r="B8" s="10">
        <v>2</v>
      </c>
    </row>
    <row r="9" spans="1:2" x14ac:dyDescent="0.3">
      <c r="A9" s="52">
        <v>4.5</v>
      </c>
      <c r="B9" s="10">
        <v>0</v>
      </c>
    </row>
    <row r="10" spans="1:2" x14ac:dyDescent="0.3">
      <c r="A10" s="52">
        <v>6</v>
      </c>
      <c r="B10" s="10">
        <v>17</v>
      </c>
    </row>
    <row r="11" spans="1:2" x14ac:dyDescent="0.3">
      <c r="A11" s="52">
        <v>6</v>
      </c>
      <c r="B11" s="10">
        <v>0</v>
      </c>
    </row>
    <row r="12" spans="1:2" x14ac:dyDescent="0.3">
      <c r="A12" s="52">
        <v>7.5</v>
      </c>
      <c r="B12" s="10">
        <v>46</v>
      </c>
    </row>
    <row r="13" spans="1:2" x14ac:dyDescent="0.3">
      <c r="A13" s="52">
        <v>7.5</v>
      </c>
      <c r="B13" s="10">
        <v>0</v>
      </c>
    </row>
    <row r="14" spans="1:2" x14ac:dyDescent="0.3">
      <c r="A14" s="52">
        <v>9</v>
      </c>
      <c r="B14" s="10">
        <v>81</v>
      </c>
    </row>
    <row r="15" spans="1:2" x14ac:dyDescent="0.3">
      <c r="A15" s="52">
        <v>9</v>
      </c>
      <c r="B15" s="10">
        <v>0</v>
      </c>
    </row>
    <row r="16" spans="1:2" x14ac:dyDescent="0.3">
      <c r="A16" s="52">
        <v>10.5</v>
      </c>
      <c r="B16" s="10">
        <v>100</v>
      </c>
    </row>
    <row r="17" spans="1:2" x14ac:dyDescent="0.3">
      <c r="A17" s="52">
        <v>10.5</v>
      </c>
      <c r="B17" s="10">
        <v>0</v>
      </c>
    </row>
    <row r="18" spans="1:2" x14ac:dyDescent="0.3">
      <c r="A18" s="52">
        <v>12</v>
      </c>
      <c r="B18" s="10">
        <v>153</v>
      </c>
    </row>
    <row r="19" spans="1:2" x14ac:dyDescent="0.3">
      <c r="A19" s="52">
        <v>12</v>
      </c>
      <c r="B19" s="10">
        <v>0</v>
      </c>
    </row>
    <row r="20" spans="1:2" x14ac:dyDescent="0.3">
      <c r="A20" s="52">
        <v>13.5</v>
      </c>
      <c r="B20" s="10">
        <v>173</v>
      </c>
    </row>
    <row r="21" spans="1:2" x14ac:dyDescent="0.3">
      <c r="A21" s="52">
        <v>13.5</v>
      </c>
      <c r="B21" s="10">
        <v>0</v>
      </c>
    </row>
    <row r="22" spans="1:2" x14ac:dyDescent="0.3">
      <c r="A22" s="52">
        <v>15</v>
      </c>
      <c r="B22" s="10">
        <v>179</v>
      </c>
    </row>
    <row r="23" spans="1:2" x14ac:dyDescent="0.3">
      <c r="A23" s="52">
        <v>15</v>
      </c>
      <c r="B23" s="10">
        <v>0</v>
      </c>
    </row>
    <row r="24" spans="1:2" x14ac:dyDescent="0.3">
      <c r="A24" s="52">
        <v>16.5</v>
      </c>
      <c r="B24" s="10">
        <v>152</v>
      </c>
    </row>
    <row r="25" spans="1:2" x14ac:dyDescent="0.3">
      <c r="A25" s="52">
        <v>16.5</v>
      </c>
      <c r="B25" s="10">
        <v>0</v>
      </c>
    </row>
    <row r="26" spans="1:2" x14ac:dyDescent="0.3">
      <c r="A26" s="52">
        <v>18</v>
      </c>
      <c r="B26" s="10">
        <v>126</v>
      </c>
    </row>
    <row r="27" spans="1:2" x14ac:dyDescent="0.3">
      <c r="A27" s="52">
        <v>18</v>
      </c>
      <c r="B27" s="10">
        <v>0</v>
      </c>
    </row>
    <row r="28" spans="1:2" x14ac:dyDescent="0.3">
      <c r="A28" s="52">
        <v>19.5</v>
      </c>
      <c r="B28" s="10">
        <v>114</v>
      </c>
    </row>
    <row r="29" spans="1:2" x14ac:dyDescent="0.3">
      <c r="A29" s="52">
        <v>19.5</v>
      </c>
      <c r="B29" s="10">
        <v>0</v>
      </c>
    </row>
    <row r="30" spans="1:2" x14ac:dyDescent="0.3">
      <c r="A30" s="52">
        <v>21</v>
      </c>
      <c r="B30" s="10">
        <v>105</v>
      </c>
    </row>
    <row r="31" spans="1:2" x14ac:dyDescent="0.3">
      <c r="A31" s="52">
        <v>21</v>
      </c>
      <c r="B31" s="10">
        <v>0</v>
      </c>
    </row>
    <row r="32" spans="1:2" x14ac:dyDescent="0.3">
      <c r="A32" s="52">
        <v>22.5</v>
      </c>
      <c r="B32" s="10">
        <v>60</v>
      </c>
    </row>
    <row r="33" spans="1:2" x14ac:dyDescent="0.3">
      <c r="A33" s="52">
        <v>22.5</v>
      </c>
      <c r="B33" s="10">
        <v>0</v>
      </c>
    </row>
    <row r="34" spans="1:2" x14ac:dyDescent="0.3">
      <c r="A34" s="52">
        <v>24</v>
      </c>
      <c r="B34" s="10">
        <v>58</v>
      </c>
    </row>
    <row r="35" spans="1:2" x14ac:dyDescent="0.3">
      <c r="A35" s="52">
        <v>24</v>
      </c>
      <c r="B35" s="10">
        <v>0</v>
      </c>
    </row>
    <row r="36" spans="1:2" x14ac:dyDescent="0.3">
      <c r="A36" s="52">
        <v>25.5</v>
      </c>
      <c r="B36" s="10">
        <v>42</v>
      </c>
    </row>
    <row r="37" spans="1:2" x14ac:dyDescent="0.3">
      <c r="A37" s="52">
        <v>25.5</v>
      </c>
      <c r="B37" s="10">
        <v>0</v>
      </c>
    </row>
    <row r="38" spans="1:2" x14ac:dyDescent="0.3">
      <c r="A38" s="52">
        <v>27</v>
      </c>
      <c r="B38" s="10">
        <v>29</v>
      </c>
    </row>
    <row r="39" spans="1:2" x14ac:dyDescent="0.3">
      <c r="A39" s="52">
        <v>27</v>
      </c>
      <c r="B39" s="10">
        <v>0</v>
      </c>
    </row>
    <row r="40" spans="1:2" x14ac:dyDescent="0.3">
      <c r="A40" s="52">
        <v>28.5</v>
      </c>
      <c r="B40" s="10">
        <v>26</v>
      </c>
    </row>
    <row r="41" spans="1:2" x14ac:dyDescent="0.3">
      <c r="A41" s="52">
        <v>28.5</v>
      </c>
      <c r="B41" s="10">
        <v>0</v>
      </c>
    </row>
    <row r="42" spans="1:2" x14ac:dyDescent="0.3">
      <c r="A42" s="52">
        <v>30</v>
      </c>
      <c r="B42" s="10">
        <v>12</v>
      </c>
    </row>
    <row r="43" spans="1:2" x14ac:dyDescent="0.3">
      <c r="A43" s="52">
        <v>30</v>
      </c>
      <c r="B43" s="10">
        <v>0</v>
      </c>
    </row>
    <row r="44" spans="1:2" x14ac:dyDescent="0.3">
      <c r="A44" s="52">
        <v>31.5</v>
      </c>
      <c r="B44" s="10">
        <v>8</v>
      </c>
    </row>
    <row r="45" spans="1:2" x14ac:dyDescent="0.3">
      <c r="A45" s="52">
        <v>31.5</v>
      </c>
      <c r="B45" s="10">
        <v>0</v>
      </c>
    </row>
    <row r="46" spans="1:2" x14ac:dyDescent="0.3">
      <c r="A46" s="52">
        <v>33</v>
      </c>
      <c r="B46" s="10">
        <v>4</v>
      </c>
    </row>
    <row r="47" spans="1:2" x14ac:dyDescent="0.3">
      <c r="A47" s="52">
        <v>33</v>
      </c>
      <c r="B47" s="10">
        <v>0</v>
      </c>
    </row>
    <row r="48" spans="1:2" x14ac:dyDescent="0.3">
      <c r="A48" s="52">
        <v>34.5</v>
      </c>
      <c r="B48" s="10">
        <v>6</v>
      </c>
    </row>
    <row r="49" spans="1:2" x14ac:dyDescent="0.3">
      <c r="A49" s="52">
        <v>34.5</v>
      </c>
      <c r="B49" s="10">
        <v>0</v>
      </c>
    </row>
    <row r="50" spans="1:2" x14ac:dyDescent="0.3">
      <c r="A50" s="52">
        <v>36</v>
      </c>
      <c r="B50" s="10">
        <v>4</v>
      </c>
    </row>
    <row r="51" spans="1:2" x14ac:dyDescent="0.3">
      <c r="A51" s="52">
        <v>36</v>
      </c>
      <c r="B51" s="10">
        <v>0</v>
      </c>
    </row>
    <row r="52" spans="1:2" x14ac:dyDescent="0.3">
      <c r="A52" s="52">
        <v>37.5</v>
      </c>
      <c r="B52" s="10">
        <v>1</v>
      </c>
    </row>
    <row r="53" spans="1:2" x14ac:dyDescent="0.3">
      <c r="A53" s="52">
        <v>37.5</v>
      </c>
      <c r="B53" s="10">
        <v>0</v>
      </c>
    </row>
    <row r="54" spans="1:2" x14ac:dyDescent="0.3">
      <c r="A54" s="52">
        <v>39</v>
      </c>
      <c r="B54" s="10">
        <v>1</v>
      </c>
    </row>
    <row r="55" spans="1:2" x14ac:dyDescent="0.3">
      <c r="A55" s="52">
        <v>39</v>
      </c>
      <c r="B55" s="10">
        <v>0</v>
      </c>
    </row>
    <row r="56" spans="1:2" x14ac:dyDescent="0.3">
      <c r="A56" s="52">
        <v>40.5</v>
      </c>
      <c r="B56" s="10">
        <v>1</v>
      </c>
    </row>
    <row r="57" spans="1:2" x14ac:dyDescent="0.3">
      <c r="A57" s="52">
        <v>40.5</v>
      </c>
      <c r="B57" s="10">
        <v>0</v>
      </c>
    </row>
    <row r="58" spans="1:2" x14ac:dyDescent="0.3">
      <c r="A58" s="52">
        <v>42</v>
      </c>
      <c r="B58" s="10">
        <v>0</v>
      </c>
    </row>
    <row r="59" spans="1:2" x14ac:dyDescent="0.3">
      <c r="A59" s="52">
        <v>42</v>
      </c>
      <c r="B59" s="10">
        <v>0</v>
      </c>
    </row>
    <row r="60" spans="1:2" x14ac:dyDescent="0.3">
      <c r="A60" s="52">
        <v>43.5</v>
      </c>
      <c r="B60" s="10">
        <v>0</v>
      </c>
    </row>
    <row r="61" spans="1:2" x14ac:dyDescent="0.3">
      <c r="A61" s="52">
        <v>43.5</v>
      </c>
      <c r="B61" s="10">
        <v>0</v>
      </c>
    </row>
    <row r="62" spans="1:2" x14ac:dyDescent="0.3">
      <c r="A62" s="52">
        <v>45</v>
      </c>
      <c r="B62" s="10">
        <v>0</v>
      </c>
    </row>
    <row r="63" spans="1:2" x14ac:dyDescent="0.3">
      <c r="A63" s="52">
        <v>45</v>
      </c>
      <c r="B63" s="10">
        <v>0</v>
      </c>
    </row>
    <row r="64" spans="1:2" x14ac:dyDescent="0.3">
      <c r="A64" s="52">
        <v>46.5</v>
      </c>
      <c r="B64" s="10">
        <v>0</v>
      </c>
    </row>
    <row r="65" spans="1:2" ht="15" thickBot="1" x14ac:dyDescent="0.35">
      <c r="A65" s="53" t="s">
        <v>32</v>
      </c>
      <c r="B65" s="53">
        <v>0</v>
      </c>
    </row>
  </sheetData>
  <sortState ref="A2:A63">
    <sortCondition ref="A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workbookViewId="0">
      <selection activeCell="I16" sqref="I16"/>
    </sheetView>
  </sheetViews>
  <sheetFormatPr baseColWidth="10" defaultRowHeight="14.4" x14ac:dyDescent="0.3"/>
  <sheetData>
    <row r="1" spans="1:2" ht="15" thickBot="1" x14ac:dyDescent="0.35">
      <c r="A1" t="s">
        <v>35</v>
      </c>
    </row>
    <row r="2" spans="1:2" x14ac:dyDescent="0.3">
      <c r="A2" s="54" t="s">
        <v>31</v>
      </c>
      <c r="B2" s="54" t="s">
        <v>33</v>
      </c>
    </row>
    <row r="3" spans="1:2" x14ac:dyDescent="0.3">
      <c r="A3" s="52">
        <v>-4</v>
      </c>
      <c r="B3" s="10">
        <v>0</v>
      </c>
    </row>
    <row r="4" spans="1:2" x14ac:dyDescent="0.3">
      <c r="A4" s="52">
        <v>-3.75</v>
      </c>
      <c r="B4" s="10">
        <v>1</v>
      </c>
    </row>
    <row r="5" spans="1:2" x14ac:dyDescent="0.3">
      <c r="A5" s="52">
        <v>-3.75</v>
      </c>
      <c r="B5" s="10">
        <v>0</v>
      </c>
    </row>
    <row r="6" spans="1:2" x14ac:dyDescent="0.3">
      <c r="A6" s="52">
        <v>-3.5</v>
      </c>
      <c r="B6" s="10">
        <v>1</v>
      </c>
    </row>
    <row r="7" spans="1:2" x14ac:dyDescent="0.3">
      <c r="A7" s="52">
        <v>-3.5</v>
      </c>
      <c r="B7" s="10">
        <v>0</v>
      </c>
    </row>
    <row r="8" spans="1:2" x14ac:dyDescent="0.3">
      <c r="A8" s="52">
        <v>-3.25</v>
      </c>
      <c r="B8" s="10">
        <v>1</v>
      </c>
    </row>
    <row r="9" spans="1:2" x14ac:dyDescent="0.3">
      <c r="A9" s="52">
        <v>-3.25</v>
      </c>
      <c r="B9" s="10">
        <v>0</v>
      </c>
    </row>
    <row r="10" spans="1:2" x14ac:dyDescent="0.3">
      <c r="A10" s="52">
        <v>-3</v>
      </c>
      <c r="B10" s="10">
        <v>0</v>
      </c>
    </row>
    <row r="11" spans="1:2" x14ac:dyDescent="0.3">
      <c r="A11" s="52">
        <v>-3</v>
      </c>
      <c r="B11" s="10">
        <v>0</v>
      </c>
    </row>
    <row r="12" spans="1:2" x14ac:dyDescent="0.3">
      <c r="A12" s="52">
        <v>-2.75</v>
      </c>
      <c r="B12" s="10">
        <v>2</v>
      </c>
    </row>
    <row r="13" spans="1:2" x14ac:dyDescent="0.3">
      <c r="A13" s="52">
        <v>-2.75</v>
      </c>
      <c r="B13" s="10">
        <v>0</v>
      </c>
    </row>
    <row r="14" spans="1:2" x14ac:dyDescent="0.3">
      <c r="A14" s="52">
        <v>-2.5</v>
      </c>
      <c r="B14" s="10">
        <v>4</v>
      </c>
    </row>
    <row r="15" spans="1:2" x14ac:dyDescent="0.3">
      <c r="A15" s="52">
        <v>-2.5</v>
      </c>
      <c r="B15" s="10">
        <v>0</v>
      </c>
    </row>
    <row r="16" spans="1:2" x14ac:dyDescent="0.3">
      <c r="A16" s="52">
        <v>-2.25</v>
      </c>
      <c r="B16" s="10">
        <v>9</v>
      </c>
    </row>
    <row r="17" spans="1:2" x14ac:dyDescent="0.3">
      <c r="A17" s="52">
        <v>-2.25</v>
      </c>
      <c r="B17" s="10">
        <v>0</v>
      </c>
    </row>
    <row r="18" spans="1:2" x14ac:dyDescent="0.3">
      <c r="A18" s="52">
        <v>-2</v>
      </c>
      <c r="B18" s="10">
        <v>20</v>
      </c>
    </row>
    <row r="19" spans="1:2" x14ac:dyDescent="0.3">
      <c r="A19" s="52">
        <v>-2</v>
      </c>
      <c r="B19" s="10">
        <v>0</v>
      </c>
    </row>
    <row r="20" spans="1:2" x14ac:dyDescent="0.3">
      <c r="A20" s="52">
        <v>-1.75</v>
      </c>
      <c r="B20" s="10">
        <v>27</v>
      </c>
    </row>
    <row r="21" spans="1:2" x14ac:dyDescent="0.3">
      <c r="A21" s="52">
        <v>-1.75</v>
      </c>
      <c r="B21" s="10">
        <v>0</v>
      </c>
    </row>
    <row r="22" spans="1:2" x14ac:dyDescent="0.3">
      <c r="A22" s="52">
        <v>-1.5</v>
      </c>
      <c r="B22" s="10">
        <v>38</v>
      </c>
    </row>
    <row r="23" spans="1:2" x14ac:dyDescent="0.3">
      <c r="A23" s="52">
        <v>-1.5</v>
      </c>
      <c r="B23" s="10">
        <v>0</v>
      </c>
    </row>
    <row r="24" spans="1:2" x14ac:dyDescent="0.3">
      <c r="A24" s="52">
        <v>-1.25</v>
      </c>
      <c r="B24" s="10">
        <v>63</v>
      </c>
    </row>
    <row r="25" spans="1:2" x14ac:dyDescent="0.3">
      <c r="A25" s="52">
        <v>-1.25</v>
      </c>
      <c r="B25" s="10">
        <v>0</v>
      </c>
    </row>
    <row r="26" spans="1:2" x14ac:dyDescent="0.3">
      <c r="A26" s="52">
        <v>-1</v>
      </c>
      <c r="B26" s="10">
        <v>79</v>
      </c>
    </row>
    <row r="27" spans="1:2" x14ac:dyDescent="0.3">
      <c r="A27" s="52">
        <v>-1</v>
      </c>
      <c r="B27" s="10">
        <v>0</v>
      </c>
    </row>
    <row r="28" spans="1:2" x14ac:dyDescent="0.3">
      <c r="A28" s="52">
        <v>-0.75</v>
      </c>
      <c r="B28" s="10">
        <v>99</v>
      </c>
    </row>
    <row r="29" spans="1:2" x14ac:dyDescent="0.3">
      <c r="A29" s="52">
        <v>-0.75</v>
      </c>
      <c r="B29" s="10">
        <v>0</v>
      </c>
    </row>
    <row r="30" spans="1:2" x14ac:dyDescent="0.3">
      <c r="A30" s="52">
        <v>-0.5</v>
      </c>
      <c r="B30" s="10">
        <v>112</v>
      </c>
    </row>
    <row r="31" spans="1:2" x14ac:dyDescent="0.3">
      <c r="A31" s="52">
        <v>-0.5</v>
      </c>
      <c r="B31" s="10">
        <v>0</v>
      </c>
    </row>
    <row r="32" spans="1:2" x14ac:dyDescent="0.3">
      <c r="A32" s="52">
        <v>-0.25</v>
      </c>
      <c r="B32" s="10">
        <v>133</v>
      </c>
    </row>
    <row r="33" spans="1:2" x14ac:dyDescent="0.3">
      <c r="A33" s="52">
        <v>-0.25</v>
      </c>
      <c r="B33" s="10">
        <v>0</v>
      </c>
    </row>
    <row r="34" spans="1:2" x14ac:dyDescent="0.3">
      <c r="A34" s="52">
        <v>0</v>
      </c>
      <c r="B34" s="10">
        <v>137</v>
      </c>
    </row>
    <row r="35" spans="1:2" x14ac:dyDescent="0.3">
      <c r="A35" s="52">
        <v>0</v>
      </c>
      <c r="B35" s="10">
        <v>0</v>
      </c>
    </row>
    <row r="36" spans="1:2" x14ac:dyDescent="0.3">
      <c r="A36" s="52">
        <v>0.25</v>
      </c>
      <c r="B36" s="10">
        <v>154</v>
      </c>
    </row>
    <row r="37" spans="1:2" x14ac:dyDescent="0.3">
      <c r="A37" s="52">
        <v>0.25</v>
      </c>
      <c r="B37" s="10">
        <v>0</v>
      </c>
    </row>
    <row r="38" spans="1:2" x14ac:dyDescent="0.3">
      <c r="A38" s="52">
        <v>0.5</v>
      </c>
      <c r="B38" s="10">
        <v>158</v>
      </c>
    </row>
    <row r="39" spans="1:2" x14ac:dyDescent="0.3">
      <c r="A39" s="52">
        <v>0.5</v>
      </c>
      <c r="B39" s="10">
        <v>0</v>
      </c>
    </row>
    <row r="40" spans="1:2" x14ac:dyDescent="0.3">
      <c r="A40" s="52">
        <v>0.75</v>
      </c>
      <c r="B40" s="10">
        <v>102</v>
      </c>
    </row>
    <row r="41" spans="1:2" x14ac:dyDescent="0.3">
      <c r="A41" s="52">
        <v>0.75</v>
      </c>
      <c r="B41" s="10">
        <v>0</v>
      </c>
    </row>
    <row r="42" spans="1:2" x14ac:dyDescent="0.3">
      <c r="A42" s="52">
        <v>1</v>
      </c>
      <c r="B42" s="10">
        <v>105</v>
      </c>
    </row>
    <row r="43" spans="1:2" x14ac:dyDescent="0.3">
      <c r="A43" s="52">
        <v>1</v>
      </c>
      <c r="B43" s="10">
        <v>0</v>
      </c>
    </row>
    <row r="44" spans="1:2" x14ac:dyDescent="0.3">
      <c r="A44" s="52">
        <v>1.25</v>
      </c>
      <c r="B44" s="10">
        <v>83</v>
      </c>
    </row>
    <row r="45" spans="1:2" x14ac:dyDescent="0.3">
      <c r="A45" s="52">
        <v>1.25</v>
      </c>
      <c r="B45" s="10">
        <v>0</v>
      </c>
    </row>
    <row r="46" spans="1:2" x14ac:dyDescent="0.3">
      <c r="A46" s="52">
        <v>1.5</v>
      </c>
      <c r="B46" s="10">
        <v>61</v>
      </c>
    </row>
    <row r="47" spans="1:2" x14ac:dyDescent="0.3">
      <c r="A47" s="52">
        <v>1.5</v>
      </c>
      <c r="B47" s="10">
        <v>0</v>
      </c>
    </row>
    <row r="48" spans="1:2" x14ac:dyDescent="0.3">
      <c r="A48" s="52">
        <v>1.75</v>
      </c>
      <c r="B48" s="10">
        <v>38</v>
      </c>
    </row>
    <row r="49" spans="1:2" x14ac:dyDescent="0.3">
      <c r="A49" s="52">
        <v>1.75</v>
      </c>
      <c r="B49" s="10">
        <v>0</v>
      </c>
    </row>
    <row r="50" spans="1:2" x14ac:dyDescent="0.3">
      <c r="A50" s="52">
        <v>2</v>
      </c>
      <c r="B50" s="10">
        <v>24</v>
      </c>
    </row>
    <row r="51" spans="1:2" x14ac:dyDescent="0.3">
      <c r="A51" s="52">
        <v>2</v>
      </c>
      <c r="B51" s="10">
        <v>0</v>
      </c>
    </row>
    <row r="52" spans="1:2" x14ac:dyDescent="0.3">
      <c r="A52" s="52">
        <v>2.25</v>
      </c>
      <c r="B52" s="10">
        <v>17</v>
      </c>
    </row>
    <row r="53" spans="1:2" x14ac:dyDescent="0.3">
      <c r="A53" s="52">
        <v>2.25</v>
      </c>
      <c r="B53" s="10">
        <v>0</v>
      </c>
    </row>
    <row r="54" spans="1:2" x14ac:dyDescent="0.3">
      <c r="A54" s="52">
        <v>2.5</v>
      </c>
      <c r="B54" s="10">
        <v>14</v>
      </c>
    </row>
    <row r="55" spans="1:2" x14ac:dyDescent="0.3">
      <c r="A55" s="52">
        <v>2.5</v>
      </c>
      <c r="B55" s="10">
        <v>0</v>
      </c>
    </row>
    <row r="56" spans="1:2" x14ac:dyDescent="0.3">
      <c r="A56" s="52">
        <v>2.75</v>
      </c>
      <c r="B56" s="10">
        <v>4</v>
      </c>
    </row>
    <row r="57" spans="1:2" x14ac:dyDescent="0.3">
      <c r="A57" s="52">
        <v>2.75</v>
      </c>
      <c r="B57" s="10">
        <v>0</v>
      </c>
    </row>
    <row r="58" spans="1:2" x14ac:dyDescent="0.3">
      <c r="A58" s="52">
        <v>3</v>
      </c>
      <c r="B58" s="10">
        <v>6</v>
      </c>
    </row>
    <row r="59" spans="1:2" x14ac:dyDescent="0.3">
      <c r="A59" s="52">
        <v>3</v>
      </c>
      <c r="B59" s="10">
        <v>0</v>
      </c>
    </row>
    <row r="60" spans="1:2" x14ac:dyDescent="0.3">
      <c r="A60" s="52">
        <v>3.25</v>
      </c>
      <c r="B60" s="10">
        <v>3</v>
      </c>
    </row>
    <row r="61" spans="1:2" x14ac:dyDescent="0.3">
      <c r="A61" s="52">
        <v>3.25</v>
      </c>
      <c r="B61" s="10">
        <v>0</v>
      </c>
    </row>
    <row r="62" spans="1:2" x14ac:dyDescent="0.3">
      <c r="A62" s="52">
        <v>3.5</v>
      </c>
      <c r="B62" s="10">
        <v>2</v>
      </c>
    </row>
    <row r="63" spans="1:2" x14ac:dyDescent="0.3">
      <c r="A63" s="52">
        <v>3.5</v>
      </c>
      <c r="B63" s="10">
        <v>0</v>
      </c>
    </row>
    <row r="64" spans="1:2" x14ac:dyDescent="0.3">
      <c r="A64" s="52">
        <v>3.75</v>
      </c>
      <c r="B64" s="10">
        <v>1</v>
      </c>
    </row>
    <row r="65" spans="1:2" x14ac:dyDescent="0.3">
      <c r="A65" s="52">
        <v>3.75</v>
      </c>
      <c r="B65" s="10">
        <v>0</v>
      </c>
    </row>
    <row r="66" spans="1:2" x14ac:dyDescent="0.3">
      <c r="A66" s="52">
        <v>4</v>
      </c>
      <c r="B66" s="10">
        <v>0</v>
      </c>
    </row>
    <row r="67" spans="1:2" ht="15" thickBot="1" x14ac:dyDescent="0.35">
      <c r="A67" s="53" t="s">
        <v>32</v>
      </c>
      <c r="B67" s="53">
        <v>2</v>
      </c>
    </row>
  </sheetData>
  <sortState ref="A2:A65">
    <sortCondition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40"/>
  <sheetViews>
    <sheetView zoomScale="50" zoomScaleNormal="50" workbookViewId="0">
      <selection activeCell="Q53" sqref="Q53"/>
    </sheetView>
  </sheetViews>
  <sheetFormatPr baseColWidth="10" defaultRowHeight="14.4" x14ac:dyDescent="0.3"/>
  <cols>
    <col min="4" max="4" width="13.6640625" bestFit="1" customWidth="1"/>
    <col min="5" max="5" width="14.5546875" bestFit="1" customWidth="1"/>
  </cols>
  <sheetData>
    <row r="3" spans="4:9" x14ac:dyDescent="0.3">
      <c r="G3">
        <v>0</v>
      </c>
    </row>
    <row r="4" spans="4:9" x14ac:dyDescent="0.3">
      <c r="G4">
        <v>1</v>
      </c>
    </row>
    <row r="6" spans="4:9" x14ac:dyDescent="0.3">
      <c r="G6" s="11">
        <v>-10</v>
      </c>
      <c r="H6">
        <v>0</v>
      </c>
      <c r="I6">
        <f>H7</f>
        <v>1.5</v>
      </c>
    </row>
    <row r="7" spans="4:9" x14ac:dyDescent="0.3">
      <c r="G7" s="9">
        <v>-4</v>
      </c>
      <c r="H7">
        <v>1.5</v>
      </c>
      <c r="I7">
        <f t="shared" ref="I7:I39" si="0">H8</f>
        <v>3</v>
      </c>
    </row>
    <row r="8" spans="4:9" x14ac:dyDescent="0.3">
      <c r="G8" s="9">
        <v>-3.75</v>
      </c>
      <c r="H8">
        <v>3</v>
      </c>
      <c r="I8">
        <f t="shared" si="0"/>
        <v>4.5</v>
      </c>
    </row>
    <row r="9" spans="4:9" x14ac:dyDescent="0.3">
      <c r="G9" s="9">
        <v>-3.5</v>
      </c>
      <c r="H9">
        <v>4.5</v>
      </c>
      <c r="I9">
        <f t="shared" si="0"/>
        <v>6</v>
      </c>
    </row>
    <row r="10" spans="4:9" x14ac:dyDescent="0.3">
      <c r="G10" s="9">
        <v>-3.25</v>
      </c>
      <c r="H10">
        <v>6</v>
      </c>
      <c r="I10">
        <f t="shared" si="0"/>
        <v>7.5</v>
      </c>
    </row>
    <row r="11" spans="4:9" x14ac:dyDescent="0.3">
      <c r="E11" s="56"/>
      <c r="G11" s="9">
        <v>-3</v>
      </c>
      <c r="H11">
        <v>7.5</v>
      </c>
      <c r="I11">
        <f t="shared" si="0"/>
        <v>9</v>
      </c>
    </row>
    <row r="12" spans="4:9" x14ac:dyDescent="0.3">
      <c r="G12" s="9">
        <v>-2.75</v>
      </c>
      <c r="H12">
        <v>9</v>
      </c>
      <c r="I12">
        <f t="shared" si="0"/>
        <v>10.5</v>
      </c>
    </row>
    <row r="13" spans="4:9" x14ac:dyDescent="0.3">
      <c r="D13" s="55"/>
      <c r="G13" s="9">
        <v>-2.5</v>
      </c>
      <c r="H13">
        <v>10.5</v>
      </c>
      <c r="I13">
        <f t="shared" si="0"/>
        <v>12</v>
      </c>
    </row>
    <row r="14" spans="4:9" x14ac:dyDescent="0.3">
      <c r="G14" s="9">
        <v>-2.25</v>
      </c>
      <c r="H14">
        <v>12</v>
      </c>
      <c r="I14">
        <f t="shared" si="0"/>
        <v>13.5</v>
      </c>
    </row>
    <row r="15" spans="4:9" x14ac:dyDescent="0.3">
      <c r="G15" s="9">
        <v>-2</v>
      </c>
      <c r="H15">
        <v>13.5</v>
      </c>
      <c r="I15">
        <f t="shared" si="0"/>
        <v>15</v>
      </c>
    </row>
    <row r="16" spans="4:9" x14ac:dyDescent="0.3">
      <c r="G16" s="9">
        <v>-1.75</v>
      </c>
      <c r="H16">
        <v>15</v>
      </c>
      <c r="I16">
        <f t="shared" si="0"/>
        <v>16.5</v>
      </c>
    </row>
    <row r="17" spans="7:9" x14ac:dyDescent="0.3">
      <c r="G17" s="9">
        <v>-1.5</v>
      </c>
      <c r="H17">
        <v>16.5</v>
      </c>
      <c r="I17">
        <f t="shared" si="0"/>
        <v>18</v>
      </c>
    </row>
    <row r="18" spans="7:9" x14ac:dyDescent="0.3">
      <c r="G18" s="9">
        <v>-1.25</v>
      </c>
      <c r="H18">
        <v>18</v>
      </c>
      <c r="I18">
        <f t="shared" si="0"/>
        <v>19.5</v>
      </c>
    </row>
    <row r="19" spans="7:9" x14ac:dyDescent="0.3">
      <c r="G19" s="9">
        <v>-1</v>
      </c>
      <c r="H19">
        <v>19.5</v>
      </c>
      <c r="I19">
        <f t="shared" si="0"/>
        <v>21</v>
      </c>
    </row>
    <row r="20" spans="7:9" x14ac:dyDescent="0.3">
      <c r="G20" s="9">
        <v>-0.75</v>
      </c>
      <c r="H20">
        <v>21</v>
      </c>
      <c r="I20">
        <f t="shared" si="0"/>
        <v>22.5</v>
      </c>
    </row>
    <row r="21" spans="7:9" x14ac:dyDescent="0.3">
      <c r="G21" s="9">
        <v>-0.5</v>
      </c>
      <c r="H21">
        <v>22.5</v>
      </c>
      <c r="I21">
        <f t="shared" si="0"/>
        <v>24</v>
      </c>
    </row>
    <row r="22" spans="7:9" x14ac:dyDescent="0.3">
      <c r="G22" s="9">
        <v>-0.25</v>
      </c>
      <c r="H22">
        <v>24</v>
      </c>
      <c r="I22">
        <f t="shared" si="0"/>
        <v>25.5</v>
      </c>
    </row>
    <row r="23" spans="7:9" x14ac:dyDescent="0.3">
      <c r="G23" s="9">
        <v>0</v>
      </c>
      <c r="H23">
        <v>25.5</v>
      </c>
      <c r="I23">
        <f t="shared" si="0"/>
        <v>27</v>
      </c>
    </row>
    <row r="24" spans="7:9" x14ac:dyDescent="0.3">
      <c r="G24" s="9">
        <v>0.25</v>
      </c>
      <c r="H24">
        <v>27</v>
      </c>
      <c r="I24">
        <f t="shared" si="0"/>
        <v>28.5</v>
      </c>
    </row>
    <row r="25" spans="7:9" x14ac:dyDescent="0.3">
      <c r="G25" s="9">
        <v>0.5</v>
      </c>
      <c r="H25">
        <v>28.5</v>
      </c>
      <c r="I25">
        <f t="shared" si="0"/>
        <v>30</v>
      </c>
    </row>
    <row r="26" spans="7:9" x14ac:dyDescent="0.3">
      <c r="G26" s="9">
        <v>0.75</v>
      </c>
      <c r="H26">
        <v>30</v>
      </c>
      <c r="I26">
        <f t="shared" si="0"/>
        <v>31.5</v>
      </c>
    </row>
    <row r="27" spans="7:9" x14ac:dyDescent="0.3">
      <c r="G27" s="9">
        <v>1</v>
      </c>
      <c r="H27">
        <v>31.5</v>
      </c>
      <c r="I27">
        <f t="shared" si="0"/>
        <v>33</v>
      </c>
    </row>
    <row r="28" spans="7:9" x14ac:dyDescent="0.3">
      <c r="G28" s="9">
        <v>1.25</v>
      </c>
      <c r="H28">
        <v>33</v>
      </c>
      <c r="I28">
        <f t="shared" si="0"/>
        <v>34.5</v>
      </c>
    </row>
    <row r="29" spans="7:9" x14ac:dyDescent="0.3">
      <c r="G29" s="9">
        <v>1.5</v>
      </c>
      <c r="H29">
        <v>34.5</v>
      </c>
      <c r="I29">
        <f t="shared" si="0"/>
        <v>36</v>
      </c>
    </row>
    <row r="30" spans="7:9" x14ac:dyDescent="0.3">
      <c r="G30" s="9">
        <v>1.75</v>
      </c>
      <c r="H30">
        <v>36</v>
      </c>
      <c r="I30">
        <f t="shared" si="0"/>
        <v>37.5</v>
      </c>
    </row>
    <row r="31" spans="7:9" x14ac:dyDescent="0.3">
      <c r="G31" s="9">
        <v>2</v>
      </c>
      <c r="H31">
        <v>37.5</v>
      </c>
      <c r="I31">
        <f t="shared" si="0"/>
        <v>39</v>
      </c>
    </row>
    <row r="32" spans="7:9" x14ac:dyDescent="0.3">
      <c r="G32" s="9">
        <v>2.25</v>
      </c>
      <c r="H32">
        <v>39</v>
      </c>
      <c r="I32">
        <f t="shared" si="0"/>
        <v>40.5</v>
      </c>
    </row>
    <row r="33" spans="7:9" x14ac:dyDescent="0.3">
      <c r="G33" s="9">
        <v>2.5</v>
      </c>
      <c r="H33">
        <v>40.5</v>
      </c>
      <c r="I33">
        <f t="shared" si="0"/>
        <v>42</v>
      </c>
    </row>
    <row r="34" spans="7:9" x14ac:dyDescent="0.3">
      <c r="G34" s="9">
        <v>2.75</v>
      </c>
      <c r="H34">
        <v>42</v>
      </c>
      <c r="I34">
        <f t="shared" si="0"/>
        <v>43.5</v>
      </c>
    </row>
    <row r="35" spans="7:9" x14ac:dyDescent="0.3">
      <c r="G35" s="9">
        <v>3</v>
      </c>
      <c r="H35">
        <v>43.5</v>
      </c>
      <c r="I35">
        <f t="shared" si="0"/>
        <v>45</v>
      </c>
    </row>
    <row r="36" spans="7:9" x14ac:dyDescent="0.3">
      <c r="G36" s="9">
        <v>3.25</v>
      </c>
      <c r="H36">
        <v>45</v>
      </c>
      <c r="I36">
        <f t="shared" si="0"/>
        <v>46.5</v>
      </c>
    </row>
    <row r="37" spans="7:9" x14ac:dyDescent="0.3">
      <c r="G37" s="9">
        <v>3.5</v>
      </c>
      <c r="H37">
        <v>46.5</v>
      </c>
      <c r="I37">
        <f t="shared" si="0"/>
        <v>48</v>
      </c>
    </row>
    <row r="38" spans="7:9" x14ac:dyDescent="0.3">
      <c r="G38" s="9">
        <v>3.75</v>
      </c>
      <c r="H38">
        <v>48</v>
      </c>
      <c r="I38">
        <f t="shared" si="0"/>
        <v>49.5</v>
      </c>
    </row>
    <row r="39" spans="7:9" x14ac:dyDescent="0.3">
      <c r="G39" s="9">
        <v>4</v>
      </c>
      <c r="H39">
        <v>49.5</v>
      </c>
      <c r="I39">
        <f t="shared" si="0"/>
        <v>0</v>
      </c>
    </row>
    <row r="40" spans="7:9" x14ac:dyDescent="0.3">
      <c r="G40" s="11">
        <v>10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opLeftCell="J1" workbookViewId="0">
      <selection activeCell="V3" sqref="V3"/>
    </sheetView>
  </sheetViews>
  <sheetFormatPr baseColWidth="10" defaultRowHeight="14.4" x14ac:dyDescent="0.3"/>
  <sheetData>
    <row r="1" spans="1:24" x14ac:dyDescent="0.3">
      <c r="A1" s="8">
        <v>20.928141982884984</v>
      </c>
      <c r="B1" s="8">
        <v>33.286078181125504</v>
      </c>
      <c r="C1" s="8">
        <v>25.756177081113499</v>
      </c>
      <c r="D1" s="8">
        <v>36.25482561339301</v>
      </c>
      <c r="E1" s="8">
        <v>28.182363726218508</v>
      </c>
      <c r="F1" s="8">
        <v>24.367843469893522</v>
      </c>
      <c r="G1" s="8">
        <v>27.746435530196685</v>
      </c>
      <c r="H1" s="8">
        <v>27.339884257331747</v>
      </c>
      <c r="I1" s="8">
        <v>19.315410843514012</v>
      </c>
      <c r="J1" s="8">
        <v>24.904440069869864</v>
      </c>
      <c r="K1" s="8">
        <v>15.062080688028651</v>
      </c>
      <c r="L1" s="8">
        <v>29.758203542540677</v>
      </c>
      <c r="M1" s="8">
        <v>25.012632272903751</v>
      </c>
      <c r="N1" s="8">
        <v>21.066972046083126</v>
      </c>
      <c r="O1" s="8">
        <v>23.698493398880363</v>
      </c>
      <c r="P1" s="8">
        <v>28.726299433544771</v>
      </c>
      <c r="Q1" s="8">
        <v>32.385288599509813</v>
      </c>
    </row>
    <row r="2" spans="1:24" x14ac:dyDescent="0.3">
      <c r="S2" t="s">
        <v>25</v>
      </c>
      <c r="T2" t="s">
        <v>26</v>
      </c>
      <c r="U2" t="s">
        <v>27</v>
      </c>
      <c r="V2" t="s">
        <v>28</v>
      </c>
      <c r="W2" t="s">
        <v>30</v>
      </c>
      <c r="X2" t="s">
        <v>29</v>
      </c>
    </row>
    <row r="3" spans="1:24" x14ac:dyDescent="0.3">
      <c r="A3">
        <v>36.182628487272083</v>
      </c>
      <c r="B3">
        <v>27.67530755210716</v>
      </c>
      <c r="C3">
        <v>23.822335884588764</v>
      </c>
      <c r="D3">
        <v>33.902431252674738</v>
      </c>
      <c r="E3">
        <v>34.598919635283671</v>
      </c>
      <c r="F3">
        <v>34.813207985192072</v>
      </c>
      <c r="G3">
        <v>22.36095592265675</v>
      </c>
      <c r="H3">
        <v>30.338182260124594</v>
      </c>
      <c r="I3">
        <v>40.21186505292799</v>
      </c>
      <c r="J3">
        <v>22.39864652979594</v>
      </c>
      <c r="K3">
        <v>31.281183281085973</v>
      </c>
      <c r="L3">
        <v>34.324359449642067</v>
      </c>
      <c r="M3">
        <v>40.09867017542264</v>
      </c>
      <c r="N3">
        <v>32.392309132728293</v>
      </c>
      <c r="O3">
        <v>26.434956864735447</v>
      </c>
      <c r="P3">
        <v>26.665252140367226</v>
      </c>
      <c r="Q3">
        <v>30.487591314577038</v>
      </c>
      <c r="R3">
        <f>AVERAGE(A3:Q3)</f>
        <v>31.058164877716617</v>
      </c>
      <c r="S3" s="26">
        <v>31.058164877716617</v>
      </c>
      <c r="T3" s="26">
        <v>29.11477940277862</v>
      </c>
      <c r="U3" s="26">
        <v>30.934453115452243</v>
      </c>
      <c r="V3" s="26">
        <v>20.559454771623926</v>
      </c>
      <c r="W3" s="26">
        <v>19.79804999388946</v>
      </c>
      <c r="X3" s="26">
        <v>0.78443431187578605</v>
      </c>
    </row>
    <row r="4" spans="1:24" x14ac:dyDescent="0.3">
      <c r="A4">
        <v>24.904154369555087</v>
      </c>
      <c r="B4">
        <v>31.974969142420463</v>
      </c>
      <c r="C4">
        <v>24.102836260052666</v>
      </c>
      <c r="D4">
        <v>33.669822891435103</v>
      </c>
      <c r="E4">
        <v>30.493970416004924</v>
      </c>
      <c r="F4">
        <v>28.50047517551511</v>
      </c>
      <c r="G4">
        <v>28.042319075853641</v>
      </c>
      <c r="H4">
        <v>22.092680533167023</v>
      </c>
      <c r="I4">
        <v>28.368282434183339</v>
      </c>
      <c r="J4">
        <v>34.604610041160313</v>
      </c>
      <c r="K4">
        <v>28.667432816777389</v>
      </c>
      <c r="L4">
        <v>31.000119370954074</v>
      </c>
      <c r="M4">
        <v>28.293150871877369</v>
      </c>
      <c r="N4">
        <v>29.480911638274879</v>
      </c>
      <c r="O4">
        <v>26.028441378352138</v>
      </c>
      <c r="P4">
        <v>36.403368969573989</v>
      </c>
      <c r="Q4">
        <v>23.553492114284726</v>
      </c>
      <c r="R4">
        <f>_xlfn.VAR.P(A3:Q3)</f>
        <v>29.11477940277862</v>
      </c>
      <c r="S4">
        <v>28.834178676437773</v>
      </c>
      <c r="T4" s="27">
        <v>14.82442862946789</v>
      </c>
      <c r="U4" s="27">
        <v>15.750955418809667</v>
      </c>
      <c r="V4">
        <v>11.004826231799308</v>
      </c>
      <c r="W4">
        <v>10.080611468038166</v>
      </c>
      <c r="X4">
        <v>-1.2111641408278857</v>
      </c>
    </row>
    <row r="5" spans="1:24" x14ac:dyDescent="0.3">
      <c r="A5">
        <v>24.214637136169557</v>
      </c>
      <c r="B5">
        <v>23.278814430043276</v>
      </c>
      <c r="C5">
        <v>39.659333335435569</v>
      </c>
      <c r="D5">
        <v>25.172260881932083</v>
      </c>
      <c r="E5">
        <v>29.902692477835533</v>
      </c>
      <c r="F5">
        <v>22.330050277422586</v>
      </c>
      <c r="G5">
        <v>31.677256576532564</v>
      </c>
      <c r="H5">
        <v>30.365659063865895</v>
      </c>
      <c r="I5">
        <v>31.077786895745682</v>
      </c>
      <c r="J5">
        <v>32.301142155875027</v>
      </c>
      <c r="K5">
        <v>37.832281139023443</v>
      </c>
      <c r="L5">
        <v>24.880332862729496</v>
      </c>
      <c r="M5">
        <v>30.379366702454284</v>
      </c>
      <c r="N5">
        <v>31.188273812266068</v>
      </c>
      <c r="O5">
        <v>30.79551434092555</v>
      </c>
      <c r="P5">
        <v>22.820338514745259</v>
      </c>
      <c r="Q5">
        <v>30.762042720266283</v>
      </c>
      <c r="R5">
        <f>(17*R4)/16</f>
        <v>30.934453115452282</v>
      </c>
      <c r="S5">
        <v>29.331634313133421</v>
      </c>
      <c r="T5">
        <v>23.398495679241375</v>
      </c>
      <c r="U5">
        <v>24.860901659194042</v>
      </c>
      <c r="V5">
        <v>16.214741692022834</v>
      </c>
      <c r="W5">
        <v>15.910977061884134</v>
      </c>
      <c r="X5">
        <v>-0.55268816953646893</v>
      </c>
    </row>
    <row r="6" spans="1:24" x14ac:dyDescent="0.3">
      <c r="A6">
        <v>20.261190813277178</v>
      </c>
      <c r="B6">
        <v>30.875057512629326</v>
      </c>
      <c r="C6">
        <v>31.020205519204264</v>
      </c>
      <c r="D6">
        <v>24.031341210661985</v>
      </c>
      <c r="E6">
        <v>33.434991580379204</v>
      </c>
      <c r="F6">
        <v>37.205832628518991</v>
      </c>
      <c r="G6">
        <v>31.839972693925549</v>
      </c>
      <c r="H6">
        <v>32.498153595510679</v>
      </c>
      <c r="I6">
        <v>26.661558741477084</v>
      </c>
      <c r="J6">
        <v>34.651172338300029</v>
      </c>
      <c r="K6">
        <v>30.964837228548785</v>
      </c>
      <c r="L6">
        <v>31.697435166206372</v>
      </c>
      <c r="M6">
        <v>35.437609234065768</v>
      </c>
      <c r="N6">
        <v>31.680792966985376</v>
      </c>
      <c r="O6">
        <v>25.227629811631058</v>
      </c>
      <c r="P6">
        <v>32.694971819674606</v>
      </c>
      <c r="Q6">
        <v>24.679674812223482</v>
      </c>
      <c r="S6">
        <v>30.286025157248226</v>
      </c>
      <c r="T6">
        <v>19.503660185026305</v>
      </c>
      <c r="U6">
        <v>20.72263894659045</v>
      </c>
      <c r="V6">
        <v>13.318119991411693</v>
      </c>
      <c r="W6">
        <v>13.262488925817888</v>
      </c>
      <c r="X6">
        <v>0.25906346119411655</v>
      </c>
    </row>
    <row r="7" spans="1:24" x14ac:dyDescent="0.3">
      <c r="A7">
        <v>32.789158470846438</v>
      </c>
      <c r="B7">
        <v>28.512037196729025</v>
      </c>
      <c r="C7">
        <v>31.366437761226283</v>
      </c>
      <c r="D7">
        <v>26.095146754928763</v>
      </c>
      <c r="E7">
        <v>41.651363912024976</v>
      </c>
      <c r="F7">
        <v>30.852898147391976</v>
      </c>
      <c r="G7">
        <v>26.224452664980959</v>
      </c>
      <c r="H7">
        <v>32.877572700449633</v>
      </c>
      <c r="I7">
        <v>25.247058154906849</v>
      </c>
      <c r="J7">
        <v>32.599169661165959</v>
      </c>
      <c r="K7">
        <v>31.016007494492769</v>
      </c>
      <c r="L7">
        <v>44.939732489342973</v>
      </c>
      <c r="M7">
        <v>33.381899532964361</v>
      </c>
      <c r="N7">
        <v>31.679071434780177</v>
      </c>
      <c r="O7">
        <v>35.87700214261536</v>
      </c>
      <c r="P7">
        <v>33.628792770434565</v>
      </c>
      <c r="Q7">
        <v>27.11172889300445</v>
      </c>
      <c r="S7">
        <v>32.108795893075616</v>
      </c>
      <c r="T7">
        <v>25.553292325756853</v>
      </c>
      <c r="U7">
        <v>27.150373096116709</v>
      </c>
      <c r="V7">
        <v>20.400212462198105</v>
      </c>
      <c r="W7">
        <v>17.376238781514658</v>
      </c>
      <c r="X7">
        <v>1.6686724925523997</v>
      </c>
    </row>
    <row r="8" spans="1:24" x14ac:dyDescent="0.3">
      <c r="A8">
        <v>25.872320368744511</v>
      </c>
      <c r="B8">
        <v>23.565805913702711</v>
      </c>
      <c r="C8">
        <v>34.248906743638017</v>
      </c>
      <c r="D8">
        <v>28.751931041983458</v>
      </c>
      <c r="E8">
        <v>32.039174242362108</v>
      </c>
      <c r="F8">
        <v>37.850310855390788</v>
      </c>
      <c r="G8">
        <v>36.298805132181364</v>
      </c>
      <c r="H8">
        <v>26.288311853553978</v>
      </c>
      <c r="I8">
        <v>26.846205583185618</v>
      </c>
      <c r="J8">
        <v>30.417636925839673</v>
      </c>
      <c r="K8">
        <v>37.206704683247665</v>
      </c>
      <c r="L8">
        <v>27.959549501556399</v>
      </c>
      <c r="M8">
        <v>22.647229220335493</v>
      </c>
      <c r="N8">
        <v>25.780898671981166</v>
      </c>
      <c r="O8">
        <v>38.269529009762266</v>
      </c>
      <c r="P8">
        <v>31.757539236641421</v>
      </c>
      <c r="Q8">
        <v>31.305323102071391</v>
      </c>
      <c r="R8">
        <f>(17*T3)/25</f>
        <v>19.79804999388946</v>
      </c>
      <c r="S8">
        <v>30.418010710951648</v>
      </c>
      <c r="T8">
        <v>23.857473612910621</v>
      </c>
      <c r="U8">
        <v>25.348565713717562</v>
      </c>
      <c r="V8">
        <v>16.341900465818949</v>
      </c>
      <c r="W8">
        <v>16.223082056779223</v>
      </c>
      <c r="X8">
        <v>0.34232228733998932</v>
      </c>
    </row>
    <row r="9" spans="1:24" x14ac:dyDescent="0.3">
      <c r="A9">
        <v>37.101041820764188</v>
      </c>
      <c r="B9">
        <v>33.779992084085087</v>
      </c>
      <c r="C9">
        <v>26.082380651894031</v>
      </c>
      <c r="D9">
        <v>27.495481657031753</v>
      </c>
      <c r="E9">
        <v>29.924720043440651</v>
      </c>
      <c r="F9">
        <v>25.446421694463062</v>
      </c>
      <c r="G9">
        <v>30.746467170564284</v>
      </c>
      <c r="H9">
        <v>26.088259251477282</v>
      </c>
      <c r="I9">
        <v>28.722369547904769</v>
      </c>
      <c r="J9">
        <v>38.999425386044784</v>
      </c>
      <c r="K9">
        <v>28.010057721070236</v>
      </c>
      <c r="L9">
        <v>31.026953570813959</v>
      </c>
      <c r="M9">
        <v>24.730994303098083</v>
      </c>
      <c r="N9">
        <v>29.682355072026084</v>
      </c>
      <c r="O9">
        <v>33.866151372768968</v>
      </c>
      <c r="P9">
        <v>29.637341122984537</v>
      </c>
      <c r="Q9">
        <v>35.61806812758212</v>
      </c>
      <c r="R9">
        <f>((S3-30)/(SQRT(R4)))*4</f>
        <v>0.78443431187578605</v>
      </c>
      <c r="S9">
        <v>30.409322388118465</v>
      </c>
      <c r="T9">
        <v>16.601532679034243</v>
      </c>
      <c r="U9">
        <v>17.639128471473896</v>
      </c>
      <c r="V9">
        <v>11.402972697585685</v>
      </c>
      <c r="W9">
        <v>11.289042221743284</v>
      </c>
      <c r="X9">
        <v>0.4018383651791646</v>
      </c>
    </row>
    <row r="10" spans="1:24" x14ac:dyDescent="0.3">
      <c r="A10">
        <v>31.27359225341225</v>
      </c>
      <c r="B10">
        <v>34.265205709153648</v>
      </c>
      <c r="C10">
        <v>31.539665722287086</v>
      </c>
      <c r="D10">
        <v>31.683654726231762</v>
      </c>
      <c r="E10">
        <v>31.027916953291037</v>
      </c>
      <c r="F10">
        <v>32.634327472115395</v>
      </c>
      <c r="G10">
        <v>28.50791778003191</v>
      </c>
      <c r="H10">
        <v>33.131387889512546</v>
      </c>
      <c r="I10">
        <v>32.808566087589178</v>
      </c>
      <c r="J10">
        <v>25.568580306680726</v>
      </c>
      <c r="K10">
        <v>34.190115080937716</v>
      </c>
      <c r="L10">
        <v>25.429804078750536</v>
      </c>
      <c r="M10">
        <v>29.757572512210459</v>
      </c>
      <c r="N10">
        <v>31.518724196511776</v>
      </c>
      <c r="O10">
        <v>30.495850608140326</v>
      </c>
      <c r="P10">
        <v>26.728088568797791</v>
      </c>
      <c r="Q10">
        <v>31.769140026793529</v>
      </c>
      <c r="S10">
        <v>30.725300586614562</v>
      </c>
      <c r="T10">
        <v>6.9717729863605387</v>
      </c>
      <c r="U10">
        <v>7.407508798008072</v>
      </c>
      <c r="V10">
        <v>5.0985270705667034</v>
      </c>
      <c r="W10">
        <v>4.7408056307251663</v>
      </c>
      <c r="X10">
        <v>1.0987690086449744</v>
      </c>
    </row>
    <row r="11" spans="1:24" x14ac:dyDescent="0.3">
      <c r="A11">
        <v>27.776378155689784</v>
      </c>
      <c r="B11">
        <v>32.422181186011095</v>
      </c>
      <c r="C11">
        <v>33.818501701213663</v>
      </c>
      <c r="D11">
        <v>22.646794034417958</v>
      </c>
      <c r="E11">
        <v>35.113719132298534</v>
      </c>
      <c r="F11">
        <v>28.521462796287473</v>
      </c>
      <c r="G11">
        <v>32.587966890652019</v>
      </c>
      <c r="H11">
        <v>27.855541588844272</v>
      </c>
      <c r="I11">
        <v>34.474469675188445</v>
      </c>
      <c r="J11">
        <v>28.872054611352155</v>
      </c>
      <c r="K11">
        <v>32.519646179009172</v>
      </c>
      <c r="L11">
        <v>31.779968407527434</v>
      </c>
      <c r="M11">
        <v>25.868240073140846</v>
      </c>
      <c r="N11">
        <v>29.746558471758608</v>
      </c>
      <c r="O11">
        <v>37.088971222464011</v>
      </c>
      <c r="P11">
        <v>30.217576754841573</v>
      </c>
      <c r="Q11">
        <v>32.867021868742789</v>
      </c>
      <c r="S11">
        <v>30.833944279378812</v>
      </c>
      <c r="T11">
        <v>12.572825348155757</v>
      </c>
      <c r="U11">
        <v>13.358626932415518</v>
      </c>
      <c r="V11">
        <v>9.0224361182995523</v>
      </c>
      <c r="W11">
        <v>8.5495212367459139</v>
      </c>
      <c r="X11">
        <v>0.94076377007624246</v>
      </c>
    </row>
    <row r="12" spans="1:24" x14ac:dyDescent="0.3">
      <c r="A12">
        <v>28.707890991829085</v>
      </c>
      <c r="B12">
        <v>30.703183403225381</v>
      </c>
      <c r="C12">
        <v>31.382418532614192</v>
      </c>
      <c r="D12">
        <v>27.335271198949037</v>
      </c>
      <c r="E12">
        <v>27.566206263516392</v>
      </c>
      <c r="F12">
        <v>23.01881453415827</v>
      </c>
      <c r="G12">
        <v>24.513772427431238</v>
      </c>
      <c r="H12">
        <v>36.443199680706712</v>
      </c>
      <c r="I12">
        <v>25.905195860832464</v>
      </c>
      <c r="J12">
        <v>32.39827902851961</v>
      </c>
      <c r="K12">
        <v>32.161509132397171</v>
      </c>
      <c r="L12">
        <v>29.617680209921097</v>
      </c>
      <c r="M12">
        <v>37.529243280073899</v>
      </c>
      <c r="N12">
        <v>31.464977383551464</v>
      </c>
      <c r="O12">
        <v>35.161145480938956</v>
      </c>
      <c r="P12">
        <v>33.649427500951283</v>
      </c>
      <c r="Q12">
        <v>28.12280163841077</v>
      </c>
      <c r="S12">
        <v>30.334177444001593</v>
      </c>
      <c r="T12">
        <v>15.60023276977685</v>
      </c>
      <c r="U12">
        <v>16.575247317888056</v>
      </c>
      <c r="V12">
        <v>10.68409698702243</v>
      </c>
      <c r="W12">
        <v>10.608158283448258</v>
      </c>
      <c r="X12">
        <v>0.33843212824472396</v>
      </c>
    </row>
    <row r="13" spans="1:24" x14ac:dyDescent="0.3">
      <c r="A13">
        <v>35.813238796279158</v>
      </c>
      <c r="B13">
        <v>24.253129027396973</v>
      </c>
      <c r="C13">
        <v>29.721970747375849</v>
      </c>
      <c r="D13">
        <v>30.205717460152897</v>
      </c>
      <c r="E13">
        <v>38.055511672044517</v>
      </c>
      <c r="F13">
        <v>33.517931548911669</v>
      </c>
      <c r="G13">
        <v>29.842034423019435</v>
      </c>
      <c r="H13">
        <v>36.953644711835743</v>
      </c>
      <c r="I13">
        <v>34.367376891945</v>
      </c>
      <c r="J13">
        <v>26.487412559498509</v>
      </c>
      <c r="K13">
        <v>30.436441099397584</v>
      </c>
      <c r="L13">
        <v>30.169446448594272</v>
      </c>
      <c r="M13">
        <v>30.99683672672867</v>
      </c>
      <c r="N13">
        <v>22.701269017805032</v>
      </c>
      <c r="O13">
        <v>34.232691430687197</v>
      </c>
      <c r="P13">
        <v>28.339902599182395</v>
      </c>
      <c r="Q13">
        <v>29.465869124165437</v>
      </c>
      <c r="S13">
        <v>30.91531907558943</v>
      </c>
      <c r="T13">
        <v>16.776227901994645</v>
      </c>
      <c r="U13">
        <v>17.824742145869322</v>
      </c>
      <c r="V13">
        <v>11.977545100250193</v>
      </c>
      <c r="W13">
        <v>11.407834973356357</v>
      </c>
      <c r="X13">
        <v>0.89389260814853888</v>
      </c>
    </row>
    <row r="14" spans="1:24" x14ac:dyDescent="0.3">
      <c r="A14">
        <v>25.574715759972442</v>
      </c>
      <c r="B14">
        <v>33.956705018965131</v>
      </c>
      <c r="C14">
        <v>41.694349041215126</v>
      </c>
      <c r="D14">
        <v>33.146688419459359</v>
      </c>
      <c r="E14">
        <v>30.799301520492541</v>
      </c>
      <c r="F14">
        <v>29.880934584979332</v>
      </c>
      <c r="G14">
        <v>25.051573464828895</v>
      </c>
      <c r="H14">
        <v>26.932712311251898</v>
      </c>
      <c r="I14">
        <v>25.680673858456309</v>
      </c>
      <c r="J14">
        <v>38.032739785237396</v>
      </c>
      <c r="K14">
        <v>29.471683212586441</v>
      </c>
      <c r="L14">
        <v>20.728038810673418</v>
      </c>
      <c r="M14">
        <v>26.896329108292946</v>
      </c>
      <c r="N14">
        <v>28.873717635351596</v>
      </c>
      <c r="O14">
        <v>35.309834639135318</v>
      </c>
      <c r="P14">
        <v>26.979970395368785</v>
      </c>
      <c r="Q14">
        <v>29.140778109716365</v>
      </c>
      <c r="S14">
        <v>29.891220333881371</v>
      </c>
      <c r="T14">
        <v>25.566442324498659</v>
      </c>
      <c r="U14">
        <v>27.164344969779791</v>
      </c>
      <c r="V14">
        <v>17.393227231376649</v>
      </c>
      <c r="W14">
        <v>17.385180780659088</v>
      </c>
      <c r="X14">
        <v>-8.6054297503516161E-2</v>
      </c>
    </row>
    <row r="15" spans="1:24" x14ac:dyDescent="0.3">
      <c r="A15">
        <v>37.676345680532307</v>
      </c>
      <c r="B15">
        <v>27.900337250215571</v>
      </c>
      <c r="C15">
        <v>27.480170864275436</v>
      </c>
      <c r="D15">
        <v>24.408960908888634</v>
      </c>
      <c r="E15">
        <v>29.670832381621043</v>
      </c>
      <c r="F15">
        <v>30.637718921256845</v>
      </c>
      <c r="G15">
        <v>27.909853735421351</v>
      </c>
      <c r="H15">
        <v>23.475328358860608</v>
      </c>
      <c r="I15">
        <v>23.862911884962806</v>
      </c>
      <c r="J15">
        <v>28.696992795265345</v>
      </c>
      <c r="K15">
        <v>33.958887253792646</v>
      </c>
      <c r="L15">
        <v>31.087917078440228</v>
      </c>
      <c r="M15">
        <v>35.279411848524582</v>
      </c>
      <c r="N15">
        <v>35.328608860901653</v>
      </c>
      <c r="O15">
        <v>31.740544512448785</v>
      </c>
      <c r="P15">
        <v>30.082448002465782</v>
      </c>
      <c r="Q15">
        <v>35.507639677639361</v>
      </c>
      <c r="S15">
        <v>30.276759412677233</v>
      </c>
      <c r="T15">
        <v>17.232456671762655</v>
      </c>
      <c r="U15">
        <v>18.309485213747735</v>
      </c>
      <c r="V15">
        <v>11.770155662102402</v>
      </c>
      <c r="W15">
        <v>11.718070536798605</v>
      </c>
      <c r="X15">
        <v>0.26667898532186191</v>
      </c>
    </row>
    <row r="16" spans="1:24" x14ac:dyDescent="0.3">
      <c r="A16">
        <v>13.963069078938606</v>
      </c>
      <c r="B16">
        <v>29.639270897438923</v>
      </c>
      <c r="C16">
        <v>32.877500527781962</v>
      </c>
      <c r="D16">
        <v>28.546597066625186</v>
      </c>
      <c r="E16">
        <v>33.615014150637897</v>
      </c>
      <c r="F16">
        <v>35.65847439234269</v>
      </c>
      <c r="G16">
        <v>36.687481928593449</v>
      </c>
      <c r="H16">
        <v>26.649169841767364</v>
      </c>
      <c r="I16">
        <v>28.852704146896002</v>
      </c>
      <c r="J16">
        <v>26.54009089949497</v>
      </c>
      <c r="K16">
        <v>28.288250526076904</v>
      </c>
      <c r="L16">
        <v>32.876257630056116</v>
      </c>
      <c r="M16">
        <v>23.526162047528757</v>
      </c>
      <c r="N16">
        <v>26.486589069631997</v>
      </c>
      <c r="O16">
        <v>37.096863978253488</v>
      </c>
      <c r="P16">
        <v>37.831104494313401</v>
      </c>
      <c r="Q16">
        <v>22.403100465824927</v>
      </c>
      <c r="S16">
        <v>29.50221771424722</v>
      </c>
      <c r="T16">
        <v>36.039989320279716</v>
      </c>
      <c r="U16">
        <v>38.292488652797147</v>
      </c>
      <c r="V16">
        <v>24.675688036516622</v>
      </c>
      <c r="W16">
        <v>24.507192737790206</v>
      </c>
      <c r="X16">
        <v>-0.33167069599530524</v>
      </c>
    </row>
    <row r="17" spans="1:24" x14ac:dyDescent="0.3">
      <c r="A17">
        <v>29.899878599051416</v>
      </c>
      <c r="B17">
        <v>32.87182763057384</v>
      </c>
      <c r="C17">
        <v>23.334956373011885</v>
      </c>
      <c r="D17">
        <v>38.483952957665998</v>
      </c>
      <c r="E17">
        <v>24.157323954812664</v>
      </c>
      <c r="F17">
        <v>27.568210054586533</v>
      </c>
      <c r="G17">
        <v>21.900467669437688</v>
      </c>
      <c r="H17">
        <v>22.137631479975287</v>
      </c>
      <c r="I17">
        <v>22.908988066519829</v>
      </c>
      <c r="J17">
        <v>21.84911778075271</v>
      </c>
      <c r="K17">
        <v>31.976874795443752</v>
      </c>
      <c r="L17">
        <v>29.132171965901598</v>
      </c>
      <c r="M17">
        <v>29.670189885056821</v>
      </c>
      <c r="N17">
        <v>30.221202816459542</v>
      </c>
      <c r="O17">
        <v>37.84446597356488</v>
      </c>
      <c r="P17">
        <v>30.082177046125963</v>
      </c>
      <c r="Q17">
        <v>23.384045808036404</v>
      </c>
      <c r="S17">
        <v>28.083734285704509</v>
      </c>
      <c r="T17">
        <v>26.856093735166844</v>
      </c>
      <c r="U17">
        <v>28.534599593614757</v>
      </c>
      <c r="V17">
        <v>20.759154255606539</v>
      </c>
      <c r="W17">
        <v>18.262143739913455</v>
      </c>
      <c r="X17">
        <v>-1.4790889706303796</v>
      </c>
    </row>
    <row r="18" spans="1:24" x14ac:dyDescent="0.3">
      <c r="A18">
        <v>33.477461834948144</v>
      </c>
      <c r="B18">
        <v>25.163669517351082</v>
      </c>
      <c r="C18">
        <v>35.612890609480594</v>
      </c>
      <c r="D18">
        <v>31.224194138628977</v>
      </c>
      <c r="E18">
        <v>30.054897959543897</v>
      </c>
      <c r="F18">
        <v>28.158078823135646</v>
      </c>
      <c r="G18">
        <v>38.289997013906984</v>
      </c>
      <c r="H18">
        <v>25.826323366595382</v>
      </c>
      <c r="I18">
        <v>30.314633632432056</v>
      </c>
      <c r="J18">
        <v>37.627215064031212</v>
      </c>
      <c r="K18">
        <v>34.442973817934899</v>
      </c>
      <c r="L18">
        <v>35.502791201335867</v>
      </c>
      <c r="M18">
        <v>27.9903757740095</v>
      </c>
      <c r="N18">
        <v>27.518544082079952</v>
      </c>
      <c r="O18">
        <v>21.741153994533114</v>
      </c>
      <c r="P18">
        <v>25.320604806333797</v>
      </c>
      <c r="Q18">
        <v>32.98178820576203</v>
      </c>
      <c r="S18">
        <v>30.661623167179005</v>
      </c>
      <c r="T18">
        <v>21.651197261554245</v>
      </c>
      <c r="U18">
        <v>23.004397090401426</v>
      </c>
      <c r="V18">
        <v>15.020480884293438</v>
      </c>
      <c r="W18">
        <v>14.722814137856885</v>
      </c>
      <c r="X18">
        <v>0.56876090532046741</v>
      </c>
    </row>
    <row r="19" spans="1:24" x14ac:dyDescent="0.3">
      <c r="A19">
        <v>35.552117540025897</v>
      </c>
      <c r="B19">
        <v>30.055146002665346</v>
      </c>
      <c r="C19">
        <v>32.770315688424013</v>
      </c>
      <c r="D19">
        <v>29.304792703250644</v>
      </c>
      <c r="E19">
        <v>21.390184138840823</v>
      </c>
      <c r="F19">
        <v>37.8150507503832</v>
      </c>
      <c r="G19">
        <v>19.260970333711168</v>
      </c>
      <c r="H19">
        <v>26.499574862586083</v>
      </c>
      <c r="I19">
        <v>30.192496254420536</v>
      </c>
      <c r="J19">
        <v>38.328967781094335</v>
      </c>
      <c r="K19">
        <v>32.012439053845753</v>
      </c>
      <c r="L19">
        <v>33.848159444311491</v>
      </c>
      <c r="M19">
        <v>29.199692494977544</v>
      </c>
      <c r="N19">
        <v>33.451727836457394</v>
      </c>
      <c r="O19">
        <v>38.373621100967462</v>
      </c>
      <c r="P19">
        <v>25.518006104851956</v>
      </c>
      <c r="Q19">
        <v>29.532103523362416</v>
      </c>
      <c r="S19">
        <v>30.770903859657409</v>
      </c>
      <c r="T19">
        <v>28.406727193339137</v>
      </c>
      <c r="U19">
        <v>30.182147642922814</v>
      </c>
      <c r="V19">
        <v>19.720693568838062</v>
      </c>
      <c r="W19">
        <v>19.316574491470611</v>
      </c>
      <c r="X19">
        <v>0.57856160749525964</v>
      </c>
    </row>
    <row r="20" spans="1:24" x14ac:dyDescent="0.3">
      <c r="A20">
        <v>38.752187133650885</v>
      </c>
      <c r="B20">
        <v>34.354206054923345</v>
      </c>
      <c r="C20">
        <v>31.59221419191968</v>
      </c>
      <c r="D20">
        <v>28.615942205666297</v>
      </c>
      <c r="E20">
        <v>36.27962644243366</v>
      </c>
      <c r="F20">
        <v>28.97855780694087</v>
      </c>
      <c r="G20">
        <v>32.306373693998971</v>
      </c>
      <c r="H20">
        <v>30.17856664487935</v>
      </c>
      <c r="I20">
        <v>26.116562446646448</v>
      </c>
      <c r="J20">
        <v>24.898842231304279</v>
      </c>
      <c r="K20">
        <v>28.668182784355594</v>
      </c>
      <c r="L20">
        <v>24.004515447842508</v>
      </c>
      <c r="M20">
        <v>28.411776695374829</v>
      </c>
      <c r="N20">
        <v>33.91411336516385</v>
      </c>
      <c r="O20">
        <v>29.863274604690513</v>
      </c>
      <c r="P20">
        <v>26.697821213820326</v>
      </c>
      <c r="Q20">
        <v>33.063156030015492</v>
      </c>
      <c r="S20">
        <v>30.393877587860409</v>
      </c>
      <c r="T20">
        <v>15.304281630075156</v>
      </c>
      <c r="U20">
        <v>16.260799231954934</v>
      </c>
      <c r="V20">
        <v>10.512406405320112</v>
      </c>
      <c r="W20">
        <v>10.406911508451106</v>
      </c>
      <c r="X20">
        <v>0.40273074586910829</v>
      </c>
    </row>
    <row r="21" spans="1:24" x14ac:dyDescent="0.3">
      <c r="A21">
        <v>27.591875326925617</v>
      </c>
      <c r="B21">
        <v>23.195300923055971</v>
      </c>
      <c r="C21">
        <v>35.847488273996078</v>
      </c>
      <c r="D21">
        <v>17.940378226706432</v>
      </c>
      <c r="E21">
        <v>41.417350005430301</v>
      </c>
      <c r="F21">
        <v>25.80181080175565</v>
      </c>
      <c r="G21">
        <v>25.78690674620427</v>
      </c>
      <c r="H21">
        <v>34.09314792240216</v>
      </c>
      <c r="I21">
        <v>31.642445772521334</v>
      </c>
      <c r="J21">
        <v>37.467219005409994</v>
      </c>
      <c r="K21">
        <v>25.465418592866847</v>
      </c>
      <c r="L21">
        <v>35.16295757355288</v>
      </c>
      <c r="M21">
        <v>21.596257453191662</v>
      </c>
      <c r="N21">
        <v>26.374735225526884</v>
      </c>
      <c r="O21">
        <v>26.291459798234332</v>
      </c>
      <c r="P21">
        <v>29.778570922205347</v>
      </c>
      <c r="Q21">
        <v>26.031580701263898</v>
      </c>
      <c r="S21">
        <v>28.910876663014687</v>
      </c>
      <c r="T21">
        <v>36.061275796643514</v>
      </c>
      <c r="U21">
        <v>38.315105533933774</v>
      </c>
      <c r="V21">
        <v>25.328276499070494</v>
      </c>
      <c r="W21">
        <v>24.521667541717587</v>
      </c>
      <c r="X21">
        <v>-0.72546507812124827</v>
      </c>
    </row>
    <row r="22" spans="1:24" x14ac:dyDescent="0.3">
      <c r="A22">
        <v>29.813964632923845</v>
      </c>
      <c r="B22">
        <v>30.53695199530263</v>
      </c>
      <c r="C22">
        <v>27.496225925291558</v>
      </c>
      <c r="D22">
        <v>26.58907286597346</v>
      </c>
      <c r="E22">
        <v>21.851927005403574</v>
      </c>
      <c r="F22">
        <v>40.334371050758861</v>
      </c>
      <c r="G22">
        <v>26.972515720541111</v>
      </c>
      <c r="H22">
        <v>32.202749843299735</v>
      </c>
      <c r="I22">
        <v>32.776369543431741</v>
      </c>
      <c r="J22">
        <v>29.268424577968414</v>
      </c>
      <c r="K22">
        <v>26.00541097466839</v>
      </c>
      <c r="L22">
        <v>30.48595481364811</v>
      </c>
      <c r="M22">
        <v>30.118333897119903</v>
      </c>
      <c r="N22">
        <v>26.246039176355918</v>
      </c>
      <c r="O22">
        <v>25.598611561123214</v>
      </c>
      <c r="P22">
        <v>28.589041491618737</v>
      </c>
      <c r="Q22">
        <v>23.075828110561567</v>
      </c>
      <c r="S22">
        <v>28.703634893293575</v>
      </c>
      <c r="T22">
        <v>16.747911089165402</v>
      </c>
      <c r="U22">
        <v>17.794655532238266</v>
      </c>
      <c r="V22">
        <v>12.531362033754885</v>
      </c>
      <c r="W22">
        <v>11.388579540632474</v>
      </c>
      <c r="X22">
        <v>-1.2670886506236085</v>
      </c>
    </row>
    <row r="23" spans="1:24" x14ac:dyDescent="0.3">
      <c r="A23">
        <v>37.245567829102939</v>
      </c>
      <c r="B23">
        <v>30.808163994678385</v>
      </c>
      <c r="C23">
        <v>30.811968271063716</v>
      </c>
      <c r="D23">
        <v>39.077400298795276</v>
      </c>
      <c r="E23">
        <v>36.010869628410603</v>
      </c>
      <c r="F23">
        <v>27.074828940925936</v>
      </c>
      <c r="G23">
        <v>32.739975687925615</v>
      </c>
      <c r="H23">
        <v>30.997501204864946</v>
      </c>
      <c r="I23">
        <v>24.115981950319643</v>
      </c>
      <c r="J23">
        <v>29.259859336623439</v>
      </c>
      <c r="K23">
        <v>33.514692519175959</v>
      </c>
      <c r="L23">
        <v>36.575175634728893</v>
      </c>
      <c r="M23">
        <v>35.293680659724913</v>
      </c>
      <c r="N23">
        <v>31.095497029795393</v>
      </c>
      <c r="O23">
        <v>37.106848240599859</v>
      </c>
      <c r="P23">
        <v>31.704100206514937</v>
      </c>
      <c r="Q23">
        <v>30.226211558910446</v>
      </c>
      <c r="S23">
        <v>32.568136646597701</v>
      </c>
      <c r="T23">
        <v>14.748238294692927</v>
      </c>
      <c r="U23">
        <v>15.670003188111195</v>
      </c>
      <c r="V23">
        <v>14.51362360859787</v>
      </c>
      <c r="W23">
        <v>10.02880204039119</v>
      </c>
      <c r="X23">
        <v>2.6749030529986406</v>
      </c>
    </row>
    <row r="24" spans="1:24" x14ac:dyDescent="0.3">
      <c r="A24">
        <v>30.521700128104456</v>
      </c>
      <c r="B24">
        <v>28.445990738186364</v>
      </c>
      <c r="C24">
        <v>21.21862942861096</v>
      </c>
      <c r="D24">
        <v>22.068844196718786</v>
      </c>
      <c r="E24">
        <v>31.227420954535635</v>
      </c>
      <c r="F24">
        <v>28.597541419971559</v>
      </c>
      <c r="G24">
        <v>36.978161918980895</v>
      </c>
      <c r="H24">
        <v>30.450759069957094</v>
      </c>
      <c r="I24">
        <v>39.713339841640675</v>
      </c>
      <c r="J24">
        <v>26.977245702962836</v>
      </c>
      <c r="K24">
        <v>33.836730835310547</v>
      </c>
      <c r="L24">
        <v>26.733041072521967</v>
      </c>
      <c r="M24">
        <v>28.571601602644424</v>
      </c>
      <c r="N24">
        <v>31.42393970333092</v>
      </c>
      <c r="O24">
        <v>24.146339928743515</v>
      </c>
      <c r="P24">
        <v>35.385555577845828</v>
      </c>
      <c r="Q24">
        <v>36.377501829500659</v>
      </c>
      <c r="S24">
        <v>30.157314349974541</v>
      </c>
      <c r="T24">
        <v>25.384883759163237</v>
      </c>
      <c r="U24">
        <v>26.97143899411094</v>
      </c>
      <c r="V24">
        <v>17.278549463432515</v>
      </c>
      <c r="W24">
        <v>17.261720956231002</v>
      </c>
      <c r="X24">
        <v>0.12489376040763109</v>
      </c>
    </row>
    <row r="25" spans="1:24" x14ac:dyDescent="0.3">
      <c r="A25">
        <f>(A3-30)^2</f>
        <v>38.224895011628291</v>
      </c>
      <c r="B25">
        <f>(B3-30)^2</f>
        <v>5.404194977290004</v>
      </c>
      <c r="C25">
        <f t="shared" ref="C25:Q25" si="0">(C3-30)^2</f>
        <v>38.16353392283969</v>
      </c>
      <c r="D25">
        <f t="shared" si="0"/>
        <v>15.228969681852524</v>
      </c>
      <c r="E25">
        <f t="shared" si="0"/>
        <v>21.150061811797698</v>
      </c>
      <c r="F25">
        <f t="shared" si="0"/>
        <v>23.166971108716726</v>
      </c>
      <c r="G25">
        <f t="shared" si="0"/>
        <v>58.354994415592991</v>
      </c>
      <c r="H25">
        <f t="shared" si="0"/>
        <v>0.11436724106297831</v>
      </c>
      <c r="I25">
        <f t="shared" si="0"/>
        <v>104.28218785921199</v>
      </c>
      <c r="J25">
        <f t="shared" si="0"/>
        <v>57.780574578983305</v>
      </c>
      <c r="K25">
        <f t="shared" si="0"/>
        <v>1.6414305997342185</v>
      </c>
      <c r="L25">
        <f t="shared" si="0"/>
        <v>18.700084649708639</v>
      </c>
      <c r="M25">
        <f t="shared" si="0"/>
        <v>101.98313931197075</v>
      </c>
      <c r="N25">
        <f t="shared" si="0"/>
        <v>5.7231429865351986</v>
      </c>
      <c r="O25">
        <f t="shared" si="0"/>
        <v>12.709532556296912</v>
      </c>
      <c r="P25">
        <f t="shared" si="0"/>
        <v>11.120543287325367</v>
      </c>
      <c r="Q25">
        <f t="shared" si="0"/>
        <v>0.23774529005096431</v>
      </c>
      <c r="R25">
        <f>SUM(A25:Q25)</f>
        <v>513.98636929059819</v>
      </c>
    </row>
    <row r="26" spans="1:24" x14ac:dyDescent="0.3">
      <c r="Q26">
        <f>SUM(A25:Q25)</f>
        <v>513.98636929059819</v>
      </c>
    </row>
    <row r="27" spans="1:24" x14ac:dyDescent="0.3">
      <c r="Q27">
        <f>Q26/25</f>
        <v>20.559454771623926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Gráficos</vt:lpstr>
      </vt:variant>
      <vt:variant>
        <vt:i4>4</vt:i4>
      </vt:variant>
    </vt:vector>
  </HeadingPairs>
  <TitlesOfParts>
    <vt:vector size="11" baseType="lpstr">
      <vt:lpstr>MUESTRAS</vt:lpstr>
      <vt:lpstr>MEDIA MUESTRAL</vt:lpstr>
      <vt:lpstr>CHI-DOS (n g.l.)</vt:lpstr>
      <vt:lpstr>CHI-DOS (n-1 g.l.)</vt:lpstr>
      <vt:lpstr>t DE STUDENT (n-1 g.l.)</vt:lpstr>
      <vt:lpstr>INTERVALOS</vt:lpstr>
      <vt:lpstr>Hoja1</vt:lpstr>
      <vt:lpstr>GRÁFICO MEDIA MUESTRAL</vt:lpstr>
      <vt:lpstr>GRÁFICO CHI-DOS (n g.l.)</vt:lpstr>
      <vt:lpstr>GRÁFICO CHI-DOS (n-1 g.l.)</vt:lpstr>
      <vt:lpstr>GRÁFICO t DE STUDENT (n-1 g.l.)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Mendez</dc:creator>
  <cp:lastModifiedBy>María Isabel López Rodríguez</cp:lastModifiedBy>
  <dcterms:created xsi:type="dcterms:W3CDTF">2013-09-26T08:02:07Z</dcterms:created>
  <dcterms:modified xsi:type="dcterms:W3CDTF">2022-10-03T13:14:22Z</dcterms:modified>
</cp:coreProperties>
</file>