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Ex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/>
  <mc:AlternateContent xmlns:mc="http://schemas.openxmlformats.org/markup-compatibility/2006">
    <mc:Choice Requires="x15">
      <x15ac:absPath xmlns:x15ac="http://schemas.microsoft.com/office/spreadsheetml/2010/11/ac" url="C:\Users\Social Lab\Desktop\EMCR\"/>
    </mc:Choice>
  </mc:AlternateContent>
  <xr:revisionPtr revIDLastSave="0" documentId="11_714168EE4E2B6461950683C91CF93716521EF7C1" xr6:coauthVersionLast="47" xr6:coauthVersionMax="47" xr10:uidLastSave="{00000000-0000-0000-0000-000000000000}"/>
  <bookViews>
    <workbookView xWindow="0" yWindow="0" windowWidth="28800" windowHeight="12210" firstSheet="1" activeTab="1" xr2:uid="{00000000-000D-0000-FFFF-FFFF00000000}"/>
  </bookViews>
  <sheets>
    <sheet name="PORTADA" sheetId="11" r:id="rId1"/>
    <sheet name="NACIONALS" sheetId="3" r:id="rId2"/>
    <sheet name="SALDOS" sheetId="14" r:id="rId3"/>
    <sheet name="SALDO INTERIOR" sheetId="15" r:id="rId4"/>
    <sheet name="PAISPROC-MUNIDEST" sheetId="1" r:id="rId5"/>
    <sheet name="PROP MIGR MUNIC" sheetId="12" r:id="rId6"/>
    <sheet name="CONTINENT-MUNIDEST" sheetId="4" r:id="rId7"/>
    <sheet name="cálculosCONTINENTES" sheetId="5" state="hidden" r:id="rId8"/>
    <sheet name="PAISPROC-PROVDEST" sheetId="6" r:id="rId9"/>
    <sheet name="SOLICinternacional" sheetId="7" r:id="rId10"/>
    <sheet name="SOLICtemporal" sheetId="8" r:id="rId11"/>
    <sheet name="AUTORITZACIONS" sheetId="9" r:id="rId12"/>
    <sheet name="MUNIPROC-MUNIDEST" sheetId="18" r:id="rId13"/>
    <sheet name="PROVPROC-MUNIDEST" sheetId="19" r:id="rId14"/>
    <sheet name="EMIGR. EXTERIORS" sheetId="10" r:id="rId15"/>
    <sheet name="EMIGR. INTERIORS" sheetId="13" r:id="rId16"/>
    <sheet name="Hoja4" sheetId="16" r:id="rId17"/>
  </sheets>
  <definedNames>
    <definedName name="_xlchart.v1.0" hidden="1">SOLICtemporal!$AG$6:$AG$24</definedName>
    <definedName name="_xlchart.v1.1" hidden="1">SOLICtemporal!$AH$6:$AH$24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5" i="18" l="1"/>
  <c r="BU5" i="18"/>
  <c r="DI5" i="18"/>
  <c r="BG6" i="18"/>
  <c r="BU6" i="18"/>
  <c r="DI6" i="18"/>
  <c r="BG7" i="18"/>
  <c r="BU7" i="18"/>
  <c r="DI7" i="18"/>
  <c r="DI61" i="18" s="1"/>
  <c r="BG8" i="18"/>
  <c r="BG61" i="18" s="1"/>
  <c r="BU8" i="18"/>
  <c r="DI8" i="18"/>
  <c r="BG9" i="18"/>
  <c r="BU9" i="18"/>
  <c r="DI9" i="18"/>
  <c r="BG10" i="18"/>
  <c r="BU10" i="18"/>
  <c r="DI10" i="18"/>
  <c r="BG11" i="18"/>
  <c r="BU11" i="18"/>
  <c r="DI11" i="18"/>
  <c r="BG12" i="18"/>
  <c r="BU12" i="18"/>
  <c r="DI12" i="18"/>
  <c r="BG13" i="18"/>
  <c r="BU13" i="18"/>
  <c r="DI13" i="18"/>
  <c r="BG14" i="18"/>
  <c r="BU14" i="18"/>
  <c r="DI14" i="18"/>
  <c r="BG15" i="18"/>
  <c r="BU15" i="18"/>
  <c r="BU61" i="18" s="1"/>
  <c r="DI15" i="18"/>
  <c r="BG16" i="18"/>
  <c r="BU16" i="18"/>
  <c r="DI16" i="18"/>
  <c r="BG17" i="18"/>
  <c r="BU17" i="18"/>
  <c r="DI17" i="18"/>
  <c r="BG18" i="18"/>
  <c r="BU18" i="18"/>
  <c r="DI18" i="18"/>
  <c r="BG19" i="18"/>
  <c r="BU19" i="18"/>
  <c r="DI19" i="18"/>
  <c r="BG20" i="18"/>
  <c r="BU20" i="18"/>
  <c r="DI20" i="18"/>
  <c r="BG21" i="18"/>
  <c r="BU21" i="18"/>
  <c r="DI21" i="18"/>
  <c r="BG22" i="18"/>
  <c r="BU22" i="18"/>
  <c r="DI22" i="18"/>
  <c r="BG23" i="18"/>
  <c r="BU23" i="18"/>
  <c r="DI23" i="18"/>
  <c r="BG24" i="18"/>
  <c r="BU24" i="18"/>
  <c r="DI24" i="18"/>
  <c r="BG25" i="18"/>
  <c r="BU25" i="18"/>
  <c r="DI25" i="18"/>
  <c r="BG26" i="18"/>
  <c r="BU26" i="18"/>
  <c r="DI26" i="18"/>
  <c r="BG27" i="18"/>
  <c r="BU27" i="18"/>
  <c r="DI27" i="18"/>
  <c r="BG28" i="18"/>
  <c r="BU28" i="18"/>
  <c r="DI28" i="18"/>
  <c r="BG29" i="18"/>
  <c r="BU29" i="18"/>
  <c r="DI29" i="18"/>
  <c r="BG30" i="18"/>
  <c r="BU30" i="18"/>
  <c r="DI30" i="18"/>
  <c r="BG31" i="18"/>
  <c r="BU31" i="18"/>
  <c r="DI31" i="18"/>
  <c r="BG32" i="18"/>
  <c r="BU32" i="18"/>
  <c r="DI32" i="18"/>
  <c r="BG33" i="18"/>
  <c r="BU33" i="18"/>
  <c r="DI33" i="18"/>
  <c r="BG34" i="18"/>
  <c r="BU34" i="18"/>
  <c r="DI34" i="18"/>
  <c r="BG35" i="18"/>
  <c r="BU35" i="18"/>
  <c r="DI35" i="18"/>
  <c r="BG36" i="18"/>
  <c r="BU36" i="18"/>
  <c r="DI36" i="18"/>
  <c r="BG37" i="18"/>
  <c r="BU37" i="18"/>
  <c r="DI37" i="18"/>
  <c r="BG38" i="18"/>
  <c r="BU38" i="18"/>
  <c r="DI38" i="18"/>
  <c r="BG39" i="18"/>
  <c r="BU39" i="18"/>
  <c r="DI39" i="18"/>
  <c r="BG40" i="18"/>
  <c r="BU40" i="18"/>
  <c r="DI40" i="18"/>
  <c r="BG41" i="18"/>
  <c r="BU41" i="18"/>
  <c r="DI41" i="18"/>
  <c r="BG42" i="18"/>
  <c r="BU42" i="18"/>
  <c r="DI42" i="18"/>
  <c r="BG43" i="18"/>
  <c r="BU43" i="18"/>
  <c r="DI43" i="18"/>
  <c r="BG44" i="18"/>
  <c r="BU44" i="18"/>
  <c r="DI44" i="18"/>
  <c r="BG45" i="18"/>
  <c r="BU45" i="18"/>
  <c r="DI45" i="18"/>
  <c r="BG46" i="18"/>
  <c r="BU46" i="18"/>
  <c r="DI46" i="18"/>
  <c r="BG47" i="18"/>
  <c r="BU47" i="18"/>
  <c r="DI47" i="18"/>
  <c r="BG48" i="18"/>
  <c r="BU48" i="18"/>
  <c r="DI48" i="18"/>
  <c r="BG49" i="18"/>
  <c r="BU49" i="18"/>
  <c r="DI49" i="18"/>
  <c r="BG50" i="18"/>
  <c r="BU50" i="18"/>
  <c r="DI50" i="18"/>
  <c r="BG51" i="18"/>
  <c r="BU51" i="18"/>
  <c r="DI51" i="18"/>
  <c r="BG52" i="18"/>
  <c r="BU52" i="18"/>
  <c r="DI52" i="18"/>
  <c r="BG53" i="18"/>
  <c r="BU53" i="18"/>
  <c r="DI53" i="18"/>
  <c r="BG54" i="18"/>
  <c r="BU54" i="18"/>
  <c r="DI54" i="18"/>
  <c r="BG55" i="18"/>
  <c r="BU55" i="18"/>
  <c r="DI55" i="18"/>
  <c r="BG56" i="18"/>
  <c r="BU56" i="18"/>
  <c r="DI56" i="18"/>
  <c r="BG57" i="18"/>
  <c r="BU57" i="18"/>
  <c r="DI57" i="18"/>
  <c r="BG58" i="18"/>
  <c r="BU58" i="18"/>
  <c r="DI58" i="18"/>
  <c r="BG59" i="18"/>
  <c r="BU59" i="18"/>
  <c r="DI59" i="18"/>
  <c r="BG60" i="18"/>
  <c r="BU60" i="18"/>
  <c r="DI60" i="18"/>
  <c r="C61" i="18"/>
  <c r="D61" i="18"/>
  <c r="E61" i="18"/>
  <c r="F61" i="18"/>
  <c r="G61" i="18"/>
  <c r="H61" i="18"/>
  <c r="I61" i="18"/>
  <c r="J61" i="18"/>
  <c r="K61" i="18"/>
  <c r="L61" i="18"/>
  <c r="M61" i="18"/>
  <c r="N61" i="18"/>
  <c r="O61" i="18"/>
  <c r="P61" i="18"/>
  <c r="Q61" i="18"/>
  <c r="R61" i="18"/>
  <c r="S61" i="18"/>
  <c r="T61" i="18"/>
  <c r="U61" i="18"/>
  <c r="V61" i="18"/>
  <c r="W61" i="18"/>
  <c r="X61" i="18"/>
  <c r="Y61" i="18"/>
  <c r="Z61" i="18"/>
  <c r="AA61" i="18"/>
  <c r="AB61" i="18"/>
  <c r="AC61" i="18"/>
  <c r="AD61" i="18"/>
  <c r="AE61" i="18"/>
  <c r="AF61" i="18"/>
  <c r="AG61" i="18"/>
  <c r="AH61" i="18"/>
  <c r="AI61" i="18"/>
  <c r="AJ61" i="18"/>
  <c r="AK61" i="18"/>
  <c r="AL61" i="18"/>
  <c r="AM61" i="18"/>
  <c r="AN61" i="18"/>
  <c r="AO61" i="18"/>
  <c r="AP61" i="18"/>
  <c r="AQ61" i="18"/>
  <c r="AR61" i="18"/>
  <c r="AS61" i="18"/>
  <c r="AT61" i="18"/>
  <c r="AU61" i="18"/>
  <c r="AV61" i="18"/>
  <c r="AW61" i="18"/>
  <c r="AX61" i="18"/>
  <c r="AY61" i="18"/>
  <c r="AZ61" i="18"/>
  <c r="BA61" i="18"/>
  <c r="BB61" i="18"/>
  <c r="BC61" i="18"/>
  <c r="BD61" i="18"/>
  <c r="BE61" i="18"/>
  <c r="BF61" i="18"/>
  <c r="BH61" i="18"/>
  <c r="BI61" i="18"/>
  <c r="BJ61" i="18"/>
  <c r="BK61" i="18"/>
  <c r="BL61" i="18"/>
  <c r="BM61" i="18"/>
  <c r="BN61" i="18"/>
  <c r="BO61" i="18"/>
  <c r="BP61" i="18"/>
  <c r="BQ61" i="18"/>
  <c r="BR61" i="18"/>
  <c r="BS61" i="18"/>
  <c r="BT61" i="18"/>
  <c r="BV61" i="18"/>
  <c r="BW61" i="18"/>
  <c r="BX61" i="18"/>
  <c r="BY61" i="18"/>
  <c r="BZ61" i="18"/>
  <c r="CA61" i="18"/>
  <c r="CB61" i="18"/>
  <c r="CC61" i="18"/>
  <c r="CD61" i="18"/>
  <c r="CE61" i="18"/>
  <c r="CF61" i="18"/>
  <c r="CG61" i="18"/>
  <c r="CH61" i="18"/>
  <c r="CI61" i="18"/>
  <c r="CJ61" i="18"/>
  <c r="CK61" i="18"/>
  <c r="CL61" i="18"/>
  <c r="CM61" i="18"/>
  <c r="CN61" i="18"/>
  <c r="CO61" i="18"/>
  <c r="CP61" i="18"/>
  <c r="CQ61" i="18"/>
  <c r="CR61" i="18"/>
  <c r="CS61" i="18"/>
  <c r="CT61" i="18"/>
  <c r="CU61" i="18"/>
  <c r="CV61" i="18"/>
  <c r="CW61" i="18"/>
  <c r="CX61" i="18"/>
  <c r="CY61" i="18"/>
  <c r="CZ61" i="18"/>
  <c r="DA61" i="18"/>
  <c r="DB61" i="18"/>
  <c r="DC61" i="18"/>
  <c r="DD61" i="18"/>
  <c r="DE61" i="18"/>
  <c r="DF61" i="18"/>
  <c r="DG61" i="18"/>
  <c r="DH61" i="18"/>
  <c r="BG62" i="18"/>
  <c r="BG75" i="18" s="1"/>
  <c r="BU62" i="18"/>
  <c r="BU75" i="18" s="1"/>
  <c r="DI62" i="18"/>
  <c r="BG63" i="18"/>
  <c r="BU63" i="18"/>
  <c r="DI63" i="18"/>
  <c r="BG64" i="18"/>
  <c r="BU64" i="18"/>
  <c r="DI64" i="18"/>
  <c r="DI75" i="18" s="1"/>
  <c r="BG65" i="18"/>
  <c r="BU65" i="18"/>
  <c r="DI65" i="18"/>
  <c r="BG66" i="18"/>
  <c r="BU66" i="18"/>
  <c r="DI66" i="18"/>
  <c r="BG67" i="18"/>
  <c r="BU67" i="18"/>
  <c r="DI67" i="18"/>
  <c r="BG68" i="18"/>
  <c r="BU68" i="18"/>
  <c r="DI68" i="18"/>
  <c r="BG69" i="18"/>
  <c r="BU69" i="18"/>
  <c r="DI69" i="18"/>
  <c r="BG70" i="18"/>
  <c r="BU70" i="18"/>
  <c r="DI70" i="18"/>
  <c r="BG71" i="18"/>
  <c r="BU71" i="18"/>
  <c r="DI71" i="18"/>
  <c r="BG72" i="18"/>
  <c r="BU72" i="18"/>
  <c r="DI72" i="18"/>
  <c r="BG73" i="18"/>
  <c r="BU73" i="18"/>
  <c r="DI73" i="18"/>
  <c r="BG74" i="18"/>
  <c r="BU74" i="18"/>
  <c r="DI74" i="18"/>
  <c r="C75" i="18"/>
  <c r="D75" i="18"/>
  <c r="E75" i="18"/>
  <c r="F75" i="18"/>
  <c r="G75" i="18"/>
  <c r="H75" i="18"/>
  <c r="I75" i="18"/>
  <c r="J75" i="18"/>
  <c r="K75" i="18"/>
  <c r="L75" i="18"/>
  <c r="M75" i="18"/>
  <c r="N75" i="18"/>
  <c r="O75" i="18"/>
  <c r="P75" i="18"/>
  <c r="Q75" i="18"/>
  <c r="R75" i="18"/>
  <c r="S75" i="18"/>
  <c r="T75" i="18"/>
  <c r="U75" i="18"/>
  <c r="V75" i="18"/>
  <c r="W75" i="18"/>
  <c r="X75" i="18"/>
  <c r="Y75" i="18"/>
  <c r="Z75" i="18"/>
  <c r="AA75" i="18"/>
  <c r="AB75" i="18"/>
  <c r="AC75" i="18"/>
  <c r="AD75" i="18"/>
  <c r="AE75" i="18"/>
  <c r="AF75" i="18"/>
  <c r="AG75" i="18"/>
  <c r="AH75" i="18"/>
  <c r="AI75" i="18"/>
  <c r="AJ75" i="18"/>
  <c r="AK75" i="18"/>
  <c r="AL75" i="18"/>
  <c r="AM75" i="18"/>
  <c r="AN75" i="18"/>
  <c r="AO75" i="18"/>
  <c r="AP75" i="18"/>
  <c r="AQ75" i="18"/>
  <c r="AR75" i="18"/>
  <c r="AS75" i="18"/>
  <c r="AT75" i="18"/>
  <c r="AU75" i="18"/>
  <c r="AV75" i="18"/>
  <c r="AW75" i="18"/>
  <c r="AX75" i="18"/>
  <c r="AY75" i="18"/>
  <c r="AZ75" i="18"/>
  <c r="BA75" i="18"/>
  <c r="BB75" i="18"/>
  <c r="BC75" i="18"/>
  <c r="BD75" i="18"/>
  <c r="BE75" i="18"/>
  <c r="BF75" i="18"/>
  <c r="BH75" i="18"/>
  <c r="BI75" i="18"/>
  <c r="BJ75" i="18"/>
  <c r="BK75" i="18"/>
  <c r="BL75" i="18"/>
  <c r="BM75" i="18"/>
  <c r="BN75" i="18"/>
  <c r="BO75" i="18"/>
  <c r="BP75" i="18"/>
  <c r="BQ75" i="18"/>
  <c r="BR75" i="18"/>
  <c r="BS75" i="18"/>
  <c r="BT75" i="18"/>
  <c r="BV75" i="18"/>
  <c r="BW75" i="18"/>
  <c r="BX75" i="18"/>
  <c r="BY75" i="18"/>
  <c r="BZ75" i="18"/>
  <c r="CA75" i="18"/>
  <c r="CB75" i="18"/>
  <c r="CC75" i="18"/>
  <c r="CD75" i="18"/>
  <c r="CE75" i="18"/>
  <c r="CF75" i="18"/>
  <c r="CG75" i="18"/>
  <c r="CH75" i="18"/>
  <c r="CI75" i="18"/>
  <c r="CJ75" i="18"/>
  <c r="CK75" i="18"/>
  <c r="CL75" i="18"/>
  <c r="CM75" i="18"/>
  <c r="CN75" i="18"/>
  <c r="CO75" i="18"/>
  <c r="CP75" i="18"/>
  <c r="CQ75" i="18"/>
  <c r="CR75" i="18"/>
  <c r="CS75" i="18"/>
  <c r="CT75" i="18"/>
  <c r="CU75" i="18"/>
  <c r="CV75" i="18"/>
  <c r="CW75" i="18"/>
  <c r="CX75" i="18"/>
  <c r="CY75" i="18"/>
  <c r="CZ75" i="18"/>
  <c r="DA75" i="18"/>
  <c r="DB75" i="18"/>
  <c r="DC75" i="18"/>
  <c r="DD75" i="18"/>
  <c r="DE75" i="18"/>
  <c r="DF75" i="18"/>
  <c r="DG75" i="18"/>
  <c r="DH75" i="18"/>
  <c r="BG76" i="18"/>
  <c r="BG115" i="18" s="1"/>
  <c r="BU76" i="18"/>
  <c r="BU115" i="18" s="1"/>
  <c r="DI76" i="18"/>
  <c r="DI115" i="18" s="1"/>
  <c r="BG77" i="18"/>
  <c r="BU77" i="18"/>
  <c r="DI77" i="18"/>
  <c r="BG78" i="18"/>
  <c r="BU78" i="18"/>
  <c r="DI78" i="18"/>
  <c r="BG79" i="18"/>
  <c r="BU79" i="18"/>
  <c r="DI79" i="18"/>
  <c r="BG80" i="18"/>
  <c r="BU80" i="18"/>
  <c r="DI80" i="18"/>
  <c r="BG81" i="18"/>
  <c r="BU81" i="18"/>
  <c r="DI81" i="18"/>
  <c r="BG82" i="18"/>
  <c r="BU82" i="18"/>
  <c r="DI82" i="18"/>
  <c r="BG83" i="18"/>
  <c r="BU83" i="18"/>
  <c r="DI83" i="18"/>
  <c r="BG84" i="18"/>
  <c r="BU84" i="18"/>
  <c r="DI84" i="18"/>
  <c r="BG85" i="18"/>
  <c r="BU85" i="18"/>
  <c r="DI85" i="18"/>
  <c r="BG86" i="18"/>
  <c r="BU86" i="18"/>
  <c r="DI86" i="18"/>
  <c r="BG87" i="18"/>
  <c r="BU87" i="18"/>
  <c r="DI87" i="18"/>
  <c r="BG88" i="18"/>
  <c r="BU88" i="18"/>
  <c r="DI88" i="18"/>
  <c r="BG89" i="18"/>
  <c r="BU89" i="18"/>
  <c r="DI89" i="18"/>
  <c r="BG90" i="18"/>
  <c r="BU90" i="18"/>
  <c r="DI90" i="18"/>
  <c r="BG91" i="18"/>
  <c r="BU91" i="18"/>
  <c r="DI91" i="18"/>
  <c r="BG92" i="18"/>
  <c r="BU92" i="18"/>
  <c r="DI92" i="18"/>
  <c r="BG93" i="18"/>
  <c r="BU93" i="18"/>
  <c r="DI93" i="18"/>
  <c r="BG94" i="18"/>
  <c r="BU94" i="18"/>
  <c r="DI94" i="18"/>
  <c r="BG95" i="18"/>
  <c r="BU95" i="18"/>
  <c r="DI95" i="18"/>
  <c r="BG96" i="18"/>
  <c r="BU96" i="18"/>
  <c r="DI96" i="18"/>
  <c r="BG97" i="18"/>
  <c r="BU97" i="18"/>
  <c r="DI97" i="18"/>
  <c r="BG98" i="18"/>
  <c r="BU98" i="18"/>
  <c r="DI98" i="18"/>
  <c r="BG99" i="18"/>
  <c r="BU99" i="18"/>
  <c r="DI99" i="18"/>
  <c r="BG100" i="18"/>
  <c r="BU100" i="18"/>
  <c r="DI100" i="18"/>
  <c r="BG101" i="18"/>
  <c r="BU101" i="18"/>
  <c r="DI101" i="18"/>
  <c r="BG102" i="18"/>
  <c r="BU102" i="18"/>
  <c r="DI102" i="18"/>
  <c r="BG103" i="18"/>
  <c r="BU103" i="18"/>
  <c r="DI103" i="18"/>
  <c r="BG104" i="18"/>
  <c r="BU104" i="18"/>
  <c r="DI104" i="18"/>
  <c r="BG105" i="18"/>
  <c r="BU105" i="18"/>
  <c r="DI105" i="18"/>
  <c r="BG106" i="18"/>
  <c r="BU106" i="18"/>
  <c r="DI106" i="18"/>
  <c r="BG107" i="18"/>
  <c r="BU107" i="18"/>
  <c r="DI107" i="18"/>
  <c r="BG108" i="18"/>
  <c r="BU108" i="18"/>
  <c r="DI108" i="18"/>
  <c r="BG109" i="18"/>
  <c r="BU109" i="18"/>
  <c r="DI109" i="18"/>
  <c r="BG110" i="18"/>
  <c r="BU110" i="18"/>
  <c r="DI110" i="18"/>
  <c r="BG111" i="18"/>
  <c r="BU111" i="18"/>
  <c r="DI111" i="18"/>
  <c r="BG112" i="18"/>
  <c r="BU112" i="18"/>
  <c r="DI112" i="18"/>
  <c r="BG113" i="18"/>
  <c r="BU113" i="18"/>
  <c r="DI113" i="18"/>
  <c r="BG114" i="18"/>
  <c r="BU114" i="18"/>
  <c r="DI114" i="18"/>
  <c r="C115" i="18"/>
  <c r="D115" i="18"/>
  <c r="E115" i="18"/>
  <c r="F115" i="18"/>
  <c r="G115" i="18"/>
  <c r="H115" i="18"/>
  <c r="I115" i="18"/>
  <c r="J115" i="18"/>
  <c r="K115" i="18"/>
  <c r="L115" i="18"/>
  <c r="M115" i="18"/>
  <c r="N115" i="18"/>
  <c r="O115" i="18"/>
  <c r="P115" i="18"/>
  <c r="Q115" i="18"/>
  <c r="R115" i="18"/>
  <c r="S115" i="18"/>
  <c r="T115" i="18"/>
  <c r="U115" i="18"/>
  <c r="V115" i="18"/>
  <c r="W115" i="18"/>
  <c r="X115" i="18"/>
  <c r="Y115" i="18"/>
  <c r="Z115" i="18"/>
  <c r="AA115" i="18"/>
  <c r="AB115" i="18"/>
  <c r="AC115" i="18"/>
  <c r="AD115" i="18"/>
  <c r="AE115" i="18"/>
  <c r="AF115" i="18"/>
  <c r="AG115" i="18"/>
  <c r="AH115" i="18"/>
  <c r="AI115" i="18"/>
  <c r="AJ115" i="18"/>
  <c r="AK115" i="18"/>
  <c r="AL115" i="18"/>
  <c r="AM115" i="18"/>
  <c r="AN115" i="18"/>
  <c r="AO115" i="18"/>
  <c r="AP115" i="18"/>
  <c r="AQ115" i="18"/>
  <c r="AR115" i="18"/>
  <c r="AS115" i="18"/>
  <c r="AT115" i="18"/>
  <c r="AU115" i="18"/>
  <c r="AV115" i="18"/>
  <c r="AW115" i="18"/>
  <c r="AX115" i="18"/>
  <c r="AY115" i="18"/>
  <c r="AZ115" i="18"/>
  <c r="BA115" i="18"/>
  <c r="BB115" i="18"/>
  <c r="BC115" i="18"/>
  <c r="BD115" i="18"/>
  <c r="BE115" i="18"/>
  <c r="BF115" i="18"/>
  <c r="BH115" i="18"/>
  <c r="BI115" i="18"/>
  <c r="BJ115" i="18"/>
  <c r="BK115" i="18"/>
  <c r="BL115" i="18"/>
  <c r="BM115" i="18"/>
  <c r="BN115" i="18"/>
  <c r="BO115" i="18"/>
  <c r="BP115" i="18"/>
  <c r="BQ115" i="18"/>
  <c r="BR115" i="18"/>
  <c r="BS115" i="18"/>
  <c r="BT115" i="18"/>
  <c r="BV115" i="18"/>
  <c r="BW115" i="18"/>
  <c r="BX115" i="18"/>
  <c r="BY115" i="18"/>
  <c r="BZ115" i="18"/>
  <c r="CA115" i="18"/>
  <c r="CB115" i="18"/>
  <c r="CC115" i="18"/>
  <c r="CD115" i="18"/>
  <c r="CE115" i="18"/>
  <c r="CF115" i="18"/>
  <c r="CG115" i="18"/>
  <c r="CH115" i="18"/>
  <c r="CI115" i="18"/>
  <c r="CJ115" i="18"/>
  <c r="CK115" i="18"/>
  <c r="CL115" i="18"/>
  <c r="CM115" i="18"/>
  <c r="CN115" i="18"/>
  <c r="CO115" i="18"/>
  <c r="CP115" i="18"/>
  <c r="CQ115" i="18"/>
  <c r="CR115" i="18"/>
  <c r="CS115" i="18"/>
  <c r="CT115" i="18"/>
  <c r="CU115" i="18"/>
  <c r="CV115" i="18"/>
  <c r="CW115" i="18"/>
  <c r="CX115" i="18"/>
  <c r="CY115" i="18"/>
  <c r="CZ115" i="18"/>
  <c r="DA115" i="18"/>
  <c r="DB115" i="18"/>
  <c r="DC115" i="18"/>
  <c r="DD115" i="18"/>
  <c r="DE115" i="18"/>
  <c r="DF115" i="18"/>
  <c r="DG115" i="18"/>
  <c r="DH115" i="18"/>
  <c r="E21" i="12" l="1"/>
  <c r="J21" i="12"/>
  <c r="O21" i="12"/>
  <c r="E22" i="12"/>
  <c r="J22" i="12"/>
  <c r="O22" i="12"/>
  <c r="E23" i="12"/>
  <c r="J23" i="12"/>
  <c r="O23" i="12"/>
  <c r="E24" i="12"/>
  <c r="J24" i="12"/>
  <c r="O24" i="12"/>
  <c r="E25" i="12"/>
  <c r="J25" i="12"/>
  <c r="O25" i="12"/>
  <c r="E26" i="12"/>
  <c r="J26" i="12"/>
  <c r="O26" i="12"/>
  <c r="E27" i="12"/>
  <c r="J27" i="12"/>
  <c r="O27" i="12"/>
  <c r="E28" i="12"/>
  <c r="J28" i="12"/>
  <c r="O28" i="12"/>
  <c r="E29" i="12"/>
  <c r="J29" i="12"/>
  <c r="O29" i="12"/>
  <c r="E30" i="12"/>
  <c r="J30" i="12"/>
  <c r="O30" i="12"/>
  <c r="E31" i="12"/>
  <c r="J31" i="12"/>
  <c r="O31" i="12"/>
  <c r="E32" i="12"/>
  <c r="J32" i="12"/>
  <c r="O32" i="12"/>
  <c r="E33" i="12"/>
  <c r="J33" i="12"/>
  <c r="O33" i="12"/>
  <c r="E34" i="12"/>
  <c r="J34" i="12"/>
  <c r="O34" i="12"/>
  <c r="E35" i="12"/>
  <c r="J35" i="12"/>
  <c r="O35" i="12"/>
  <c r="E36" i="12"/>
  <c r="J36" i="12"/>
  <c r="O36" i="12"/>
  <c r="E37" i="12"/>
  <c r="J37" i="12"/>
  <c r="O37" i="12"/>
  <c r="E38" i="12"/>
  <c r="J38" i="12"/>
  <c r="O38" i="12"/>
  <c r="E39" i="12"/>
  <c r="J39" i="12"/>
  <c r="O39" i="12"/>
  <c r="E40" i="12"/>
  <c r="J40" i="12"/>
  <c r="O40" i="12"/>
  <c r="E41" i="12"/>
  <c r="J41" i="12"/>
  <c r="O41" i="12"/>
  <c r="E42" i="12"/>
  <c r="J42" i="12"/>
  <c r="O42" i="12"/>
  <c r="E43" i="12"/>
  <c r="J43" i="12"/>
  <c r="O43" i="12"/>
  <c r="E44" i="12"/>
  <c r="J44" i="12"/>
  <c r="O44" i="12"/>
  <c r="E45" i="12"/>
  <c r="J45" i="12"/>
  <c r="O45" i="12"/>
  <c r="E46" i="12"/>
  <c r="J46" i="12"/>
  <c r="O46" i="12"/>
  <c r="E47" i="12"/>
  <c r="J47" i="12"/>
  <c r="O47" i="12"/>
  <c r="E48" i="12"/>
  <c r="J48" i="12"/>
  <c r="O48" i="12"/>
  <c r="E49" i="12"/>
  <c r="J49" i="12"/>
  <c r="O49" i="12"/>
  <c r="E50" i="12"/>
  <c r="J50" i="12"/>
  <c r="O50" i="12"/>
  <c r="E51" i="12"/>
  <c r="J51" i="12"/>
  <c r="O51" i="12"/>
  <c r="E52" i="12"/>
  <c r="J52" i="12"/>
  <c r="O52" i="12"/>
  <c r="E53" i="12"/>
  <c r="J53" i="12"/>
  <c r="O53" i="12"/>
  <c r="E54" i="12"/>
  <c r="J54" i="12"/>
  <c r="O54" i="12"/>
  <c r="E55" i="12"/>
  <c r="J55" i="12"/>
  <c r="O55" i="12"/>
  <c r="E56" i="12"/>
  <c r="J56" i="12"/>
  <c r="O56" i="12"/>
  <c r="E57" i="12"/>
  <c r="J57" i="12"/>
  <c r="O57" i="12"/>
  <c r="E58" i="12"/>
  <c r="J58" i="12"/>
  <c r="O58" i="12"/>
  <c r="E59" i="12"/>
  <c r="J59" i="12"/>
  <c r="O59" i="12"/>
  <c r="E60" i="12"/>
  <c r="J60" i="12"/>
  <c r="O60" i="12"/>
  <c r="E61" i="12"/>
  <c r="J61" i="12"/>
  <c r="O61" i="12"/>
  <c r="E62" i="12"/>
  <c r="J62" i="12"/>
  <c r="O62" i="12"/>
  <c r="E63" i="12"/>
  <c r="J63" i="12"/>
  <c r="O63" i="12"/>
  <c r="E64" i="12"/>
  <c r="J64" i="12"/>
  <c r="O64" i="12"/>
  <c r="E65" i="12"/>
  <c r="J65" i="12"/>
  <c r="O65" i="12"/>
  <c r="E66" i="12"/>
  <c r="J66" i="12"/>
  <c r="O66" i="12"/>
  <c r="E67" i="12"/>
  <c r="J67" i="12"/>
  <c r="O67" i="12"/>
  <c r="E68" i="12"/>
  <c r="J68" i="12"/>
  <c r="O68" i="12"/>
  <c r="E69" i="12"/>
  <c r="J69" i="12"/>
  <c r="O69" i="12"/>
  <c r="E70" i="12"/>
  <c r="J70" i="12"/>
  <c r="O70" i="12"/>
  <c r="E71" i="12"/>
  <c r="J71" i="12"/>
  <c r="O71" i="12"/>
  <c r="E72" i="12"/>
  <c r="J72" i="12"/>
  <c r="O72" i="12"/>
  <c r="E73" i="12"/>
  <c r="J73" i="12"/>
  <c r="O73" i="12"/>
  <c r="E74" i="12"/>
  <c r="J74" i="12"/>
  <c r="O74" i="12"/>
  <c r="E75" i="12"/>
  <c r="J75" i="12"/>
  <c r="O75" i="12"/>
  <c r="E76" i="12"/>
  <c r="J76" i="12"/>
  <c r="O76" i="12"/>
  <c r="E77" i="12"/>
  <c r="J77" i="12"/>
  <c r="O77" i="12"/>
  <c r="E78" i="12"/>
  <c r="J78" i="12"/>
  <c r="O78" i="12"/>
  <c r="E79" i="12"/>
  <c r="J79" i="12"/>
  <c r="O79" i="12"/>
  <c r="E80" i="12"/>
  <c r="J80" i="12"/>
  <c r="O80" i="12"/>
  <c r="E81" i="12"/>
  <c r="J81" i="12"/>
  <c r="O81" i="12"/>
  <c r="E82" i="12"/>
  <c r="J82" i="12"/>
  <c r="O82" i="12"/>
  <c r="E83" i="12"/>
  <c r="J83" i="12"/>
  <c r="O83" i="12"/>
  <c r="E84" i="12"/>
  <c r="J84" i="12"/>
  <c r="O84" i="12"/>
  <c r="E85" i="12"/>
  <c r="J85" i="12"/>
  <c r="O85" i="12"/>
  <c r="E86" i="12"/>
  <c r="J86" i="12"/>
  <c r="O86" i="12"/>
  <c r="E87" i="12"/>
  <c r="J87" i="12"/>
  <c r="O87" i="12"/>
  <c r="E88" i="12"/>
  <c r="J88" i="12"/>
  <c r="O88" i="12"/>
  <c r="E89" i="12"/>
  <c r="J89" i="12"/>
  <c r="O89" i="12"/>
  <c r="E90" i="12"/>
  <c r="J90" i="12"/>
  <c r="O90" i="12"/>
  <c r="E91" i="12"/>
  <c r="J91" i="12"/>
  <c r="O91" i="12"/>
  <c r="E92" i="12"/>
  <c r="J92" i="12"/>
  <c r="O92" i="12"/>
  <c r="E93" i="12"/>
  <c r="J93" i="12"/>
  <c r="O93" i="12"/>
  <c r="E94" i="12"/>
  <c r="J94" i="12"/>
  <c r="O94" i="12"/>
  <c r="E95" i="12"/>
  <c r="J95" i="12"/>
  <c r="O95" i="12"/>
  <c r="E96" i="12"/>
  <c r="J96" i="12"/>
  <c r="O96" i="12"/>
  <c r="E97" i="12"/>
  <c r="J97" i="12"/>
  <c r="O97" i="12"/>
  <c r="E98" i="12"/>
  <c r="J98" i="12"/>
  <c r="O98" i="12"/>
  <c r="E99" i="12"/>
  <c r="J99" i="12"/>
  <c r="O99" i="12"/>
  <c r="E100" i="12"/>
  <c r="J100" i="12"/>
  <c r="O100" i="12"/>
  <c r="E101" i="12"/>
  <c r="J101" i="12"/>
  <c r="O101" i="12"/>
  <c r="E102" i="12"/>
  <c r="J102" i="12"/>
  <c r="O102" i="12"/>
  <c r="E103" i="12"/>
  <c r="J103" i="12"/>
  <c r="O103" i="12"/>
  <c r="E104" i="12"/>
  <c r="J104" i="12"/>
  <c r="O104" i="12"/>
  <c r="E105" i="12"/>
  <c r="J105" i="12"/>
  <c r="O105" i="12"/>
  <c r="E106" i="12"/>
  <c r="J106" i="12"/>
  <c r="O106" i="12"/>
  <c r="E107" i="12"/>
  <c r="J107" i="12"/>
  <c r="O107" i="12"/>
  <c r="E108" i="12"/>
  <c r="J108" i="12"/>
  <c r="O108" i="12"/>
  <c r="E109" i="12"/>
  <c r="J109" i="12"/>
  <c r="O109" i="12"/>
  <c r="E110" i="12"/>
  <c r="J110" i="12"/>
  <c r="O110" i="12"/>
  <c r="E111" i="12"/>
  <c r="J111" i="12"/>
  <c r="O111" i="12"/>
  <c r="E112" i="12"/>
  <c r="J112" i="12"/>
  <c r="O112" i="12"/>
  <c r="E113" i="12"/>
  <c r="J113" i="12"/>
  <c r="O113" i="12"/>
  <c r="E114" i="12"/>
  <c r="J114" i="12"/>
  <c r="O114" i="12"/>
  <c r="E115" i="12"/>
  <c r="J115" i="12"/>
  <c r="O115" i="12"/>
  <c r="E116" i="12"/>
  <c r="J116" i="12"/>
  <c r="O116" i="12"/>
  <c r="E117" i="12"/>
  <c r="J117" i="12"/>
  <c r="O117" i="12"/>
  <c r="E118" i="12"/>
  <c r="J118" i="12"/>
  <c r="O118" i="12"/>
  <c r="E119" i="12"/>
  <c r="J119" i="12"/>
  <c r="O119" i="12"/>
  <c r="E120" i="12"/>
  <c r="J120" i="12"/>
  <c r="O120" i="12"/>
  <c r="E121" i="12"/>
  <c r="J121" i="12"/>
  <c r="O121" i="12"/>
  <c r="E122" i="12"/>
  <c r="J122" i="12"/>
  <c r="O122" i="12"/>
  <c r="E123" i="12"/>
  <c r="J123" i="12"/>
  <c r="O123" i="12"/>
  <c r="E124" i="12"/>
  <c r="J124" i="12"/>
  <c r="O124" i="12"/>
  <c r="E125" i="12"/>
  <c r="J125" i="12"/>
  <c r="O125" i="12"/>
  <c r="E126" i="12"/>
  <c r="J126" i="12"/>
  <c r="O126" i="12"/>
  <c r="E127" i="12"/>
  <c r="J127" i="12"/>
  <c r="O127" i="12"/>
  <c r="E128" i="12"/>
  <c r="J128" i="12"/>
  <c r="O128" i="12"/>
  <c r="E129" i="12"/>
  <c r="J129" i="12"/>
  <c r="O129" i="12"/>
  <c r="E130" i="12"/>
  <c r="J130" i="12"/>
  <c r="O130" i="12"/>
  <c r="E131" i="12"/>
  <c r="J131" i="12"/>
  <c r="O131" i="12"/>
  <c r="E132" i="12"/>
  <c r="J132" i="12"/>
  <c r="O132" i="12"/>
  <c r="E133" i="12"/>
  <c r="J133" i="12"/>
  <c r="O133" i="12"/>
  <c r="E134" i="12"/>
  <c r="J134" i="12"/>
  <c r="O134" i="12"/>
  <c r="E135" i="12"/>
  <c r="J135" i="12"/>
  <c r="O135" i="12"/>
  <c r="E136" i="12"/>
  <c r="J136" i="12"/>
  <c r="O136" i="12"/>
  <c r="E137" i="12"/>
  <c r="J137" i="12"/>
  <c r="O137" i="12"/>
  <c r="E138" i="12"/>
  <c r="J138" i="12"/>
  <c r="O138" i="12"/>
  <c r="E139" i="12"/>
  <c r="J139" i="12"/>
  <c r="O139" i="12"/>
  <c r="E140" i="12"/>
  <c r="J140" i="12"/>
  <c r="O140" i="12"/>
  <c r="O165" i="12"/>
  <c r="O183" i="12"/>
  <c r="O167" i="12"/>
  <c r="O168" i="12"/>
  <c r="O185" i="12"/>
  <c r="O144" i="12"/>
  <c r="O186" i="12"/>
  <c r="O159" i="12"/>
  <c r="O233" i="12"/>
  <c r="O211" i="12"/>
  <c r="O6" i="12"/>
  <c r="O258" i="12"/>
  <c r="O178" i="12"/>
  <c r="O242" i="12"/>
  <c r="O223" i="12"/>
  <c r="O152" i="12"/>
  <c r="O143" i="12"/>
  <c r="O204" i="12"/>
  <c r="O225" i="12"/>
  <c r="O19" i="12"/>
  <c r="O248" i="12"/>
  <c r="O261" i="12"/>
  <c r="O262" i="12"/>
  <c r="O221" i="12"/>
  <c r="O215" i="12"/>
  <c r="O176" i="12"/>
  <c r="O171" i="12"/>
  <c r="O156" i="12"/>
  <c r="O166" i="12"/>
  <c r="O256" i="12"/>
  <c r="O213" i="12"/>
  <c r="O149" i="12"/>
  <c r="O255" i="12"/>
  <c r="O210" i="12"/>
  <c r="O224" i="12"/>
  <c r="O172" i="12"/>
  <c r="O231" i="12"/>
  <c r="O148" i="12"/>
  <c r="O263" i="12"/>
  <c r="O188" i="12"/>
  <c r="O13" i="12"/>
  <c r="O170" i="12"/>
  <c r="O7" i="12"/>
  <c r="O205" i="12"/>
  <c r="O264" i="12"/>
  <c r="O246" i="12"/>
  <c r="O265" i="12"/>
  <c r="O202" i="12"/>
  <c r="O20" i="12"/>
  <c r="O193" i="12"/>
  <c r="O163" i="12"/>
  <c r="O169" i="12"/>
  <c r="O158" i="12"/>
  <c r="O147" i="12"/>
  <c r="O266" i="12"/>
  <c r="O230" i="12"/>
  <c r="O229" i="12"/>
  <c r="O16" i="12"/>
  <c r="O9" i="12"/>
  <c r="O182" i="12"/>
  <c r="O8" i="12"/>
  <c r="O241" i="12"/>
  <c r="O184" i="12"/>
  <c r="O200" i="12"/>
  <c r="O153" i="12"/>
  <c r="O267" i="12"/>
  <c r="O150" i="12"/>
  <c r="O179" i="12"/>
  <c r="O252" i="12"/>
  <c r="O259" i="12"/>
  <c r="O260" i="12"/>
  <c r="O10" i="12"/>
  <c r="O212" i="12"/>
  <c r="O244" i="12"/>
  <c r="O197" i="12"/>
  <c r="O257" i="12"/>
  <c r="O198" i="12"/>
  <c r="O195" i="12"/>
  <c r="O234" i="12"/>
  <c r="O192" i="12"/>
  <c r="O232" i="12"/>
  <c r="O237" i="12"/>
  <c r="O173" i="12"/>
  <c r="O235" i="12"/>
  <c r="O216" i="12"/>
  <c r="O203" i="12"/>
  <c r="O196" i="12"/>
  <c r="O207" i="12"/>
  <c r="O208" i="12"/>
  <c r="O142" i="12"/>
  <c r="O181" i="12"/>
  <c r="O249" i="12"/>
  <c r="O191" i="12"/>
  <c r="O174" i="12"/>
  <c r="O251" i="12"/>
  <c r="O201" i="12"/>
  <c r="O155" i="12"/>
  <c r="O218" i="12"/>
  <c r="O254" i="12"/>
  <c r="O177" i="12"/>
  <c r="O162" i="12"/>
  <c r="O15" i="12"/>
  <c r="O247" i="12"/>
  <c r="O187" i="12"/>
  <c r="O175" i="12"/>
  <c r="O17" i="12"/>
  <c r="O268" i="12"/>
  <c r="O145" i="12"/>
  <c r="O190" i="12"/>
  <c r="O141" i="12"/>
  <c r="O146" i="12"/>
  <c r="O239" i="12"/>
  <c r="O160" i="12"/>
  <c r="O250" i="12"/>
  <c r="O222" i="12"/>
  <c r="O226" i="12"/>
  <c r="O209" i="12"/>
  <c r="O253" i="12"/>
  <c r="O240" i="12"/>
  <c r="O154" i="12"/>
  <c r="O238" i="12"/>
  <c r="O269" i="12"/>
  <c r="O243" i="12"/>
  <c r="O18" i="12"/>
  <c r="O157" i="12"/>
  <c r="O220" i="12"/>
  <c r="O151" i="12"/>
  <c r="O227" i="12"/>
  <c r="O199" i="12"/>
  <c r="O245" i="12"/>
  <c r="O206" i="12"/>
  <c r="O219" i="12"/>
  <c r="O189" i="12"/>
  <c r="O11" i="12"/>
  <c r="O180" i="12"/>
  <c r="O270" i="12"/>
  <c r="O271" i="12"/>
  <c r="O161" i="12"/>
  <c r="O164" i="12"/>
  <c r="O194" i="12"/>
  <c r="O214" i="12"/>
  <c r="O217" i="12"/>
  <c r="O14" i="12"/>
  <c r="O12" i="12"/>
  <c r="O228" i="12"/>
  <c r="O236" i="12"/>
  <c r="J147" i="12"/>
  <c r="J146" i="12"/>
  <c r="J145" i="12"/>
  <c r="J144" i="12"/>
  <c r="J143" i="12"/>
  <c r="J142" i="12"/>
  <c r="J14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G38" i="9" l="1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BN69" i="5" l="1"/>
  <c r="BN70" i="5"/>
  <c r="BN71" i="5"/>
  <c r="BN72" i="5"/>
  <c r="BN73" i="5"/>
  <c r="BN74" i="5"/>
  <c r="BN75" i="5"/>
  <c r="BN76" i="5"/>
  <c r="BN77" i="5"/>
  <c r="BN78" i="5"/>
  <c r="BN79" i="5"/>
  <c r="BN80" i="5"/>
  <c r="BN81" i="5"/>
  <c r="BN82" i="5"/>
  <c r="BN83" i="5"/>
  <c r="BN84" i="5"/>
  <c r="BN85" i="5"/>
  <c r="BN86" i="5"/>
  <c r="BN87" i="5"/>
  <c r="BN88" i="5"/>
  <c r="BN89" i="5"/>
  <c r="BN90" i="5"/>
  <c r="BN91" i="5"/>
  <c r="BN92" i="5"/>
  <c r="BN93" i="5"/>
  <c r="BN94" i="5"/>
  <c r="BN95" i="5"/>
  <c r="BN96" i="5"/>
  <c r="BN97" i="5"/>
  <c r="BN98" i="5"/>
  <c r="BN99" i="5"/>
  <c r="BN100" i="5"/>
  <c r="BN101" i="5"/>
  <c r="BN102" i="5"/>
  <c r="BN103" i="5"/>
  <c r="BN104" i="5"/>
  <c r="BN105" i="5"/>
  <c r="BN106" i="5"/>
  <c r="BF69" i="5"/>
  <c r="BG69" i="5"/>
  <c r="BF70" i="5"/>
  <c r="BG70" i="5"/>
  <c r="BF71" i="5"/>
  <c r="BG71" i="5"/>
  <c r="BF72" i="5"/>
  <c r="BG72" i="5"/>
  <c r="BF73" i="5"/>
  <c r="BG73" i="5"/>
  <c r="BF74" i="5"/>
  <c r="BG74" i="5"/>
  <c r="BF75" i="5"/>
  <c r="BG75" i="5"/>
  <c r="BF76" i="5"/>
  <c r="BG76" i="5"/>
  <c r="BF77" i="5"/>
  <c r="BG77" i="5"/>
  <c r="BF78" i="5"/>
  <c r="BG78" i="5"/>
  <c r="BF79" i="5"/>
  <c r="BG79" i="5"/>
  <c r="BF80" i="5"/>
  <c r="BG80" i="5"/>
  <c r="BF81" i="5"/>
  <c r="BG81" i="5"/>
  <c r="BF82" i="5"/>
  <c r="BG82" i="5"/>
  <c r="BF83" i="5"/>
  <c r="BG83" i="5"/>
  <c r="BF84" i="5"/>
  <c r="BG84" i="5"/>
  <c r="BF85" i="5"/>
  <c r="BG85" i="5"/>
  <c r="BF86" i="5"/>
  <c r="BG86" i="5"/>
  <c r="BF87" i="5"/>
  <c r="BG87" i="5"/>
  <c r="BF88" i="5"/>
  <c r="BG88" i="5"/>
  <c r="BF89" i="5"/>
  <c r="BG89" i="5"/>
  <c r="BF90" i="5"/>
  <c r="BG90" i="5"/>
  <c r="BF91" i="5"/>
  <c r="BG91" i="5"/>
  <c r="BF92" i="5"/>
  <c r="BG92" i="5"/>
  <c r="BF93" i="5"/>
  <c r="BG93" i="5"/>
  <c r="BF94" i="5"/>
  <c r="BG94" i="5"/>
  <c r="BF95" i="5"/>
  <c r="BG95" i="5"/>
  <c r="BF96" i="5"/>
  <c r="BG96" i="5"/>
  <c r="BF97" i="5"/>
  <c r="BG97" i="5"/>
  <c r="BF98" i="5"/>
  <c r="BG98" i="5"/>
  <c r="BF99" i="5"/>
  <c r="BG99" i="5"/>
  <c r="BF100" i="5"/>
  <c r="BG100" i="5"/>
  <c r="BF101" i="5"/>
  <c r="BG101" i="5"/>
  <c r="BF102" i="5"/>
  <c r="BG102" i="5"/>
  <c r="BF103" i="5"/>
  <c r="BG103" i="5"/>
  <c r="BF104" i="5"/>
  <c r="BG104" i="5"/>
  <c r="BF105" i="5"/>
  <c r="BG105" i="5"/>
  <c r="BF106" i="5"/>
  <c r="BG106" i="5"/>
  <c r="AK69" i="5"/>
  <c r="AL69" i="5"/>
  <c r="AK70" i="5"/>
  <c r="AL70" i="5"/>
  <c r="AK71" i="5"/>
  <c r="AL71" i="5"/>
  <c r="AK72" i="5"/>
  <c r="AL72" i="5"/>
  <c r="AK73" i="5"/>
  <c r="AL73" i="5"/>
  <c r="AK74" i="5"/>
  <c r="AL74" i="5"/>
  <c r="AK75" i="5"/>
  <c r="AL75" i="5"/>
  <c r="AK76" i="5"/>
  <c r="AL76" i="5"/>
  <c r="AK77" i="5"/>
  <c r="AL77" i="5"/>
  <c r="AK78" i="5"/>
  <c r="AL78" i="5"/>
  <c r="AK79" i="5"/>
  <c r="AL79" i="5"/>
  <c r="AK80" i="5"/>
  <c r="AL80" i="5"/>
  <c r="AK81" i="5"/>
  <c r="AL81" i="5"/>
  <c r="AK82" i="5"/>
  <c r="AL82" i="5"/>
  <c r="AK83" i="5"/>
  <c r="AL83" i="5"/>
  <c r="AK84" i="5"/>
  <c r="AL84" i="5"/>
  <c r="AK85" i="5"/>
  <c r="AL85" i="5"/>
  <c r="AK86" i="5"/>
  <c r="AL86" i="5"/>
  <c r="AK87" i="5"/>
  <c r="AL87" i="5"/>
  <c r="AK88" i="5"/>
  <c r="AL88" i="5"/>
  <c r="AK89" i="5"/>
  <c r="AL89" i="5"/>
  <c r="AK90" i="5"/>
  <c r="AL90" i="5"/>
  <c r="AK91" i="5"/>
  <c r="AL91" i="5"/>
  <c r="AK92" i="5"/>
  <c r="AL92" i="5"/>
  <c r="AK93" i="5"/>
  <c r="AL93" i="5"/>
  <c r="AK94" i="5"/>
  <c r="AL94" i="5"/>
  <c r="AK95" i="5"/>
  <c r="AL95" i="5"/>
  <c r="AK96" i="5"/>
  <c r="AL96" i="5"/>
  <c r="AK97" i="5"/>
  <c r="AL97" i="5"/>
  <c r="AK98" i="5"/>
  <c r="AL98" i="5"/>
  <c r="AK99" i="5"/>
  <c r="AL99" i="5"/>
  <c r="AK100" i="5"/>
  <c r="AL100" i="5"/>
  <c r="AK101" i="5"/>
  <c r="AL101" i="5"/>
  <c r="AK102" i="5"/>
  <c r="AL102" i="5"/>
  <c r="AK103" i="5"/>
  <c r="AL103" i="5"/>
  <c r="AK104" i="5"/>
  <c r="AL104" i="5"/>
  <c r="AK105" i="5"/>
  <c r="AL105" i="5"/>
  <c r="AK106" i="5"/>
  <c r="AL106" i="5"/>
  <c r="X69" i="5"/>
  <c r="Y69" i="5"/>
  <c r="X70" i="5"/>
  <c r="Y70" i="5"/>
  <c r="X71" i="5"/>
  <c r="Y71" i="5"/>
  <c r="X72" i="5"/>
  <c r="Y72" i="5"/>
  <c r="X73" i="5"/>
  <c r="Y73" i="5"/>
  <c r="X74" i="5"/>
  <c r="Y74" i="5"/>
  <c r="X75" i="5"/>
  <c r="Y75" i="5"/>
  <c r="X76" i="5"/>
  <c r="Y76" i="5"/>
  <c r="X77" i="5"/>
  <c r="Y77" i="5"/>
  <c r="X78" i="5"/>
  <c r="Y78" i="5"/>
  <c r="X79" i="5"/>
  <c r="Y79" i="5"/>
  <c r="X80" i="5"/>
  <c r="Y80" i="5"/>
  <c r="X81" i="5"/>
  <c r="Y81" i="5"/>
  <c r="X82" i="5"/>
  <c r="Y82" i="5"/>
  <c r="X83" i="5"/>
  <c r="Y83" i="5"/>
  <c r="X84" i="5"/>
  <c r="Y84" i="5"/>
  <c r="X85" i="5"/>
  <c r="Y85" i="5"/>
  <c r="X86" i="5"/>
  <c r="Y86" i="5"/>
  <c r="X87" i="5"/>
  <c r="Y87" i="5"/>
  <c r="X88" i="5"/>
  <c r="Y88" i="5"/>
  <c r="X89" i="5"/>
  <c r="Y89" i="5"/>
  <c r="X90" i="5"/>
  <c r="Y90" i="5"/>
  <c r="X91" i="5"/>
  <c r="Y91" i="5"/>
  <c r="X92" i="5"/>
  <c r="Y92" i="5"/>
  <c r="X93" i="5"/>
  <c r="Y93" i="5"/>
  <c r="X94" i="5"/>
  <c r="Y94" i="5"/>
  <c r="X95" i="5"/>
  <c r="Y95" i="5"/>
  <c r="X96" i="5"/>
  <c r="Y96" i="5"/>
  <c r="X97" i="5"/>
  <c r="Y97" i="5"/>
  <c r="X98" i="5"/>
  <c r="Y98" i="5"/>
  <c r="X99" i="5"/>
  <c r="Y99" i="5"/>
  <c r="X100" i="5"/>
  <c r="Y100" i="5"/>
  <c r="X101" i="5"/>
  <c r="Y101" i="5"/>
  <c r="X102" i="5"/>
  <c r="Y102" i="5"/>
  <c r="X103" i="5"/>
  <c r="Y103" i="5"/>
  <c r="X104" i="5"/>
  <c r="Y104" i="5"/>
  <c r="X105" i="5"/>
  <c r="Y105" i="5"/>
  <c r="X106" i="5"/>
  <c r="Y106" i="5"/>
  <c r="BN57" i="5"/>
  <c r="BN58" i="5"/>
  <c r="BN59" i="5"/>
  <c r="BN60" i="5"/>
  <c r="BN61" i="5"/>
  <c r="BN62" i="5"/>
  <c r="BN63" i="5"/>
  <c r="BN64" i="5"/>
  <c r="BN65" i="5"/>
  <c r="BN66" i="5"/>
  <c r="BN67" i="5"/>
  <c r="BN68" i="5"/>
  <c r="BF57" i="5"/>
  <c r="BG57" i="5"/>
  <c r="BF58" i="5"/>
  <c r="BG58" i="5"/>
  <c r="BF59" i="5"/>
  <c r="BG59" i="5"/>
  <c r="BF60" i="5"/>
  <c r="BG60" i="5"/>
  <c r="BF61" i="5"/>
  <c r="BG61" i="5"/>
  <c r="BF62" i="5"/>
  <c r="BG62" i="5"/>
  <c r="BF63" i="5"/>
  <c r="BG63" i="5"/>
  <c r="BF64" i="5"/>
  <c r="BG64" i="5"/>
  <c r="BF65" i="5"/>
  <c r="BG65" i="5"/>
  <c r="BF66" i="5"/>
  <c r="BG66" i="5"/>
  <c r="BF67" i="5"/>
  <c r="BG67" i="5"/>
  <c r="BF68" i="5"/>
  <c r="BG68" i="5"/>
  <c r="AK57" i="5"/>
  <c r="AL57" i="5"/>
  <c r="AK58" i="5"/>
  <c r="AL58" i="5"/>
  <c r="AK59" i="5"/>
  <c r="AL59" i="5"/>
  <c r="AK60" i="5"/>
  <c r="AL60" i="5"/>
  <c r="AK61" i="5"/>
  <c r="AL61" i="5"/>
  <c r="AK62" i="5"/>
  <c r="AL62" i="5"/>
  <c r="AK63" i="5"/>
  <c r="AL63" i="5"/>
  <c r="AK64" i="5"/>
  <c r="AL64" i="5"/>
  <c r="AK65" i="5"/>
  <c r="AL65" i="5"/>
  <c r="AK66" i="5"/>
  <c r="AL66" i="5"/>
  <c r="AK67" i="5"/>
  <c r="AL67" i="5"/>
  <c r="AK68" i="5"/>
  <c r="AL68" i="5"/>
  <c r="X60" i="5"/>
  <c r="Y60" i="5"/>
  <c r="X61" i="5"/>
  <c r="Y61" i="5"/>
  <c r="X62" i="5"/>
  <c r="Y62" i="5"/>
  <c r="X63" i="5"/>
  <c r="Y63" i="5"/>
  <c r="X64" i="5"/>
  <c r="Y64" i="5"/>
  <c r="X65" i="5"/>
  <c r="Y65" i="5"/>
  <c r="X66" i="5"/>
  <c r="Y66" i="5"/>
  <c r="X67" i="5"/>
  <c r="Y67" i="5"/>
  <c r="X68" i="5"/>
  <c r="Y68" i="5"/>
  <c r="X57" i="5"/>
  <c r="Y57" i="5"/>
  <c r="X58" i="5"/>
  <c r="Y58" i="5"/>
  <c r="X59" i="5"/>
  <c r="Y59" i="5"/>
  <c r="AT256" i="1"/>
  <c r="AT337" i="1"/>
  <c r="AT334" i="1"/>
  <c r="AT242" i="1"/>
  <c r="AT297" i="1"/>
  <c r="AT260" i="1"/>
  <c r="AT328" i="1"/>
  <c r="AT348" i="1"/>
  <c r="AT298" i="1"/>
  <c r="AT315" i="1"/>
  <c r="AT232" i="1"/>
  <c r="AT222" i="1"/>
  <c r="AT340" i="1"/>
  <c r="AT246" i="1"/>
  <c r="AT272" i="1"/>
  <c r="AT349" i="1"/>
  <c r="AT327" i="1"/>
  <c r="AT231" i="1"/>
  <c r="AT323" i="1"/>
  <c r="AT292" i="1"/>
  <c r="AT318" i="1"/>
  <c r="AT350" i="1"/>
  <c r="AT343" i="1"/>
  <c r="AT294" i="1"/>
  <c r="AT329" i="1"/>
  <c r="AT284" i="1"/>
  <c r="AT312" i="1"/>
  <c r="AT342" i="1"/>
  <c r="AT224" i="1"/>
  <c r="AT236" i="1"/>
  <c r="AT230" i="1"/>
  <c r="AT351" i="1"/>
  <c r="AT352" i="1"/>
  <c r="AT228" i="1"/>
  <c r="AT324" i="1"/>
  <c r="AT353" i="1"/>
  <c r="AT253" i="1"/>
  <c r="AT347" i="1"/>
  <c r="AT354" i="1"/>
  <c r="AT320" i="1"/>
  <c r="AT239" i="1"/>
  <c r="AT217" i="1"/>
  <c r="AT339" i="1"/>
  <c r="AT305" i="1"/>
  <c r="AT215" i="1"/>
  <c r="AT249" i="1"/>
  <c r="AT218" i="1"/>
  <c r="AT234" i="1"/>
  <c r="AT291" i="1"/>
  <c r="AT271" i="1"/>
  <c r="AT332" i="1"/>
  <c r="AT345" i="1"/>
  <c r="AT295" i="1"/>
  <c r="AT285" i="1"/>
  <c r="AT275" i="1"/>
  <c r="AT309" i="1"/>
  <c r="AT299" i="1"/>
  <c r="AT330" i="1"/>
  <c r="AT300" i="1"/>
  <c r="AT341" i="1"/>
  <c r="AT281" i="1"/>
  <c r="AT216" i="1"/>
  <c r="AT235" i="1"/>
  <c r="AT268" i="1"/>
  <c r="AT286" i="1"/>
  <c r="AT289" i="1"/>
  <c r="AT262" i="1"/>
  <c r="AT263" i="1"/>
  <c r="AT214" i="1"/>
  <c r="AT238" i="1"/>
  <c r="AT264" i="1"/>
  <c r="AT314" i="1"/>
  <c r="AT346" i="1"/>
  <c r="AT301" i="1"/>
  <c r="AT273" i="1"/>
  <c r="AT227" i="1"/>
  <c r="AT261" i="1"/>
  <c r="AT251" i="1"/>
  <c r="AT303" i="1"/>
  <c r="AT278" i="1"/>
  <c r="AT245" i="1"/>
  <c r="AT225" i="1"/>
  <c r="AT282" i="1"/>
  <c r="AT302" i="1"/>
  <c r="AT233" i="1"/>
  <c r="AT296" i="1"/>
  <c r="AT310" i="1"/>
  <c r="AT325" i="1"/>
  <c r="AT307" i="1"/>
  <c r="AT243" i="1"/>
  <c r="AT319" i="1"/>
  <c r="AT308" i="1"/>
  <c r="AT269" i="1"/>
  <c r="AT270" i="1"/>
  <c r="AT306" i="1"/>
  <c r="AT255" i="1"/>
  <c r="AT244" i="1"/>
  <c r="AT241" i="1"/>
  <c r="AT259" i="1"/>
  <c r="AT280" i="1"/>
  <c r="AT288" i="1"/>
  <c r="AT335" i="1"/>
  <c r="AT338" i="1"/>
  <c r="AT279" i="1"/>
  <c r="AT311" i="1"/>
  <c r="AT229" i="1"/>
  <c r="AT304" i="1"/>
  <c r="AT265" i="1"/>
  <c r="AT313" i="1"/>
  <c r="AT240" i="1"/>
  <c r="AT220" i="1"/>
  <c r="AT277" i="1"/>
  <c r="AT333" i="1"/>
  <c r="AT293" i="1"/>
  <c r="AT257" i="1"/>
  <c r="AT221" i="1"/>
  <c r="AT287" i="1"/>
  <c r="AT223" i="1"/>
  <c r="AT248" i="1"/>
  <c r="AT316" i="1"/>
  <c r="AT326" i="1"/>
  <c r="AT344" i="1"/>
  <c r="AT254" i="1"/>
  <c r="AT226" i="1"/>
  <c r="AT219" i="1"/>
  <c r="AT336" i="1"/>
  <c r="AT290" i="1"/>
  <c r="AT266" i="1"/>
  <c r="AT274" i="1"/>
  <c r="AT213" i="1"/>
  <c r="AT322" i="1"/>
  <c r="AT321" i="1"/>
  <c r="AT331" i="1"/>
  <c r="AT283" i="1"/>
  <c r="AT267" i="1"/>
  <c r="AT252" i="1"/>
  <c r="AT317" i="1"/>
  <c r="AT247" i="1"/>
  <c r="AT237" i="1"/>
  <c r="AT250" i="1"/>
  <c r="AT276" i="1"/>
  <c r="AT258" i="1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BN3" i="5" l="1"/>
  <c r="BN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2" i="5"/>
  <c r="BG3" i="5"/>
  <c r="BG4" i="5"/>
  <c r="BG5" i="5"/>
  <c r="BG6" i="5"/>
  <c r="BG7" i="5"/>
  <c r="BG8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5" i="5"/>
  <c r="BG56" i="5"/>
  <c r="BG2" i="5"/>
  <c r="BF3" i="5"/>
  <c r="BF4" i="5"/>
  <c r="BF5" i="5"/>
  <c r="BF6" i="5"/>
  <c r="BF7" i="5"/>
  <c r="BF8" i="5"/>
  <c r="BF9" i="5"/>
  <c r="BF10" i="5"/>
  <c r="BF11" i="5"/>
  <c r="BF12" i="5"/>
  <c r="BF13" i="5"/>
  <c r="BF14" i="5"/>
  <c r="BF15" i="5"/>
  <c r="BF16" i="5"/>
  <c r="BF17" i="5"/>
  <c r="BF18" i="5"/>
  <c r="BF19" i="5"/>
  <c r="BF20" i="5"/>
  <c r="BF21" i="5"/>
  <c r="BF22" i="5"/>
  <c r="BF23" i="5"/>
  <c r="BF24" i="5"/>
  <c r="BF25" i="5"/>
  <c r="BF26" i="5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43" i="5"/>
  <c r="BF44" i="5"/>
  <c r="BF45" i="5"/>
  <c r="BF46" i="5"/>
  <c r="BF47" i="5"/>
  <c r="BF48" i="5"/>
  <c r="BF49" i="5"/>
  <c r="BF50" i="5"/>
  <c r="BF51" i="5"/>
  <c r="BF52" i="5"/>
  <c r="BF53" i="5"/>
  <c r="BF54" i="5"/>
  <c r="BF55" i="5"/>
  <c r="BF56" i="5"/>
  <c r="BF2" i="5"/>
  <c r="AL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2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2" i="5"/>
  <c r="Y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2" i="5"/>
</calcChain>
</file>

<file path=xl/sharedStrings.xml><?xml version="1.0" encoding="utf-8"?>
<sst xmlns="http://schemas.openxmlformats.org/spreadsheetml/2006/main" count="3860" uniqueCount="1030">
  <si>
    <t>BANC DE DADES SOBRE EL EMCR 2023</t>
  </si>
  <si>
    <t>ÍNDEX</t>
  </si>
  <si>
    <t xml:space="preserve">1. Nivell nacional </t>
  </si>
  <si>
    <t>2. Saldos migratoris</t>
  </si>
  <si>
    <t>3. Inmigracions exteriors</t>
  </si>
  <si>
    <t>4. Inmigracions interiors</t>
  </si>
  <si>
    <t>5. Emigracions exteriors</t>
  </si>
  <si>
    <t>6. Emigracions interiors</t>
  </si>
  <si>
    <t>Saldo migratori exterior, Espanya (2014-2023)</t>
  </si>
  <si>
    <t>Saldo migratori segons lloc de naixement (Espanya-estranger), Espanya 2021-2023</t>
  </si>
  <si>
    <t>Espanyols</t>
  </si>
  <si>
    <t>Nascuts a Espanya</t>
  </si>
  <si>
    <t>Nascuts a l'estranger</t>
  </si>
  <si>
    <t>Estrangers</t>
  </si>
  <si>
    <t>Saldo migratori exterior i interior segons comunitat autònoma de registre, 2023</t>
  </si>
  <si>
    <t>Saldo migratori</t>
  </si>
  <si>
    <t>EXTERIOR</t>
  </si>
  <si>
    <t>INTERIOR</t>
  </si>
  <si>
    <t>Total</t>
  </si>
  <si>
    <t>Exterior</t>
  </si>
  <si>
    <t>Interior</t>
  </si>
  <si>
    <t>Madrid, Comunitat de</t>
  </si>
  <si>
    <t>Comunitat Valenciana</t>
  </si>
  <si>
    <t>TOTAL</t>
  </si>
  <si>
    <t>Catalunya</t>
  </si>
  <si>
    <t>Astúries, Principat d'</t>
  </si>
  <si>
    <t>Andalusia</t>
  </si>
  <si>
    <t>Castella - La Manxa</t>
  </si>
  <si>
    <t>Aragó</t>
  </si>
  <si>
    <t>Balears, Illes</t>
  </si>
  <si>
    <t>Canàries</t>
  </si>
  <si>
    <t>Galícia</t>
  </si>
  <si>
    <t>Castella i Lleó</t>
  </si>
  <si>
    <t>Cantàbria</t>
  </si>
  <si>
    <t>País Vasc</t>
  </si>
  <si>
    <t>País Vasco</t>
  </si>
  <si>
    <t>Murcia, Regió de</t>
  </si>
  <si>
    <t>Rioja, La</t>
  </si>
  <si>
    <t>Navarra, Comunitat Foral de</t>
  </si>
  <si>
    <t>Extremadura</t>
  </si>
  <si>
    <t>Ceuta</t>
  </si>
  <si>
    <t>Melilla</t>
  </si>
  <si>
    <t>Murcia, Región de</t>
  </si>
  <si>
    <t>Andalucía</t>
  </si>
  <si>
    <t>País Basc</t>
  </si>
  <si>
    <t>Composició del saldo migratori exterior, Espanya 2023</t>
  </si>
  <si>
    <t>Inmigració exterior</t>
  </si>
  <si>
    <t>Emigració exterior</t>
  </si>
  <si>
    <t>Saldo migratori exterior</t>
  </si>
  <si>
    <t xml:space="preserve">Unidades: </t>
  </si>
  <si>
    <t>Saldo</t>
  </si>
  <si>
    <t>Variables de fila:</t>
  </si>
  <si>
    <t>Comarcas, Edad (grandes grupos), Nacionalidad (española/extranjera)</t>
  </si>
  <si>
    <t>Variables de columna:</t>
  </si>
  <si>
    <t>Tipo de saldo migratorio (exterior/interior), Años, Sexo</t>
  </si>
  <si>
    <t>Saldo exterior</t>
  </si>
  <si>
    <t>Saldo interior</t>
  </si>
  <si>
    <t>Ambos sexos</t>
  </si>
  <si>
    <t>Hombres</t>
  </si>
  <si>
    <t>Mujeres</t>
  </si>
  <si>
    <t xml:space="preserve"> Menos de 16</t>
  </si>
  <si>
    <t xml:space="preserve"> De 16 a 64</t>
  </si>
  <si>
    <t xml:space="preserve"> 65 o más</t>
  </si>
  <si>
    <t>Fuente: Instituto Valenciano de Estadística (IVE)</t>
  </si>
  <si>
    <t xml:space="preserve">Saldos migratoris per edat (grans grups) i tipus de saldo (exterior/interior)  </t>
  </si>
  <si>
    <t xml:space="preserve"> Menys de 16</t>
  </si>
  <si>
    <t xml:space="preserve"> 65 o més</t>
  </si>
  <si>
    <t>Font: Instituto Valenciano de Estadística (IVE)</t>
  </si>
  <si>
    <t>PROCEDENCIA COMUNIDAD VALENCIANA, DESTINO PROVINCIAS ESPAÑA</t>
  </si>
  <si>
    <t>DESTINO COMUNITAT VALENCIANA, PROCED. PROVINCIAS ESPAÑA</t>
  </si>
  <si>
    <t>ORDEN POR CCAA</t>
  </si>
  <si>
    <t>ALICANTE</t>
  </si>
  <si>
    <t>CASTELLÓN</t>
  </si>
  <si>
    <t>VALENCIA</t>
  </si>
  <si>
    <t>C. VALENCIANA</t>
  </si>
  <si>
    <t>Almería</t>
  </si>
  <si>
    <t>Emigración interior</t>
  </si>
  <si>
    <t>Inmigración interior</t>
  </si>
  <si>
    <t>Saldo migratori interior</t>
  </si>
  <si>
    <t>Albacete</t>
  </si>
  <si>
    <t>Cádiz</t>
  </si>
  <si>
    <t>Alicante/Alacant</t>
  </si>
  <si>
    <t>Córdoba</t>
  </si>
  <si>
    <t>Granada</t>
  </si>
  <si>
    <t>Araba/Álava</t>
  </si>
  <si>
    <t>Huelva</t>
  </si>
  <si>
    <t>Asturias</t>
  </si>
  <si>
    <t>Jaén</t>
  </si>
  <si>
    <t>Ávila</t>
  </si>
  <si>
    <t>Málaga</t>
  </si>
  <si>
    <t>Badajoz</t>
  </si>
  <si>
    <t>Sevilla</t>
  </si>
  <si>
    <t>Huesca</t>
  </si>
  <si>
    <t>Barcelona</t>
  </si>
  <si>
    <t>Teruel</t>
  </si>
  <si>
    <t>Aragón</t>
  </si>
  <si>
    <t>Bizkaia</t>
  </si>
  <si>
    <t>Zaragoza</t>
  </si>
  <si>
    <t>Burgos</t>
  </si>
  <si>
    <t>Cáceres</t>
  </si>
  <si>
    <t>Asturias, Principado de</t>
  </si>
  <si>
    <t>Palmas, Las</t>
  </si>
  <si>
    <t>Cantabria</t>
  </si>
  <si>
    <t>Santa Cruz de Tenerife</t>
  </si>
  <si>
    <t>Canarias</t>
  </si>
  <si>
    <t>Castellón/Castelló</t>
  </si>
  <si>
    <t>Ciudad Real</t>
  </si>
  <si>
    <t>Castilla y León</t>
  </si>
  <si>
    <t>León</t>
  </si>
  <si>
    <t>Coruña, A</t>
  </si>
  <si>
    <t>Palencia</t>
  </si>
  <si>
    <t>Cuenca</t>
  </si>
  <si>
    <t>Salamanca</t>
  </si>
  <si>
    <t>Gipuzkoa</t>
  </si>
  <si>
    <t>Segovia</t>
  </si>
  <si>
    <t>Girona</t>
  </si>
  <si>
    <t>Soria</t>
  </si>
  <si>
    <t>Valladolid</t>
  </si>
  <si>
    <t>Guadalajara</t>
  </si>
  <si>
    <t>Zamora</t>
  </si>
  <si>
    <t>Castilla-La Mancha</t>
  </si>
  <si>
    <t>Lleida</t>
  </si>
  <si>
    <t>Toledo</t>
  </si>
  <si>
    <t>Lugo</t>
  </si>
  <si>
    <t>Madrid</t>
  </si>
  <si>
    <t>Cataluña</t>
  </si>
  <si>
    <t>Tarragona</t>
  </si>
  <si>
    <t>Murcia</t>
  </si>
  <si>
    <t>Navarra</t>
  </si>
  <si>
    <t>Ourense</t>
  </si>
  <si>
    <t>Valencia/València</t>
  </si>
  <si>
    <t>Pontevedra</t>
  </si>
  <si>
    <t>Galicia</t>
  </si>
  <si>
    <t>Madrid, Comunidad de</t>
  </si>
  <si>
    <t>Navarra, Comunidad Foral de</t>
  </si>
  <si>
    <t>PROVÍNCIA DE VALÈNCIA</t>
  </si>
  <si>
    <t>Alaquàs</t>
  </si>
  <si>
    <t>Albal</t>
  </si>
  <si>
    <t>Alberic</t>
  </si>
  <si>
    <t>Alboraia</t>
  </si>
  <si>
    <t>Alcàsser</t>
  </si>
  <si>
    <t>Alzira</t>
  </si>
  <si>
    <t>Alcúdia</t>
  </si>
  <si>
    <t>Aldaia</t>
  </si>
  <si>
    <t>Alfafar</t>
  </si>
  <si>
    <t>Algemesí</t>
  </si>
  <si>
    <t>Alginet</t>
  </si>
  <si>
    <t>Benaguasil</t>
  </si>
  <si>
    <t>Benetússer</t>
  </si>
  <si>
    <t>Benifaió</t>
  </si>
  <si>
    <t>Bétera</t>
  </si>
  <si>
    <t>Burjassot</t>
  </si>
  <si>
    <t>Canals</t>
  </si>
  <si>
    <t>Carcaixent</t>
  </si>
  <si>
    <t>Carlet</t>
  </si>
  <si>
    <t>Catarroja</t>
  </si>
  <si>
    <t>Quart de Poblet</t>
  </si>
  <si>
    <t>Cullera</t>
  </si>
  <si>
    <t>Xirivella</t>
  </si>
  <si>
    <t>Chiva</t>
  </si>
  <si>
    <t>Eliana, l'</t>
  </si>
  <si>
    <t>Gandia</t>
  </si>
  <si>
    <t>Godella</t>
  </si>
  <si>
    <t>Xàtiva</t>
  </si>
  <si>
    <t>Llíria</t>
  </si>
  <si>
    <t>Manises</t>
  </si>
  <si>
    <t>Massamagrell</t>
  </si>
  <si>
    <t>Massanassa</t>
  </si>
  <si>
    <t>Meliana</t>
  </si>
  <si>
    <t>Mislata</t>
  </si>
  <si>
    <t>Montcada</t>
  </si>
  <si>
    <t>Oliva</t>
  </si>
  <si>
    <t>Ontinyent</t>
  </si>
  <si>
    <t>Paiporta</t>
  </si>
  <si>
    <t>Paterna</t>
  </si>
  <si>
    <t>Picanya</t>
  </si>
  <si>
    <t>Picassent</t>
  </si>
  <si>
    <t>Pobla de Vallbona</t>
  </si>
  <si>
    <t>Puçol</t>
  </si>
  <si>
    <t>Requena</t>
  </si>
  <si>
    <t>Riba-roja del Turia</t>
  </si>
  <si>
    <t>Sagunt</t>
  </si>
  <si>
    <t>Sedaví</t>
  </si>
  <si>
    <t>Silla</t>
  </si>
  <si>
    <t>Sueca</t>
  </si>
  <si>
    <t>Tavernes de la Valldigna</t>
  </si>
  <si>
    <t>Torrent</t>
  </si>
  <si>
    <t>Utiel</t>
  </si>
  <si>
    <t>València</t>
  </si>
  <si>
    <t>Vilamarxant</t>
  </si>
  <si>
    <t>San Antonio de Benagéber</t>
  </si>
  <si>
    <t>Bélgica</t>
  </si>
  <si>
    <t>Bulgaria</t>
  </si>
  <si>
    <t>Dinamarca</t>
  </si>
  <si>
    <t>Finlandia</t>
  </si>
  <si>
    <t>Francia</t>
  </si>
  <si>
    <t>Irlanda</t>
  </si>
  <si>
    <t>Italia</t>
  </si>
  <si>
    <t>Noruega</t>
  </si>
  <si>
    <t>Países Bajos</t>
  </si>
  <si>
    <t>Polonia</t>
  </si>
  <si>
    <t>Portugal</t>
  </si>
  <si>
    <t>Reino Unido</t>
  </si>
  <si>
    <t>Alemania</t>
  </si>
  <si>
    <t>Rumanía</t>
  </si>
  <si>
    <t>Suecia</t>
  </si>
  <si>
    <t>Suiza</t>
  </si>
  <si>
    <t>Ucrania</t>
  </si>
  <si>
    <t>Moldavia</t>
  </si>
  <si>
    <t>Lituania</t>
  </si>
  <si>
    <t>Rusia</t>
  </si>
  <si>
    <t>Otros países de la Unión Europea</t>
  </si>
  <si>
    <t>Otros países del resto de Europa</t>
  </si>
  <si>
    <t>Argelia</t>
  </si>
  <si>
    <t>Gambia</t>
  </si>
  <si>
    <t>Ghana</t>
  </si>
  <si>
    <t>Guinea</t>
  </si>
  <si>
    <t>Guinea Ecuatorial</t>
  </si>
  <si>
    <t>Mali</t>
  </si>
  <si>
    <t>Marruecos</t>
  </si>
  <si>
    <t>Mauritania</t>
  </si>
  <si>
    <t>Nigeria</t>
  </si>
  <si>
    <t>Senegal</t>
  </si>
  <si>
    <t>Otros países de África</t>
  </si>
  <si>
    <t>Canadá</t>
  </si>
  <si>
    <t>Estados Unidos de América</t>
  </si>
  <si>
    <t>México</t>
  </si>
  <si>
    <t>Cuba</t>
  </si>
  <si>
    <t>Honduras</t>
  </si>
  <si>
    <t>Nicaragua</t>
  </si>
  <si>
    <t>República Dominicana</t>
  </si>
  <si>
    <t>Argentina</t>
  </si>
  <si>
    <t>Bolivia</t>
  </si>
  <si>
    <t>Brasil</t>
  </si>
  <si>
    <t>Colombia</t>
  </si>
  <si>
    <t>Chile</t>
  </si>
  <si>
    <t>Ecuador</t>
  </si>
  <si>
    <t>Paraguay</t>
  </si>
  <si>
    <t>Perú</t>
  </si>
  <si>
    <t>Uruguay</t>
  </si>
  <si>
    <t>Venezuela</t>
  </si>
  <si>
    <t>Otros países de Sudamérica</t>
  </si>
  <si>
    <t>Otros países de Centro América y Caribe</t>
  </si>
  <si>
    <t>Bangladesh</t>
  </si>
  <si>
    <t>China</t>
  </si>
  <si>
    <t>Filipinas</t>
  </si>
  <si>
    <t>India</t>
  </si>
  <si>
    <t>Pakistán</t>
  </si>
  <si>
    <t>Otros países de Asia</t>
  </si>
  <si>
    <t>Oceanía</t>
  </si>
  <si>
    <t>PROVÍNCIA DE CASTELLÓ</t>
  </si>
  <si>
    <t>&lt;10.000 habs</t>
  </si>
  <si>
    <t>l' Alcora</t>
  </si>
  <si>
    <t>Almassora</t>
  </si>
  <si>
    <t>Benicarló</t>
  </si>
  <si>
    <t>Benicàssim</t>
  </si>
  <si>
    <t>Burriana</t>
  </si>
  <si>
    <t>Castelló de la Plana</t>
  </si>
  <si>
    <t>Nules</t>
  </si>
  <si>
    <t>Onda</t>
  </si>
  <si>
    <t>Oropesa del Mar</t>
  </si>
  <si>
    <t>Vall d'Uixó</t>
  </si>
  <si>
    <t>Vila-real</t>
  </si>
  <si>
    <t>Vinaròs</t>
  </si>
  <si>
    <t>PROVÍNCIA D'ALACANT</t>
  </si>
  <si>
    <t>&lt;10k habs</t>
  </si>
  <si>
    <t>Albatera</t>
  </si>
  <si>
    <t>Alcoy</t>
  </si>
  <si>
    <t>Alfàs del Pi, l'</t>
  </si>
  <si>
    <t>Alicante</t>
  </si>
  <si>
    <t>Almoradí</t>
  </si>
  <si>
    <t>Altea</t>
  </si>
  <si>
    <t>Aspe</t>
  </si>
  <si>
    <t>Benidorm</t>
  </si>
  <si>
    <t>Benissa</t>
  </si>
  <si>
    <t>Calp</t>
  </si>
  <si>
    <t>Callosa de Segura</t>
  </si>
  <si>
    <t>Campello, el</t>
  </si>
  <si>
    <t>Castalla</t>
  </si>
  <si>
    <t>Cocentaina</t>
  </si>
  <si>
    <t>Crevillent</t>
  </si>
  <si>
    <t>Dénia</t>
  </si>
  <si>
    <t>Elche</t>
  </si>
  <si>
    <t>Elda</t>
  </si>
  <si>
    <t>Guardamar del Segura</t>
  </si>
  <si>
    <t>Ibi</t>
  </si>
  <si>
    <t>Jávea</t>
  </si>
  <si>
    <t>Monóvar</t>
  </si>
  <si>
    <t>Mutxamel</t>
  </si>
  <si>
    <t>Novelda</t>
  </si>
  <si>
    <t>Nucia, la</t>
  </si>
  <si>
    <t>Orihuela</t>
  </si>
  <si>
    <t>Pego</t>
  </si>
  <si>
    <t>Petrer</t>
  </si>
  <si>
    <t>Rojales</t>
  </si>
  <si>
    <t>Sant Joan d'Alacant</t>
  </si>
  <si>
    <t>Santa Pola</t>
  </si>
  <si>
    <t>San Vicente del Raspeig</t>
  </si>
  <si>
    <t>Sax</t>
  </si>
  <si>
    <t>Teulada</t>
  </si>
  <si>
    <t>Torrevieja</t>
  </si>
  <si>
    <t>Villajoyosa</t>
  </si>
  <si>
    <t>Villena</t>
  </si>
  <si>
    <t>Pilar de la Horadada</t>
  </si>
  <si>
    <t>IE 2023</t>
  </si>
  <si>
    <t>CENSO 2023</t>
  </si>
  <si>
    <t>%</t>
  </si>
  <si>
    <t>03133 Torrevieja</t>
  </si>
  <si>
    <t>03069 Finestrat</t>
  </si>
  <si>
    <t>03045 Bolulla</t>
  </si>
  <si>
    <t>03062 Daya Vieja</t>
  </si>
  <si>
    <t>03042 Poble Nou de Benitatxell, el/Benitachell</t>
  </si>
  <si>
    <t>03047 Calp</t>
  </si>
  <si>
    <t>03128 Teulada</t>
  </si>
  <si>
    <t>03113 Rojales</t>
  </si>
  <si>
    <t>03118 San Fulgencio</t>
  </si>
  <si>
    <t>03012 Algorfa</t>
  </si>
  <si>
    <t>03120 San Miguel de Salinas</t>
  </si>
  <si>
    <t>03029 Benigembla</t>
  </si>
  <si>
    <t>03082 Xàbia/Jávea</t>
  </si>
  <si>
    <t>03127 Tàrbena</t>
  </si>
  <si>
    <t>03076 Guardamar del Segura</t>
  </si>
  <si>
    <t>03034 Benijófar</t>
  </si>
  <si>
    <t>03107 Polop</t>
  </si>
  <si>
    <t>03031 Benidorm</t>
  </si>
  <si>
    <t>03018 Altea</t>
  </si>
  <si>
    <t>03011 Alfàs del Pi, l'</t>
  </si>
  <si>
    <t>03085 Llíber</t>
  </si>
  <si>
    <t>03048 Callosa d'en Sarrià</t>
  </si>
  <si>
    <t>03063 Dénia</t>
  </si>
  <si>
    <t>03030 Benidoleig</t>
  </si>
  <si>
    <t>03902 Pilar de la Horadada</t>
  </si>
  <si>
    <t>03070 Formentera del Segura</t>
  </si>
  <si>
    <t>03041 Benissa</t>
  </si>
  <si>
    <t>03112 Relleu</t>
  </si>
  <si>
    <t>03099 Orihuela</t>
  </si>
  <si>
    <t>03004 Aigües</t>
  </si>
  <si>
    <t>03091 Murla</t>
  </si>
  <si>
    <t>03098 Orxeta</t>
  </si>
  <si>
    <t>03081 Xaló</t>
  </si>
  <si>
    <t>03014 Alacant/Alicante</t>
  </si>
  <si>
    <t>03901 Poblets, els</t>
  </si>
  <si>
    <t>03121 Santa Pola</t>
  </si>
  <si>
    <t>03046 Busot</t>
  </si>
  <si>
    <t>03903 Montesinos, Los</t>
  </si>
  <si>
    <t>03078 Hondón de los Frailes</t>
  </si>
  <si>
    <t>03139 Vila Joiosa, la/Villajoyosa</t>
  </si>
  <si>
    <t>03037 Benimantell</t>
  </si>
  <si>
    <t>03125 Senija</t>
  </si>
  <si>
    <t>03097 Orba</t>
  </si>
  <si>
    <t>03001 Atzúbia, l'</t>
  </si>
  <si>
    <t>03117 Sanet y Negrals</t>
  </si>
  <si>
    <t>03 Alicante/Alacant</t>
  </si>
  <si>
    <t>03100 Parcent</t>
  </si>
  <si>
    <t>03006 Alcalalí</t>
  </si>
  <si>
    <t>03077 Fondó de les Neus, el/Hondón de las Nieves</t>
  </si>
  <si>
    <t>03067 Fageca</t>
  </si>
  <si>
    <t>03068 Famorca</t>
  </si>
  <si>
    <t>03071 Gata de Gorgos</t>
  </si>
  <si>
    <t>03110 Ràfol d'Almúnia, el</t>
  </si>
  <si>
    <t>03131 Tormos</t>
  </si>
  <si>
    <t>03138 Verger, el</t>
  </si>
  <si>
    <t>03064 Dolores</t>
  </si>
  <si>
    <t>03094 Nucia, la</t>
  </si>
  <si>
    <t>03095 Ondara</t>
  </si>
  <si>
    <t>03050 Campello, el</t>
  </si>
  <si>
    <t>03015 Almoradí</t>
  </si>
  <si>
    <t>03075 Castell de Guadalest, el</t>
  </si>
  <si>
    <t>03132 Torre de les Maçanes, la/Torremanzanas</t>
  </si>
  <si>
    <t>03055 Catral</t>
  </si>
  <si>
    <t>03904 San Isidro</t>
  </si>
  <si>
    <t>03114 Romana, la</t>
  </si>
  <si>
    <t>03080 Jacarilla</t>
  </si>
  <si>
    <t>03105 Pinós, el/Pinoso</t>
  </si>
  <si>
    <t>03101 Pedreguer</t>
  </si>
  <si>
    <t>03061 Daya Nueva</t>
  </si>
  <si>
    <t>03083 Xixona/Jijona</t>
  </si>
  <si>
    <t>03137 Vall de Laguar, la</t>
  </si>
  <si>
    <t>03026 Beniarbeig</t>
  </si>
  <si>
    <t>03054 Castell de Castells</t>
  </si>
  <si>
    <t>03065 Elx/Elche</t>
  </si>
  <si>
    <t>03119 Sant Joan d'Alacant</t>
  </si>
  <si>
    <t>03102 Pego</t>
  </si>
  <si>
    <t>03066 Elda</t>
  </si>
  <si>
    <t>03130 Tollos</t>
  </si>
  <si>
    <t>03049 Callosa de Segura</t>
  </si>
  <si>
    <t>03020 Balones</t>
  </si>
  <si>
    <t>03116 Salinas</t>
  </si>
  <si>
    <t>03024 Benejúzar</t>
  </si>
  <si>
    <t>03053 Castalla</t>
  </si>
  <si>
    <t>03086 Millena</t>
  </si>
  <si>
    <t>03005 Albatera</t>
  </si>
  <si>
    <t>03009 Alcoi/Alcoy</t>
  </si>
  <si>
    <t>03057 Confrides</t>
  </si>
  <si>
    <t>03059 Crevillent</t>
  </si>
  <si>
    <t>03074 Granja de Rocamora</t>
  </si>
  <si>
    <t>03084 Orxa, l'/Lorcha</t>
  </si>
  <si>
    <t>03079 Ibi</t>
  </si>
  <si>
    <t>03109 Rafal</t>
  </si>
  <si>
    <t>03044 Bigastro</t>
  </si>
  <si>
    <t>03096 Onil</t>
  </si>
  <si>
    <t>03090 Mutxamel</t>
  </si>
  <si>
    <t>03093 Novelda</t>
  </si>
  <si>
    <t>03056 Cocentaina</t>
  </si>
  <si>
    <t>03088 Monforte del Cid</t>
  </si>
  <si>
    <t>03106 Planes</t>
  </si>
  <si>
    <t>03027 Beniardà</t>
  </si>
  <si>
    <t>03111 Redován</t>
  </si>
  <si>
    <t>03072 Gaianes</t>
  </si>
  <si>
    <t>03010 Alfafara</t>
  </si>
  <si>
    <t>03122 Sant Vicent del Raspeig/San Vicente del Raspeig</t>
  </si>
  <si>
    <t>03140 Villena</t>
  </si>
  <si>
    <t>03021 Banyeres de Mariola</t>
  </si>
  <si>
    <t>03092 Muro de Alcoy</t>
  </si>
  <si>
    <t>03040 Benimeli</t>
  </si>
  <si>
    <t>03135 Vall d'Ebo, la</t>
  </si>
  <si>
    <t>03134 Vall d'Alcalà, la</t>
  </si>
  <si>
    <t>03019 Aspe</t>
  </si>
  <si>
    <t>03035 Benilloba</t>
  </si>
  <si>
    <t>03089 Monòver/Monóvar</t>
  </si>
  <si>
    <t>03123 Sax</t>
  </si>
  <si>
    <t>03017 Alqueria d'Asnar, l'</t>
  </si>
  <si>
    <t>03007 Alcosser</t>
  </si>
  <si>
    <t>03025 Benferri</t>
  </si>
  <si>
    <t>03058 Cox</t>
  </si>
  <si>
    <t>03136 Vall de Gallinera, la</t>
  </si>
  <si>
    <t>03051 Camp de Mirra, el/Campo de Mirra</t>
  </si>
  <si>
    <t>03115 Sagra</t>
  </si>
  <si>
    <t>03003 Agres</t>
  </si>
  <si>
    <t>03103 Penàguila</t>
  </si>
  <si>
    <t>03129 Tibi</t>
  </si>
  <si>
    <t>03002 Agost</t>
  </si>
  <si>
    <t>03104 Petrer</t>
  </si>
  <si>
    <t>03043 Biar</t>
  </si>
  <si>
    <t>03013 Algueña</t>
  </si>
  <si>
    <t>03060 Quatretondeta</t>
  </si>
  <si>
    <t>03028 Beniarrés</t>
  </si>
  <si>
    <t>03023 Beneixama</t>
  </si>
  <si>
    <t>03124 Sella</t>
  </si>
  <si>
    <t>03052 Cañada</t>
  </si>
  <si>
    <t>03073 Gorga</t>
  </si>
  <si>
    <t>03038 Benimarfull</t>
  </si>
  <si>
    <t>03008 Alcoleja</t>
  </si>
  <si>
    <t>03016 Almudaina</t>
  </si>
  <si>
    <t>03022 Benasau</t>
  </si>
  <si>
    <t>03032 Benifallim</t>
  </si>
  <si>
    <t>03033 Benifato</t>
  </si>
  <si>
    <t>03036 Benillup</t>
  </si>
  <si>
    <t>03039 Benimassot</t>
  </si>
  <si>
    <t>Principals municipis segons les inmigracions exteriors en relació a la població. País Valencià, 2023</t>
  </si>
  <si>
    <t>Província de Castelló</t>
  </si>
  <si>
    <t>Província d'Alacant</t>
  </si>
  <si>
    <t>Província de València</t>
  </si>
  <si>
    <t>CENS 2023</t>
  </si>
  <si>
    <t>12085 Orpesa/Oropesa del Mar</t>
  </si>
  <si>
    <t>46025 Alfara del Patriarca</t>
  </si>
  <si>
    <t>12118 Torrechiva</t>
  </si>
  <si>
    <t>46082 Canet d'En Berenguer</t>
  </si>
  <si>
    <t>12099 Sant Jordi/San Jorge</t>
  </si>
  <si>
    <t>46113 Daimús</t>
  </si>
  <si>
    <t>12083 Olocau del Rey</t>
  </si>
  <si>
    <t>46110 Xirivella</t>
  </si>
  <si>
    <t>12073 Ludiente</t>
  </si>
  <si>
    <t>46131 Gandia</t>
  </si>
  <si>
    <t>12042 Catí</t>
  </si>
  <si>
    <t>46250 València</t>
  </si>
  <si>
    <t>12141 Zorita del Maestrazgo</t>
  </si>
  <si>
    <t>46263 Zarra</t>
  </si>
  <si>
    <t>12133 Villanueva de Viver</t>
  </si>
  <si>
    <t>46078 Burjassot</t>
  </si>
  <si>
    <t>12079 Montanejos</t>
  </si>
  <si>
    <t>46262 Yesa, La</t>
  </si>
  <si>
    <t>12027 Benicarló</t>
  </si>
  <si>
    <t>46195 Piles</t>
  </si>
  <si>
    <t>12081 Navajas</t>
  </si>
  <si>
    <t>46105 Cullera</t>
  </si>
  <si>
    <t>12053 Chilches/Xilxes</t>
  </si>
  <si>
    <t>46199 Pobla de Farnals, la</t>
  </si>
  <si>
    <t>12107 Sot de Ferrer</t>
  </si>
  <si>
    <t>46232 Sinarcas</t>
  </si>
  <si>
    <t>12101 San Rafael del Río</t>
  </si>
  <si>
    <t>46046 Barx</t>
  </si>
  <si>
    <t>12077 Moncofa</t>
  </si>
  <si>
    <t>46092 Castielfabib</t>
  </si>
  <si>
    <t>12033 Cabanes</t>
  </si>
  <si>
    <t>46192 Petrés</t>
  </si>
  <si>
    <t>12138 Vinaròs</t>
  </si>
  <si>
    <t>46220 Sagunt/Sagunto</t>
  </si>
  <si>
    <t>12029 Benlloc</t>
  </si>
  <si>
    <t>46018 Alcublas</t>
  </si>
  <si>
    <t>12057 Eslida</t>
  </si>
  <si>
    <t>46204 Puig de Santa Maria, el</t>
  </si>
  <si>
    <t>12098 Salzadella, la</t>
  </si>
  <si>
    <t>46036 Alpuente</t>
  </si>
  <si>
    <t>12004 Alcalà de Xivert</t>
  </si>
  <si>
    <t>46022 Alfafar</t>
  </si>
  <si>
    <t>12020 Barracas</t>
  </si>
  <si>
    <t>46102 Quart de Poblet</t>
  </si>
  <si>
    <t>12051 Culla</t>
  </si>
  <si>
    <t>46205 Puçol</t>
  </si>
  <si>
    <t>12114 Torás</t>
  </si>
  <si>
    <t>46187 Palma de Gandía</t>
  </si>
  <si>
    <t>12063 Fuente la Reina</t>
  </si>
  <si>
    <t>46162 Massalavés</t>
  </si>
  <si>
    <t>12040 Castelló de la Plana</t>
  </si>
  <si>
    <t>46176 Montroi/Montroy</t>
  </si>
  <si>
    <t>12120 Torre d'en Doménec, la</t>
  </si>
  <si>
    <t>46149 Losa del Obispo</t>
  </si>
  <si>
    <t>12032 Borriana/Burriana</t>
  </si>
  <si>
    <t>46244 Torrent</t>
  </si>
  <si>
    <t>12089 Peníscola/Peñíscola</t>
  </si>
  <si>
    <t>46095 Caudete de las Fuentes</t>
  </si>
  <si>
    <t>12072 Llucena/Lucena del Cid</t>
  </si>
  <si>
    <t>46033 Almiserà</t>
  </si>
  <si>
    <t>12044 Cervera del Maestre</t>
  </si>
  <si>
    <t>46211 Real de Gandia, el</t>
  </si>
  <si>
    <t>12002 Aín</t>
  </si>
  <si>
    <t>46054 Benetússer</t>
  </si>
  <si>
    <t>12003 Albocàsser</t>
  </si>
  <si>
    <t>46070 Bétera</t>
  </si>
  <si>
    <t>12024 Benafer</t>
  </si>
  <si>
    <t>46013 Alboraia/Alboraya</t>
  </si>
  <si>
    <t>12043 Caudiel</t>
  </si>
  <si>
    <t>46235 Sueca</t>
  </si>
  <si>
    <t>12124 Vall d'Alba</t>
  </si>
  <si>
    <t>46006 Albaida</t>
  </si>
  <si>
    <t>12132 Vilanova d'Alcolea</t>
  </si>
  <si>
    <t>46012 Alborache</t>
  </si>
  <si>
    <t>12142 Zucaina</t>
  </si>
  <si>
    <t>46094 Catarroja</t>
  </si>
  <si>
    <t>12121 Traiguera</t>
  </si>
  <si>
    <t>46143 Xeraco</t>
  </si>
  <si>
    <t>12104 Segorbe</t>
  </si>
  <si>
    <t>46183 Olleria, l'</t>
  </si>
  <si>
    <t>12050 Coves de Vinromà, les</t>
  </si>
  <si>
    <t>46169 Mislata</t>
  </si>
  <si>
    <t>12102 Santa Magdalena de Pulpis</t>
  </si>
  <si>
    <t>46074 Bonrepòs i Mirambell</t>
  </si>
  <si>
    <t>12055 Xodos/Chodos</t>
  </si>
  <si>
    <t>46079 Calles</t>
  </si>
  <si>
    <t>12070 Jana, la</t>
  </si>
  <si>
    <t>46181 Oliva</t>
  </si>
  <si>
    <t>12036 Canet lo Roig</t>
  </si>
  <si>
    <t>46010 Albalat dels Tarongers</t>
  </si>
  <si>
    <t>12117 Torreblanca</t>
  </si>
  <si>
    <t>46230 Silla</t>
  </si>
  <si>
    <t>12009 Almassora</t>
  </si>
  <si>
    <t>46129 Fuenterrobles</t>
  </si>
  <si>
    <t>12052 Xert</t>
  </si>
  <si>
    <t>46108 Chera</t>
  </si>
  <si>
    <t>12022 Bejís</t>
  </si>
  <si>
    <t>46111 Chiva</t>
  </si>
  <si>
    <t>12130 Villahermosa del Río</t>
  </si>
  <si>
    <t>46116 Eliana, l'</t>
  </si>
  <si>
    <t>12082 Nules</t>
  </si>
  <si>
    <t>46223 Sedaví</t>
  </si>
  <si>
    <t>12135 Vila-real</t>
  </si>
  <si>
    <t>46247 Tuéjar</t>
  </si>
  <si>
    <t>12902 Sant Joan de Moró</t>
  </si>
  <si>
    <t>46158 Macastre</t>
  </si>
  <si>
    <t>12011 Almenara</t>
  </si>
  <si>
    <t>46240 Terrateig</t>
  </si>
  <si>
    <t>12084 Onda</t>
  </si>
  <si>
    <t>46190 Paterna</t>
  </si>
  <si>
    <t>12026 Benassal</t>
  </si>
  <si>
    <t>46090 Castelló de Rugat</t>
  </si>
  <si>
    <t>12028 Benicàssim/Benicasim</t>
  </si>
  <si>
    <t>46071 Bicorp</t>
  </si>
  <si>
    <t>12034 Càlig</t>
  </si>
  <si>
    <t>46159 Manises</t>
  </si>
  <si>
    <t>12069 Higueras</t>
  </si>
  <si>
    <t>46216 Rocafort</t>
  </si>
  <si>
    <t>12012 Altura</t>
  </si>
  <si>
    <t>46083 Carcaixent</t>
  </si>
  <si>
    <t>12061 Forcall</t>
  </si>
  <si>
    <t>46171 Montcada/Moncada</t>
  </si>
  <si>
    <t>12080 Morella</t>
  </si>
  <si>
    <t>46154 Llanera de Ranes</t>
  </si>
  <si>
    <t>12100 Sant Mateu</t>
  </si>
  <si>
    <t>46168 Miramar</t>
  </si>
  <si>
    <t>12091 Portell de Morella</t>
  </si>
  <si>
    <t>46200 Pobla del Duc, la</t>
  </si>
  <si>
    <t>12125 Vall de Almonacid</t>
  </si>
  <si>
    <t>46057 Benicolet</t>
  </si>
  <si>
    <t>12128 Vilafamés</t>
  </si>
  <si>
    <t>46231 Simat de la Valldigna</t>
  </si>
  <si>
    <t>12105 Sierra Engarcerán</t>
  </si>
  <si>
    <t>46068 Benissoda</t>
  </si>
  <si>
    <t>12095 Ribesalbes</t>
  </si>
  <si>
    <t>46014 Albuixech</t>
  </si>
  <si>
    <t>12126 Vall d'Uixó, la</t>
  </si>
  <si>
    <t>46034 Almoines</t>
  </si>
  <si>
    <t>12071 Jérica</t>
  </si>
  <si>
    <t>46145 Xàtiva</t>
  </si>
  <si>
    <t>12005 Alcora, l'</t>
  </si>
  <si>
    <t>46017 Alzira</t>
  </si>
  <si>
    <t>12007 Alfondeguilla</t>
  </si>
  <si>
    <t>46109 Cheste</t>
  </si>
  <si>
    <t>12068 Herbers</t>
  </si>
  <si>
    <t>46248 Turís</t>
  </si>
  <si>
    <t>12067 Geldo</t>
  </si>
  <si>
    <t>46002 Ador</t>
  </si>
  <si>
    <t>12025 Benafigos</t>
  </si>
  <si>
    <t>46026 Alfarb</t>
  </si>
  <si>
    <t>12116 Torralba del Pinar</t>
  </si>
  <si>
    <t>46191 Pedralba</t>
  </si>
  <si>
    <t>12111 Tírig</t>
  </si>
  <si>
    <t>46081 Canals</t>
  </si>
  <si>
    <t>12140 Viver</t>
  </si>
  <si>
    <t>46011 Alberic</t>
  </si>
  <si>
    <t>12074 Llosa, la</t>
  </si>
  <si>
    <t>46212 Real</t>
  </si>
  <si>
    <t>12021 Betxí</t>
  </si>
  <si>
    <t>46085 Carlet</t>
  </si>
  <si>
    <t>12001 Atzeneta del Maestrat</t>
  </si>
  <si>
    <t>46136 Godelleta</t>
  </si>
  <si>
    <t>12108 Suera/Sueras</t>
  </si>
  <si>
    <t>46029 Algemesí</t>
  </si>
  <si>
    <t>12008 Algimia de Almonacid</t>
  </si>
  <si>
    <t>46021 Aldaia</t>
  </si>
  <si>
    <t>12115 Toro, El</t>
  </si>
  <si>
    <t>46178 Nàquera/Náquera</t>
  </si>
  <si>
    <t>12106 Soneja</t>
  </si>
  <si>
    <t>46151 Llocnou d'En Fenollet</t>
  </si>
  <si>
    <t>12092 Puebla de Arenoso</t>
  </si>
  <si>
    <t>46194 Picassent</t>
  </si>
  <si>
    <t>12129 Vilafranca/Villafranca del Cid</t>
  </si>
  <si>
    <t>46146 Xeresa</t>
  </si>
  <si>
    <t>12031 Borriol</t>
  </si>
  <si>
    <t>46229 Siete Aguas</t>
  </si>
  <si>
    <t>12901 Alqueries, les/Alquerías del Niño Perdido</t>
  </si>
  <si>
    <t>46048 Bellreguard</t>
  </si>
  <si>
    <t>12017 Ayódar</t>
  </si>
  <si>
    <t>46234 Sot de Chera</t>
  </si>
  <si>
    <t>12122 Useres, les/Useras</t>
  </si>
  <si>
    <t>46182 Olocau</t>
  </si>
  <si>
    <t>12064 Fuentes de Ayódar</t>
  </si>
  <si>
    <t>46056 Beniatjar</t>
  </si>
  <si>
    <t>12094 Pobla Tornesa, la</t>
  </si>
  <si>
    <t>46213 Requena</t>
  </si>
  <si>
    <t>12048 Cortes de Arenoso</t>
  </si>
  <si>
    <t>46042 Aielo de Malferit</t>
  </si>
  <si>
    <t>12045 Cinctorres</t>
  </si>
  <si>
    <t>46147 Llíria</t>
  </si>
  <si>
    <t>12113 Toga</t>
  </si>
  <si>
    <t>46038 Andilla</t>
  </si>
  <si>
    <t>12093 Pobla de Benifassà, la</t>
  </si>
  <si>
    <t>46228 Serra</t>
  </si>
  <si>
    <t>12096 Rossell</t>
  </si>
  <si>
    <t>46172 Montserrat</t>
  </si>
  <si>
    <t>12016 Artana</t>
  </si>
  <si>
    <t>46214 Riba-roja de Túria</t>
  </si>
  <si>
    <t>12010 Almedíjar</t>
  </si>
  <si>
    <t>46903 San Antonio de Benagéber</t>
  </si>
  <si>
    <t>12059 Fanzara</t>
  </si>
  <si>
    <t>46001 Ademuz</t>
  </si>
  <si>
    <t>12056 Chóvar</t>
  </si>
  <si>
    <t>46259 Villargordo del Cabriel</t>
  </si>
  <si>
    <t>12015 Argelita</t>
  </si>
  <si>
    <t>46103 Quartell</t>
  </si>
  <si>
    <t>12013 Arañuel</t>
  </si>
  <si>
    <t>46051 Benaguasil</t>
  </si>
  <si>
    <t>12109 Tales</t>
  </si>
  <si>
    <t>46184 Ontinyent</t>
  </si>
  <si>
    <t>12060 Figueroles</t>
  </si>
  <si>
    <t>46258 Villar del Arzobispo</t>
  </si>
  <si>
    <t>12039 Castellnovo</t>
  </si>
  <si>
    <t>46186 Paiporta</t>
  </si>
  <si>
    <t>12075 Mata de Morella, la</t>
  </si>
  <si>
    <t>46164 Massamagrell</t>
  </si>
  <si>
    <t>12136 Vilavella, la</t>
  </si>
  <si>
    <t>46155 Llaurí</t>
  </si>
  <si>
    <t>12049 Costur</t>
  </si>
  <si>
    <t>46107 Chella</t>
  </si>
  <si>
    <t>12018 Azuébar</t>
  </si>
  <si>
    <t>46067 Benissanó</t>
  </si>
  <si>
    <t>12139 Vistabella del Maestrat</t>
  </si>
  <si>
    <t>46239 Teresa de Cofrentes</t>
  </si>
  <si>
    <t>12006 Alcudia de Veo</t>
  </si>
  <si>
    <t>46032 Almàssera</t>
  </si>
  <si>
    <t>12014 Ares del Maestrat</t>
  </si>
  <si>
    <t>46177 Museros</t>
  </si>
  <si>
    <t>12037 Castell de Cabres</t>
  </si>
  <si>
    <t>46106 Chelva</t>
  </si>
  <si>
    <t>12038 Castellfort</t>
  </si>
  <si>
    <t>46019 Alcúdia, l'</t>
  </si>
  <si>
    <t>12041 Castillo de Villamalefa</t>
  </si>
  <si>
    <t>46128 Font de la Figuera, la</t>
  </si>
  <si>
    <t>12046 Cirat</t>
  </si>
  <si>
    <t>46040 Antella</t>
  </si>
  <si>
    <t>12058 Espadilla</t>
  </si>
  <si>
    <t>46037 Alqueria de la Comtessa, l'</t>
  </si>
  <si>
    <t>12065 Gaibiel</t>
  </si>
  <si>
    <t>46255 Vilallonga/Villalonga</t>
  </si>
  <si>
    <t>12076 Matet</t>
  </si>
  <si>
    <t>46135 Godella</t>
  </si>
  <si>
    <t>12078 Montán</t>
  </si>
  <si>
    <t>46091 Castellonet de la Conquesta</t>
  </si>
  <si>
    <t>12087 Palanques</t>
  </si>
  <si>
    <t>46203 Pobla Llarga, la</t>
  </si>
  <si>
    <t>12088 Pavías</t>
  </si>
  <si>
    <t>46031 Alginet</t>
  </si>
  <si>
    <t>12090 Pina de Montalgrao</t>
  </si>
  <si>
    <t>46005 Alaquàs</t>
  </si>
  <si>
    <t>12097 Sacañet</t>
  </si>
  <si>
    <t>46237 Tavernes Blanques</t>
  </si>
  <si>
    <t>12103 Serratella, la</t>
  </si>
  <si>
    <t>46120 Estivella</t>
  </si>
  <si>
    <t>12110 Teresa</t>
  </si>
  <si>
    <t>46148 Loriguilla</t>
  </si>
  <si>
    <t>12112 Todolella</t>
  </si>
  <si>
    <t>46163 Massalfassar</t>
  </si>
  <si>
    <t>12119 Torre d'en Besora, la</t>
  </si>
  <si>
    <t>46188 Palmera</t>
  </si>
  <si>
    <t>12123 Vallat</t>
  </si>
  <si>
    <t>46044 Ayora</t>
  </si>
  <si>
    <t>12127 Vallibona</t>
  </si>
  <si>
    <t>46127 Font d'en Carròs, la</t>
  </si>
  <si>
    <t>12131 Villamalur</t>
  </si>
  <si>
    <t>46126 Foios</t>
  </si>
  <si>
    <t>12134 Vilar de Canes</t>
  </si>
  <si>
    <t>46077 Buñol</t>
  </si>
  <si>
    <t>12137 Villores</t>
  </si>
  <si>
    <t>46119 Énova, l'</t>
  </si>
  <si>
    <t>46207 Rafelbunyol</t>
  </si>
  <si>
    <t>46165 Massanassa</t>
  </si>
  <si>
    <t>46041 Aras de los Olmos</t>
  </si>
  <si>
    <t>46015 Alcàsser</t>
  </si>
  <si>
    <t>46202 Pobla de Vallbona, la</t>
  </si>
  <si>
    <t>46208 Rafelcofer</t>
  </si>
  <si>
    <t>46099 Cortes de Pallás</t>
  </si>
  <si>
    <t>46073 Bolbaite</t>
  </si>
  <si>
    <t>46063 Benimodo</t>
  </si>
  <si>
    <t>46122 Faura</t>
  </si>
  <si>
    <t>46238 Tavernes de la Valldigna</t>
  </si>
  <si>
    <t>46039 Anna</t>
  </si>
  <si>
    <t>46118 Enguera</t>
  </si>
  <si>
    <t>46224 Segart</t>
  </si>
  <si>
    <t>46179 Navarrés</t>
  </si>
  <si>
    <t>46059 Benifairó de la Valldigna</t>
  </si>
  <si>
    <t>46233 Sollana</t>
  </si>
  <si>
    <t>46098 Corbera</t>
  </si>
  <si>
    <t>46020 Alcúdia de Crespins, l'</t>
  </si>
  <si>
    <t>46210 Ráfol de Salem</t>
  </si>
  <si>
    <t>46254 Venta del Moro</t>
  </si>
  <si>
    <t>46193 Picanya</t>
  </si>
  <si>
    <t>46096 Cerdà</t>
  </si>
  <si>
    <t>46256 Vilamarxant</t>
  </si>
  <si>
    <t>46003 Atzeneta d'Albaida</t>
  </si>
  <si>
    <t>46060 Benifaió</t>
  </si>
  <si>
    <t>46007 Albal</t>
  </si>
  <si>
    <t>46008 Albalat de la Ribera</t>
  </si>
  <si>
    <t>46097 Cofrentes</t>
  </si>
  <si>
    <t>46080 Camporrobles</t>
  </si>
  <si>
    <t>46058 Benifairó de les Valls</t>
  </si>
  <si>
    <t>46069 Benissuera</t>
  </si>
  <si>
    <t>46150 Llutxent</t>
  </si>
  <si>
    <t>46173 Montaverner</t>
  </si>
  <si>
    <t>46198 Potries</t>
  </si>
  <si>
    <t>46055 Beniarjó</t>
  </si>
  <si>
    <t>46189 Palomar, el</t>
  </si>
  <si>
    <t>46028 Algar de Palància</t>
  </si>
  <si>
    <t>46123 Favara</t>
  </si>
  <si>
    <t>46251 Vallada</t>
  </si>
  <si>
    <t>46166 Meliana</t>
  </si>
  <si>
    <t>46112 Chulilla</t>
  </si>
  <si>
    <t>46004 Agullent</t>
  </si>
  <si>
    <t>46115 Dos Aguas</t>
  </si>
  <si>
    <t>46009 Albalat dels Sorells</t>
  </si>
  <si>
    <t>46016 Alcàntera de Xúquer</t>
  </si>
  <si>
    <t>46197 Polinyà de Xúquer</t>
  </si>
  <si>
    <t>46076 Bugarra</t>
  </si>
  <si>
    <t>46249 Utiel</t>
  </si>
  <si>
    <t>46206 Quesa</t>
  </si>
  <si>
    <t>46170 Moixent/Mogente</t>
  </si>
  <si>
    <t>46141 Higueruelas</t>
  </si>
  <si>
    <t>46093 Catadau</t>
  </si>
  <si>
    <t>46257 Castelló</t>
  </si>
  <si>
    <t>46139 Guadassuar</t>
  </si>
  <si>
    <t>46157 Llosa de Ranes, la</t>
  </si>
  <si>
    <t>46134 Gilet</t>
  </si>
  <si>
    <t>46138 Guadasséquies</t>
  </si>
  <si>
    <t>46242 Torrebaja</t>
  </si>
  <si>
    <t>46117 Emperador</t>
  </si>
  <si>
    <t>46175 Montitxelvo/Montichelvo</t>
  </si>
  <si>
    <t>46089 Casinos</t>
  </si>
  <si>
    <t>46156 Llombai</t>
  </si>
  <si>
    <t>46043 Aielo de Rugat</t>
  </si>
  <si>
    <t>46084 Càrcer</t>
  </si>
  <si>
    <t>46245 Torres Torres</t>
  </si>
  <si>
    <t>46160 Manuel</t>
  </si>
  <si>
    <t>46161 Marines</t>
  </si>
  <si>
    <t>46219 Rugat</t>
  </si>
  <si>
    <t>46065 Beniparrell</t>
  </si>
  <si>
    <t>46024 Alfara de la Baronia</t>
  </si>
  <si>
    <t>46132 Genovés, el</t>
  </si>
  <si>
    <t>46062 Benigànim</t>
  </si>
  <si>
    <t>46260 Vinalesa</t>
  </si>
  <si>
    <t>46053 Beneixida</t>
  </si>
  <si>
    <t>46153 Llocnou de Sant Jeroni</t>
  </si>
  <si>
    <t>46261 Yátova</t>
  </si>
  <si>
    <t>46180 Novetlè</t>
  </si>
  <si>
    <t>46246 Tous</t>
  </si>
  <si>
    <t>46236 Sumacàrcer</t>
  </si>
  <si>
    <t>46052 Benavites</t>
  </si>
  <si>
    <t>46217 Rotglà i Corberà</t>
  </si>
  <si>
    <t>46035 Almussafes</t>
  </si>
  <si>
    <t>46066 Benirredrà</t>
  </si>
  <si>
    <t>46045 Barxeta</t>
  </si>
  <si>
    <t>46218 Ròtova</t>
  </si>
  <si>
    <t>46241 Titaguas</t>
  </si>
  <si>
    <t>46902 Gátova</t>
  </si>
  <si>
    <t>46104 Quatretonda</t>
  </si>
  <si>
    <t>46101 Quart de les Valls</t>
  </si>
  <si>
    <t>46072 Bocairent</t>
  </si>
  <si>
    <t>46142 Jalance</t>
  </si>
  <si>
    <t>46023 Alfauir</t>
  </si>
  <si>
    <t>46140 Guardamar de la Safor</t>
  </si>
  <si>
    <t>46152 Llocnou de la Corona</t>
  </si>
  <si>
    <t>46904 Benicull de Xúquer</t>
  </si>
  <si>
    <t>46144 Jarafuel</t>
  </si>
  <si>
    <t>46225 Sellent</t>
  </si>
  <si>
    <t>46209 Rafelguaraf</t>
  </si>
  <si>
    <t>46222 Sant Joanet</t>
  </si>
  <si>
    <t>46114 Domeño</t>
  </si>
  <si>
    <t>46030 Algímia d'Alfara</t>
  </si>
  <si>
    <t>46227 Senyera</t>
  </si>
  <si>
    <t>46133 Gestalgar</t>
  </si>
  <si>
    <t>46243 Torrella</t>
  </si>
  <si>
    <t>46087 Casas Altas</t>
  </si>
  <si>
    <t>46196 Pinet</t>
  </si>
  <si>
    <t>46047 Bèlgida</t>
  </si>
  <si>
    <t>46167 Millares</t>
  </si>
  <si>
    <t>46215 Riola</t>
  </si>
  <si>
    <t>46174 Montesa</t>
  </si>
  <si>
    <t>46124 Fontanars dels Alforins</t>
  </si>
  <si>
    <t>46221 Salem</t>
  </si>
  <si>
    <t>46185 Otos</t>
  </si>
  <si>
    <t>46064 Benimuslem</t>
  </si>
  <si>
    <t>46061 Beniflá</t>
  </si>
  <si>
    <t>46137 Granja de la Costera, la</t>
  </si>
  <si>
    <t>46027 Alfarrasí</t>
  </si>
  <si>
    <t>46125 Fortaleny</t>
  </si>
  <si>
    <t>46130 Gavarda</t>
  </si>
  <si>
    <t>46049 Bellús</t>
  </si>
  <si>
    <t>46050 Benagéber</t>
  </si>
  <si>
    <t>46075 Bufali</t>
  </si>
  <si>
    <t>46086 Carrícola</t>
  </si>
  <si>
    <t>46088 Casas Bajas</t>
  </si>
  <si>
    <t>46100 Cotes</t>
  </si>
  <si>
    <t>46121 Estubeny</t>
  </si>
  <si>
    <t>46201 Puebla de San Miguel</t>
  </si>
  <si>
    <t>46226 Sempere</t>
  </si>
  <si>
    <t>46252 Vallanca</t>
  </si>
  <si>
    <t>46253 Vallés</t>
  </si>
  <si>
    <t>Nombre de inmigracions exteriors segons continent d'origen i municipi de destí. País Valencià, 2023</t>
  </si>
  <si>
    <t>EUROPA OCCIDENTAL</t>
  </si>
  <si>
    <t>EUROPA ORIENTAL</t>
  </si>
  <si>
    <t>NORTE DE ÁFRICA</t>
  </si>
  <si>
    <t>RESTO DE ÁFRICA</t>
  </si>
  <si>
    <t>AMÉRICA DEL NORTE</t>
  </si>
  <si>
    <t>AMÉRICA LATINA</t>
  </si>
  <si>
    <t>ASIA</t>
  </si>
  <si>
    <t>OCEANÍA</t>
  </si>
  <si>
    <t>Núm. immigracions exteriors segons país de procedència i municipi de destinació, País Valencià 2023</t>
  </si>
  <si>
    <t>ASILO EN CIFRAS 2023</t>
  </si>
  <si>
    <t>Tabla 12. Solicitantes de protección internacional por países de origen y comunidades autónomas</t>
  </si>
  <si>
    <t>Sol·licitants de protecció internacional per països d'origen</t>
  </si>
  <si>
    <t>País Valencià, 2023</t>
  </si>
  <si>
    <t>Nacionalidad</t>
  </si>
  <si>
    <t>Embajada</t>
  </si>
  <si>
    <t>Reasentamiento</t>
  </si>
  <si>
    <t>Veneçuela</t>
  </si>
  <si>
    <t>Colòmbia</t>
  </si>
  <si>
    <t>Hondures</t>
  </si>
  <si>
    <t>Rússia</t>
  </si>
  <si>
    <t>Pakistan</t>
  </si>
  <si>
    <t>Geòrgia</t>
  </si>
  <si>
    <t>Siria</t>
  </si>
  <si>
    <t>El Salvador</t>
  </si>
  <si>
    <t>Marroc</t>
  </si>
  <si>
    <t>Equador</t>
  </si>
  <si>
    <t>Afganistán</t>
  </si>
  <si>
    <t>Armènia</t>
  </si>
  <si>
    <t>Somalia</t>
  </si>
  <si>
    <t>Georgia</t>
  </si>
  <si>
    <t>Xile</t>
  </si>
  <si>
    <t>Autoritzacions concedides: 893</t>
  </si>
  <si>
    <t>Algèria</t>
  </si>
  <si>
    <t>Guatemala</t>
  </si>
  <si>
    <t>Sudán</t>
  </si>
  <si>
    <t>Costa de Marfil</t>
  </si>
  <si>
    <t>Uzbekistán</t>
  </si>
  <si>
    <t>Palestina EONU</t>
  </si>
  <si>
    <t>Burkina Faso</t>
  </si>
  <si>
    <t>Albania</t>
  </si>
  <si>
    <t>Benín</t>
  </si>
  <si>
    <t>Bielorrusia</t>
  </si>
  <si>
    <t>Armenia</t>
  </si>
  <si>
    <t>Irán</t>
  </si>
  <si>
    <t>Panamá</t>
  </si>
  <si>
    <t>Costa Rica</t>
  </si>
  <si>
    <t>Turquía</t>
  </si>
  <si>
    <t>Vietnam</t>
  </si>
  <si>
    <t>Camerún</t>
  </si>
  <si>
    <t>Angola</t>
  </si>
  <si>
    <t>República Dem. del Congo</t>
  </si>
  <si>
    <t>Liberia</t>
  </si>
  <si>
    <t>Egipto</t>
  </si>
  <si>
    <t>Yemen</t>
  </si>
  <si>
    <t>Túnez</t>
  </si>
  <si>
    <t>Togo</t>
  </si>
  <si>
    <t>Libia</t>
  </si>
  <si>
    <t>Haití</t>
  </si>
  <si>
    <t>Congo</t>
  </si>
  <si>
    <t>Iraq</t>
  </si>
  <si>
    <t>Guinea Bissau</t>
  </si>
  <si>
    <t>Níger</t>
  </si>
  <si>
    <t>Líbano</t>
  </si>
  <si>
    <t>Kenia</t>
  </si>
  <si>
    <t>Azerbaiyán</t>
  </si>
  <si>
    <t>Nepal</t>
  </si>
  <si>
    <t>No reconocido (Sáhara)</t>
  </si>
  <si>
    <t>República Centroafricana</t>
  </si>
  <si>
    <t>Jamaica</t>
  </si>
  <si>
    <t>Letonia</t>
  </si>
  <si>
    <t>Tanzania</t>
  </si>
  <si>
    <t>Serbia</t>
  </si>
  <si>
    <t>Chad</t>
  </si>
  <si>
    <t>Kazajistán</t>
  </si>
  <si>
    <t>Namibia</t>
  </si>
  <si>
    <t>Sri Lanka</t>
  </si>
  <si>
    <t>Israel</t>
  </si>
  <si>
    <t>No reconocido (Descono.)</t>
  </si>
  <si>
    <t>Tayikistán</t>
  </si>
  <si>
    <t>Zimbabwe</t>
  </si>
  <si>
    <t>Apátrida</t>
  </si>
  <si>
    <t>Comoras</t>
  </si>
  <si>
    <t>Sierra Leona</t>
  </si>
  <si>
    <t>Sudáfrica</t>
  </si>
  <si>
    <t>Etiopía</t>
  </si>
  <si>
    <t>Sudán del Sur</t>
  </si>
  <si>
    <t>Eritrea</t>
  </si>
  <si>
    <t>Ruanda</t>
  </si>
  <si>
    <t>Dominica</t>
  </si>
  <si>
    <t>Cabo Verde</t>
  </si>
  <si>
    <t>Desconocido</t>
  </si>
  <si>
    <t>No reconocido (Kosovo)</t>
  </si>
  <si>
    <t>Arabia Saudí</t>
  </si>
  <si>
    <t>Australia</t>
  </si>
  <si>
    <t>Djibouti</t>
  </si>
  <si>
    <t>Indonesia</t>
  </si>
  <si>
    <t>Kuwait</t>
  </si>
  <si>
    <t>Macedonia</t>
  </si>
  <si>
    <t>Trinidad y Tobago</t>
  </si>
  <si>
    <t>Turkmenistán</t>
  </si>
  <si>
    <t>Uganda</t>
  </si>
  <si>
    <t>Bosnia Herzegovina</t>
  </si>
  <si>
    <t>Jordania</t>
  </si>
  <si>
    <t>Mongolia</t>
  </si>
  <si>
    <t>Myanmar</t>
  </si>
  <si>
    <t>San Cristóbal y Nieves</t>
  </si>
  <si>
    <t>Seychelles</t>
  </si>
  <si>
    <t>Singapur</t>
  </si>
  <si>
    <t>Indice de tablas</t>
  </si>
  <si>
    <r>
      <rPr>
        <b/>
        <sz val="10"/>
        <color theme="1"/>
        <rFont val="Poppins SemiBold"/>
      </rPr>
      <t>Tabla 18.</t>
    </r>
    <r>
      <rPr>
        <b/>
        <sz val="10"/>
        <color rgb="FF0098AE"/>
        <rFont val="Poppins SemiBold"/>
      </rPr>
      <t xml:space="preserve"> Solicitantes de protección temporal por países de origen y comunidades autónomas</t>
    </r>
  </si>
  <si>
    <t>País Valencià</t>
  </si>
  <si>
    <t>Solicituts</t>
  </si>
  <si>
    <t>Nacionalitat</t>
  </si>
  <si>
    <t>Ucraïna</t>
  </si>
  <si>
    <t>Moldàvia</t>
  </si>
  <si>
    <t>Bielorússia</t>
  </si>
  <si>
    <t>Estats Units d'Amèrica</t>
  </si>
  <si>
    <t>el Canadà</t>
  </si>
  <si>
    <t>Letònia</t>
  </si>
  <si>
    <t>Kirguizistan</t>
  </si>
  <si>
    <t>Síria</t>
  </si>
  <si>
    <t>Turquia</t>
  </si>
  <si>
    <t>Índia</t>
  </si>
  <si>
    <t>Uzbekistan</t>
  </si>
  <si>
    <t>Kazakhstan</t>
  </si>
  <si>
    <t>Xina</t>
  </si>
  <si>
    <t>Turkmenistan</t>
  </si>
  <si>
    <t>Kirguistán</t>
  </si>
  <si>
    <t>Qatar</t>
  </si>
  <si>
    <t>Japón</t>
  </si>
  <si>
    <t>Estonia</t>
  </si>
  <si>
    <t>Swazilandia</t>
  </si>
  <si>
    <t/>
  </si>
  <si>
    <t>Flux d'autoritzacions de residència concedides a estrangers per comunitat autònomes segons motiu de concessió, 2023</t>
  </si>
  <si>
    <t>Total nacional</t>
  </si>
  <si>
    <t>No consta</t>
  </si>
  <si>
    <t xml:space="preserve"> Total</t>
  </si>
  <si>
    <t>Residència per apatridia</t>
  </si>
  <si>
    <t>Residència per protecció internacional</t>
  </si>
  <si>
    <t>Residència temporal no lucrativa</t>
  </si>
  <si>
    <t>Residència temporal. Reagrupació familiar</t>
  </si>
  <si>
    <t>Residència temporal. Treball per compte aliè</t>
  </si>
  <si>
    <t>Residència temporal. Treball per compte propi</t>
  </si>
  <si>
    <t>Residència temporal. Compatibilitat compta aliena i pròpia</t>
  </si>
  <si>
    <t>Residència temporal. Excepció a l'autorització de treball</t>
  </si>
  <si>
    <t>Residència temporal. Llei 14/2013 i altres figures similars</t>
  </si>
  <si>
    <t>Residència temporal. Circumstàncies excepcionals. Arrele</t>
  </si>
  <si>
    <t>Residència temporal. Resta de circumstàncies excepcionals</t>
  </si>
  <si>
    <t>Gestió col·lectiva de contractacions en origen i altres de duració determinada</t>
  </si>
  <si>
    <t>Residència llarga duració nacional</t>
  </si>
  <si>
    <t>Residència llarga duració directiva UE</t>
  </si>
  <si>
    <t>Autoritzacions de residència temporal no lucrativa concedides a estrangers per les principals CCAA en nombre de concesions</t>
  </si>
  <si>
    <t>Residència temporal no lucrativa, 2023</t>
  </si>
  <si>
    <t>De 0 a 15 anys</t>
  </si>
  <si>
    <t>De 16 a 64 anys</t>
  </si>
  <si>
    <t>De 65 y més</t>
  </si>
  <si>
    <t>Múrcia, Regió de</t>
  </si>
  <si>
    <t>(Estil de vida)</t>
  </si>
  <si>
    <t>(Jubilats)</t>
  </si>
  <si>
    <t>Residencia temporal no lucrativa, 2023</t>
  </si>
  <si>
    <t>Immigració interior dins del País Valencià per municipis, 2023</t>
  </si>
  <si>
    <t>TOTAL VALENCIA</t>
  </si>
  <si>
    <t>TOTAL CASTELLÓN</t>
  </si>
  <si>
    <t>TOTAL ALICANTE</t>
  </si>
  <si>
    <t>PROCEDENCIA POR PROVINCIAS - DESTINO MUNICIPOS CV</t>
  </si>
  <si>
    <t>DESTINO POR PROVINCIAS - PROCEDENCIA MUNICIPIOS CV</t>
  </si>
  <si>
    <t>Inmigració interior per província de procedència i municipi de destí, 2023</t>
  </si>
  <si>
    <t>PROVINCIA DE CASTELLÓN</t>
  </si>
  <si>
    <t>PROVINCIA DE ALICANTE</t>
  </si>
  <si>
    <t>Emigracions exteriors segons províncies de procedència del País Valencià i països de destí, 2023</t>
  </si>
  <si>
    <t>Província de procedència</t>
  </si>
  <si>
    <t>Alacant</t>
  </si>
  <si>
    <t>Castelló</t>
  </si>
  <si>
    <t>Província de destí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</si>
</sst>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60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Bold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Poppins ExtraLight"/>
    </font>
    <font>
      <b/>
      <sz val="10"/>
      <color theme="1"/>
      <name val="Poppins SemiBold"/>
    </font>
    <font>
      <b/>
      <sz val="12"/>
      <color rgb="FFFF0000"/>
      <name val="Calibri"/>
      <family val="2"/>
      <scheme val="minor"/>
    </font>
    <font>
      <b/>
      <sz val="10"/>
      <color theme="0"/>
      <name val="Poppins SemiBold"/>
    </font>
    <font>
      <b/>
      <sz val="10"/>
      <color rgb="FF0098AE"/>
      <name val="Poppins SemiBold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Poppins Regular"/>
    </font>
    <font>
      <b/>
      <sz val="12"/>
      <color rgb="FF0098AE"/>
      <name val="Poppins SemiBold"/>
    </font>
    <font>
      <u/>
      <sz val="12"/>
      <color theme="10"/>
      <name val="Poppins Regular"/>
    </font>
    <font>
      <b/>
      <sz val="11"/>
      <color rgb="FF0098AE"/>
      <name val="Poppins SemiBold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sz val="11"/>
      <color indexed="9"/>
      <name val="Calibri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2"/>
      <color rgb="FF000000"/>
      <name val="APTOS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Poppins SemiBold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rgb="FF000000"/>
      <name val="Calibri"/>
      <family val="2"/>
    </font>
    <font>
      <b/>
      <sz val="12"/>
      <color rgb="FF666666"/>
      <name val="Arial"/>
      <family val="2"/>
    </font>
    <font>
      <b/>
      <sz val="10"/>
      <color rgb="FF666666"/>
      <name val="Arial"/>
      <family val="2"/>
    </font>
    <font>
      <sz val="10"/>
      <color rgb="FF80808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7030A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FF6699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CAD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0098A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47474"/>
        <bgColor rgb="FFFFFFFF"/>
      </patternFill>
    </fill>
    <fill>
      <patternFill patternType="solid">
        <fgColor rgb="FFB9B9B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D5D5D5"/>
        <bgColor rgb="FFFFFFFF"/>
      </patternFill>
    </fill>
    <fill>
      <patternFill patternType="solid">
        <fgColor rgb="FFE3E3E3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34D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ck">
        <color rgb="FF0098AE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0" fillId="0" borderId="0"/>
    <xf numFmtId="3" fontId="11" fillId="0" borderId="0">
      <alignment horizontal="right"/>
    </xf>
    <xf numFmtId="3" fontId="12" fillId="7" borderId="8"/>
    <xf numFmtId="3" fontId="12" fillId="11" borderId="7"/>
    <xf numFmtId="0" fontId="14" fillId="12" borderId="9" applyAlignment="0"/>
    <xf numFmtId="0" fontId="17" fillId="0" borderId="0" applyNumberFormat="0" applyFill="0" applyBorder="0" applyAlignment="0" applyProtection="0"/>
    <xf numFmtId="0" fontId="22" fillId="0" borderId="0"/>
    <xf numFmtId="0" fontId="31" fillId="0" borderId="0"/>
    <xf numFmtId="9" fontId="28" fillId="0" borderId="0" applyFont="0" applyFill="0" applyBorder="0" applyAlignment="0" applyProtection="0"/>
    <xf numFmtId="0" fontId="44" fillId="0" borderId="0"/>
  </cellStyleXfs>
  <cellXfs count="262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vertical="center"/>
    </xf>
    <xf numFmtId="0" fontId="0" fillId="4" borderId="1" xfId="0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8" fillId="5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8" fillId="2" borderId="1" xfId="2" applyNumberFormat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3" fontId="5" fillId="6" borderId="0" xfId="0" applyNumberFormat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0" fillId="0" borderId="0" xfId="3"/>
    <xf numFmtId="0" fontId="10" fillId="0" borderId="0" xfId="3" applyAlignment="1">
      <alignment horizontal="center"/>
    </xf>
    <xf numFmtId="3" fontId="11" fillId="0" borderId="7" xfId="4" applyBorder="1" applyAlignment="1">
      <alignment horizontal="center"/>
    </xf>
    <xf numFmtId="3" fontId="11" fillId="0" borderId="7" xfId="4" applyBorder="1" applyAlignment="1"/>
    <xf numFmtId="3" fontId="12" fillId="0" borderId="7" xfId="4" applyFont="1" applyBorder="1" applyAlignment="1">
      <alignment horizontal="center"/>
    </xf>
    <xf numFmtId="3" fontId="12" fillId="7" borderId="7" xfId="5" applyBorder="1" applyAlignment="1">
      <alignment horizontal="center"/>
    </xf>
    <xf numFmtId="3" fontId="11" fillId="0" borderId="0" xfId="4" applyAlignment="1">
      <alignment horizontal="center"/>
    </xf>
    <xf numFmtId="3" fontId="11" fillId="0" borderId="0" xfId="4" applyAlignment="1"/>
    <xf numFmtId="3" fontId="12" fillId="0" borderId="0" xfId="4" applyFont="1" applyAlignment="1">
      <alignment horizontal="center"/>
    </xf>
    <xf numFmtId="3" fontId="12" fillId="7" borderId="8" xfId="5" applyAlignment="1">
      <alignment horizontal="center"/>
    </xf>
    <xf numFmtId="3" fontId="11" fillId="8" borderId="0" xfId="4" applyFill="1" applyAlignment="1">
      <alignment horizontal="center"/>
    </xf>
    <xf numFmtId="0" fontId="13" fillId="0" borderId="0" xfId="3" applyFont="1"/>
    <xf numFmtId="3" fontId="12" fillId="9" borderId="0" xfId="4" applyFont="1" applyFill="1" applyAlignment="1">
      <alignment horizontal="center"/>
    </xf>
    <xf numFmtId="3" fontId="12" fillId="9" borderId="8" xfId="5" applyFill="1" applyAlignment="1">
      <alignment horizontal="center"/>
    </xf>
    <xf numFmtId="3" fontId="11" fillId="9" borderId="0" xfId="4" applyFill="1" applyAlignment="1">
      <alignment horizontal="center"/>
    </xf>
    <xf numFmtId="3" fontId="11" fillId="10" borderId="0" xfId="4" applyFill="1" applyAlignment="1">
      <alignment horizontal="center"/>
    </xf>
    <xf numFmtId="3" fontId="11" fillId="9" borderId="0" xfId="4" applyFill="1" applyAlignment="1"/>
    <xf numFmtId="3" fontId="12" fillId="11" borderId="0" xfId="6" applyBorder="1" applyAlignment="1">
      <alignment horizontal="center"/>
    </xf>
    <xf numFmtId="3" fontId="12" fillId="11" borderId="8" xfId="6" applyBorder="1" applyAlignment="1">
      <alignment horizontal="center"/>
    </xf>
    <xf numFmtId="3" fontId="12" fillId="10" borderId="0" xfId="6" applyFill="1" applyBorder="1" applyAlignment="1">
      <alignment horizontal="center"/>
    </xf>
    <xf numFmtId="3" fontId="12" fillId="11" borderId="0" xfId="6" applyBorder="1"/>
    <xf numFmtId="0" fontId="14" fillId="12" borderId="9" xfId="7" applyAlignment="1">
      <alignment horizontal="left"/>
    </xf>
    <xf numFmtId="0" fontId="15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0" fontId="18" fillId="0" borderId="0" xfId="8" applyFont="1"/>
    <xf numFmtId="0" fontId="19" fillId="0" borderId="0" xfId="3" applyFont="1"/>
    <xf numFmtId="3" fontId="12" fillId="0" borderId="7" xfId="4" applyFont="1" applyBorder="1" applyAlignment="1">
      <alignment horizontal="left"/>
    </xf>
    <xf numFmtId="3" fontId="12" fillId="0" borderId="7" xfId="4" applyFont="1" applyBorder="1">
      <alignment horizontal="right"/>
    </xf>
    <xf numFmtId="3" fontId="11" fillId="0" borderId="7" xfId="4" applyBorder="1">
      <alignment horizontal="right"/>
    </xf>
    <xf numFmtId="3" fontId="12" fillId="0" borderId="7" xfId="4" applyFont="1" applyBorder="1" applyAlignment="1"/>
    <xf numFmtId="3" fontId="12" fillId="0" borderId="0" xfId="4" applyFont="1" applyAlignment="1">
      <alignment horizontal="left"/>
    </xf>
    <xf numFmtId="3" fontId="12" fillId="0" borderId="0" xfId="4" applyFont="1">
      <alignment horizontal="right"/>
    </xf>
    <xf numFmtId="3" fontId="11" fillId="0" borderId="0" xfId="4">
      <alignment horizontal="right"/>
    </xf>
    <xf numFmtId="3" fontId="12" fillId="0" borderId="0" xfId="4" applyFont="1" applyAlignment="1"/>
    <xf numFmtId="0" fontId="14" fillId="12" borderId="9" xfId="7" applyAlignment="1">
      <alignment horizontal="right"/>
    </xf>
    <xf numFmtId="0" fontId="14" fillId="12" borderId="9" xfId="7" applyAlignment="1"/>
    <xf numFmtId="0" fontId="20" fillId="0" borderId="0" xfId="8" applyFont="1"/>
    <xf numFmtId="0" fontId="21" fillId="0" borderId="0" xfId="3" applyFont="1"/>
    <xf numFmtId="0" fontId="22" fillId="0" borderId="0" xfId="9"/>
    <xf numFmtId="0" fontId="22" fillId="0" borderId="1" xfId="9" applyBorder="1" applyAlignment="1">
      <alignment horizontal="center"/>
    </xf>
    <xf numFmtId="3" fontId="22" fillId="0" borderId="1" xfId="9" applyNumberFormat="1" applyBorder="1" applyAlignment="1">
      <alignment horizontal="center"/>
    </xf>
    <xf numFmtId="0" fontId="22" fillId="5" borderId="1" xfId="9" applyFill="1" applyBorder="1"/>
    <xf numFmtId="0" fontId="22" fillId="5" borderId="1" xfId="9" applyFill="1" applyBorder="1" applyAlignment="1">
      <alignment horizontal="center"/>
    </xf>
    <xf numFmtId="0" fontId="22" fillId="0" borderId="1" xfId="9" applyBorder="1" applyAlignment="1">
      <alignment horizontal="center" vertical="center"/>
    </xf>
    <xf numFmtId="0" fontId="27" fillId="13" borderId="1" xfId="9" applyFont="1" applyFill="1" applyBorder="1" applyAlignment="1">
      <alignment horizontal="center" vertical="center" wrapText="1"/>
    </xf>
    <xf numFmtId="3" fontId="27" fillId="13" borderId="1" xfId="9" applyNumberFormat="1" applyFont="1" applyFill="1" applyBorder="1" applyAlignment="1">
      <alignment horizontal="center" vertical="center" wrapText="1"/>
    </xf>
    <xf numFmtId="0" fontId="26" fillId="4" borderId="1" xfId="9" applyFont="1" applyFill="1" applyBorder="1" applyAlignment="1">
      <alignment horizontal="left" vertical="center" wrapText="1"/>
    </xf>
    <xf numFmtId="0" fontId="22" fillId="5" borderId="1" xfId="9" applyFill="1" applyBorder="1" applyAlignment="1">
      <alignment horizontal="center" vertical="center"/>
    </xf>
    <xf numFmtId="0" fontId="23" fillId="5" borderId="1" xfId="9" applyFont="1" applyFill="1" applyBorder="1" applyAlignment="1">
      <alignment horizontal="center" vertical="center"/>
    </xf>
    <xf numFmtId="0" fontId="23" fillId="4" borderId="1" xfId="9" applyFont="1" applyFill="1" applyBorder="1"/>
    <xf numFmtId="0" fontId="30" fillId="5" borderId="1" xfId="1" applyFont="1" applyFill="1" applyBorder="1" applyAlignment="1">
      <alignment horizontal="center" vertical="center" wrapText="1"/>
    </xf>
    <xf numFmtId="0" fontId="28" fillId="5" borderId="0" xfId="0" applyFont="1" applyFill="1"/>
    <xf numFmtId="164" fontId="30" fillId="2" borderId="1" xfId="1" applyNumberFormat="1" applyFont="1" applyFill="1" applyBorder="1" applyAlignment="1">
      <alignment horizontal="center" vertical="center"/>
    </xf>
    <xf numFmtId="0" fontId="28" fillId="0" borderId="0" xfId="0" applyFont="1"/>
    <xf numFmtId="164" fontId="9" fillId="2" borderId="1" xfId="2" applyNumberFormat="1" applyFont="1" applyFill="1" applyBorder="1" applyAlignment="1">
      <alignment horizontal="center" vertical="center"/>
    </xf>
    <xf numFmtId="164" fontId="30" fillId="2" borderId="1" xfId="2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5" fillId="0" borderId="0" xfId="0" applyFont="1"/>
    <xf numFmtId="0" fontId="9" fillId="0" borderId="1" xfId="10" applyFont="1" applyBorder="1" applyAlignment="1">
      <alignment horizontal="center" vertical="center" wrapText="1"/>
    </xf>
    <xf numFmtId="0" fontId="32" fillId="0" borderId="0" xfId="10" applyFont="1"/>
    <xf numFmtId="164" fontId="9" fillId="0" borderId="1" xfId="1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9" fontId="5" fillId="0" borderId="0" xfId="11" applyFont="1" applyAlignment="1">
      <alignment horizontal="center" vertical="center"/>
    </xf>
    <xf numFmtId="9" fontId="5" fillId="6" borderId="0" xfId="11" applyFont="1" applyFill="1" applyAlignment="1">
      <alignment horizontal="center" vertical="center"/>
    </xf>
    <xf numFmtId="9" fontId="5" fillId="0" borderId="0" xfId="11" applyFont="1" applyFill="1" applyAlignment="1">
      <alignment horizontal="center" vertical="center"/>
    </xf>
    <xf numFmtId="0" fontId="33" fillId="0" borderId="0" xfId="0" applyFont="1"/>
    <xf numFmtId="0" fontId="34" fillId="14" borderId="0" xfId="0" applyFont="1" applyFill="1"/>
    <xf numFmtId="0" fontId="0" fillId="15" borderId="0" xfId="0" applyFill="1"/>
    <xf numFmtId="0" fontId="35" fillId="14" borderId="0" xfId="0" applyFont="1" applyFill="1"/>
    <xf numFmtId="0" fontId="34" fillId="17" borderId="0" xfId="0" applyFont="1" applyFill="1"/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left" vertical="center" readingOrder="1"/>
    </xf>
    <xf numFmtId="0" fontId="37" fillId="0" borderId="0" xfId="0" applyFont="1"/>
    <xf numFmtId="0" fontId="37" fillId="0" borderId="0" xfId="3" applyFont="1"/>
    <xf numFmtId="3" fontId="12" fillId="0" borderId="1" xfId="6" applyFill="1" applyBorder="1"/>
    <xf numFmtId="3" fontId="12" fillId="0" borderId="1" xfId="6" applyFill="1" applyBorder="1" applyAlignment="1">
      <alignment horizontal="center"/>
    </xf>
    <xf numFmtId="3" fontId="11" fillId="0" borderId="1" xfId="4" applyBorder="1" applyAlignment="1"/>
    <xf numFmtId="3" fontId="11" fillId="0" borderId="1" xfId="4" applyBorder="1" applyAlignment="1">
      <alignment horizontal="center"/>
    </xf>
    <xf numFmtId="0" fontId="14" fillId="0" borderId="0" xfId="7" applyFill="1" applyBorder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11" applyFont="1"/>
    <xf numFmtId="10" fontId="5" fillId="0" borderId="0" xfId="11" applyNumberFormat="1" applyFont="1" applyFill="1" applyAlignment="1">
      <alignment horizontal="center" vertical="center"/>
    </xf>
    <xf numFmtId="10" fontId="5" fillId="0" borderId="0" xfId="11" applyNumberFormat="1" applyFont="1" applyAlignment="1">
      <alignment horizontal="center" vertical="center"/>
    </xf>
    <xf numFmtId="10" fontId="0" fillId="0" borderId="0" xfId="11" applyNumberFormat="1" applyFont="1"/>
    <xf numFmtId="3" fontId="5" fillId="0" borderId="1" xfId="0" applyNumberFormat="1" applyFont="1" applyBorder="1" applyAlignment="1">
      <alignment horizontal="center" vertical="center"/>
    </xf>
    <xf numFmtId="10" fontId="5" fillId="0" borderId="1" xfId="11" applyNumberFormat="1" applyFont="1" applyFill="1" applyBorder="1" applyAlignment="1">
      <alignment horizontal="center" vertical="center"/>
    </xf>
    <xf numFmtId="0" fontId="4" fillId="0" borderId="0" xfId="0" applyFont="1"/>
    <xf numFmtId="0" fontId="38" fillId="0" borderId="0" xfId="0" applyFont="1"/>
    <xf numFmtId="0" fontId="39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0" fillId="0" borderId="0" xfId="3" applyFont="1"/>
    <xf numFmtId="3" fontId="12" fillId="0" borderId="1" xfId="6" applyFill="1" applyBorder="1" applyAlignment="1">
      <alignment horizontal="left"/>
    </xf>
    <xf numFmtId="3" fontId="12" fillId="0" borderId="1" xfId="4" applyFont="1" applyBorder="1" applyAlignment="1">
      <alignment horizontal="left"/>
    </xf>
    <xf numFmtId="0" fontId="41" fillId="18" borderId="1" xfId="7" applyFont="1" applyFill="1" applyBorder="1" applyAlignment="1">
      <alignment horizontal="left"/>
    </xf>
    <xf numFmtId="0" fontId="41" fillId="18" borderId="1" xfId="7" applyFont="1" applyFill="1" applyBorder="1" applyAlignment="1">
      <alignment horizontal="center"/>
    </xf>
    <xf numFmtId="0" fontId="5" fillId="0" borderId="0" xfId="9" applyFont="1"/>
    <xf numFmtId="0" fontId="42" fillId="0" borderId="1" xfId="9" applyFont="1" applyBorder="1" applyAlignment="1">
      <alignment horizontal="center"/>
    </xf>
    <xf numFmtId="0" fontId="42" fillId="0" borderId="1" xfId="9" applyFont="1" applyBorder="1" applyAlignment="1">
      <alignment horizontal="left"/>
    </xf>
    <xf numFmtId="3" fontId="24" fillId="0" borderId="1" xfId="9" applyNumberFormat="1" applyFont="1" applyBorder="1" applyAlignment="1">
      <alignment horizontal="center"/>
    </xf>
    <xf numFmtId="0" fontId="42" fillId="6" borderId="1" xfId="9" applyFont="1" applyFill="1" applyBorder="1" applyAlignment="1">
      <alignment horizontal="center"/>
    </xf>
    <xf numFmtId="3" fontId="24" fillId="6" borderId="1" xfId="9" applyNumberFormat="1" applyFont="1" applyFill="1" applyBorder="1" applyAlignment="1">
      <alignment horizontal="center"/>
    </xf>
    <xf numFmtId="3" fontId="22" fillId="6" borderId="1" xfId="9" applyNumberFormat="1" applyFill="1" applyBorder="1" applyAlignment="1">
      <alignment horizontal="center"/>
    </xf>
    <xf numFmtId="0" fontId="22" fillId="0" borderId="0" xfId="9" applyAlignment="1">
      <alignment horizontal="center"/>
    </xf>
    <xf numFmtId="0" fontId="5" fillId="0" borderId="1" xfId="9" applyFont="1" applyBorder="1" applyAlignment="1">
      <alignment horizontal="left"/>
    </xf>
    <xf numFmtId="0" fontId="16" fillId="0" borderId="0" xfId="9" applyFont="1"/>
    <xf numFmtId="0" fontId="29" fillId="17" borderId="0" xfId="0" applyFont="1" applyFill="1"/>
    <xf numFmtId="0" fontId="44" fillId="0" borderId="0" xfId="12"/>
    <xf numFmtId="0" fontId="48" fillId="20" borderId="0" xfId="12" applyFont="1" applyFill="1" applyAlignment="1" applyProtection="1">
      <alignment horizontal="left" vertical="center" wrapText="1"/>
      <protection locked="0"/>
    </xf>
    <xf numFmtId="0" fontId="49" fillId="20" borderId="0" xfId="12" applyFont="1" applyFill="1" applyAlignment="1" applyProtection="1">
      <alignment horizontal="center" vertical="center" wrapText="1"/>
      <protection locked="0"/>
    </xf>
    <xf numFmtId="0" fontId="49" fillId="20" borderId="0" xfId="12" applyFont="1" applyFill="1" applyAlignment="1" applyProtection="1">
      <alignment horizontal="left" vertical="center" wrapText="1"/>
      <protection locked="0"/>
    </xf>
    <xf numFmtId="0" fontId="50" fillId="21" borderId="0" xfId="12" applyFont="1" applyFill="1" applyAlignment="1" applyProtection="1">
      <alignment horizontal="right" vertical="center" wrapText="1"/>
      <protection locked="0"/>
    </xf>
    <xf numFmtId="0" fontId="50" fillId="22" borderId="0" xfId="12" applyFont="1" applyFill="1" applyAlignment="1" applyProtection="1">
      <alignment horizontal="right" vertical="center" wrapText="1"/>
      <protection locked="0"/>
    </xf>
    <xf numFmtId="0" fontId="50" fillId="23" borderId="0" xfId="12" applyFont="1" applyFill="1" applyAlignment="1" applyProtection="1">
      <alignment horizontal="right" vertical="center" wrapText="1"/>
      <protection locked="0"/>
    </xf>
    <xf numFmtId="0" fontId="50" fillId="24" borderId="0" xfId="12" applyFont="1" applyFill="1" applyAlignment="1" applyProtection="1">
      <alignment horizontal="right" vertical="center" wrapText="1"/>
      <protection locked="0"/>
    </xf>
    <xf numFmtId="0" fontId="50" fillId="25" borderId="0" xfId="12" applyFont="1" applyFill="1" applyAlignment="1" applyProtection="1">
      <alignment horizontal="right" vertical="center" wrapText="1"/>
      <protection locked="0"/>
    </xf>
    <xf numFmtId="0" fontId="48" fillId="20" borderId="0" xfId="12" applyFont="1" applyFill="1" applyAlignment="1" applyProtection="1">
      <alignment horizontal="center" vertical="center" wrapText="1"/>
      <protection locked="0"/>
    </xf>
    <xf numFmtId="0" fontId="50" fillId="22" borderId="0" xfId="12" applyFont="1" applyFill="1" applyAlignment="1" applyProtection="1">
      <alignment horizontal="center" vertical="center" wrapText="1"/>
      <protection locked="0"/>
    </xf>
    <xf numFmtId="0" fontId="50" fillId="23" borderId="0" xfId="12" applyFont="1" applyFill="1" applyAlignment="1" applyProtection="1">
      <alignment horizontal="center" vertical="center" wrapText="1"/>
      <protection locked="0"/>
    </xf>
    <xf numFmtId="0" fontId="51" fillId="0" borderId="0" xfId="12" applyFont="1"/>
    <xf numFmtId="0" fontId="51" fillId="0" borderId="0" xfId="12" applyFont="1" applyAlignment="1">
      <alignment vertical="center"/>
    </xf>
    <xf numFmtId="0" fontId="44" fillId="0" borderId="0" xfId="12" applyAlignment="1">
      <alignment vertical="center"/>
    </xf>
    <xf numFmtId="0" fontId="44" fillId="26" borderId="1" xfId="12" applyFill="1" applyBorder="1"/>
    <xf numFmtId="0" fontId="51" fillId="27" borderId="1" xfId="12" applyFont="1" applyFill="1" applyBorder="1" applyAlignment="1">
      <alignment horizontal="center" vertical="center"/>
    </xf>
    <xf numFmtId="0" fontId="44" fillId="0" borderId="0" xfId="12" applyAlignment="1">
      <alignment horizontal="center"/>
    </xf>
    <xf numFmtId="0" fontId="44" fillId="0" borderId="1" xfId="12" applyBorder="1"/>
    <xf numFmtId="0" fontId="51" fillId="27" borderId="1" xfId="12" applyFont="1" applyFill="1" applyBorder="1"/>
    <xf numFmtId="0" fontId="44" fillId="0" borderId="1" xfId="12" applyBorder="1" applyAlignment="1">
      <alignment horizontal="center" vertical="center"/>
    </xf>
    <xf numFmtId="0" fontId="44" fillId="26" borderId="1" xfId="12" applyFill="1" applyBorder="1" applyAlignment="1">
      <alignment horizontal="center" vertical="center"/>
    </xf>
    <xf numFmtId="0" fontId="52" fillId="17" borderId="0" xfId="0" applyFont="1" applyFill="1"/>
    <xf numFmtId="0" fontId="53" fillId="17" borderId="0" xfId="0" applyFont="1" applyFill="1"/>
    <xf numFmtId="0" fontId="2" fillId="28" borderId="15" xfId="1" applyFill="1" applyBorder="1" applyAlignment="1">
      <alignment horizontal="center" vertical="center" wrapText="1"/>
    </xf>
    <xf numFmtId="0" fontId="2" fillId="10" borderId="15" xfId="1" applyFill="1" applyBorder="1" applyAlignment="1">
      <alignment horizontal="center" vertical="center" wrapText="1"/>
    </xf>
    <xf numFmtId="0" fontId="2" fillId="5" borderId="15" xfId="1" applyFill="1" applyBorder="1" applyAlignment="1">
      <alignment horizontal="center" vertical="center" wrapText="1"/>
    </xf>
    <xf numFmtId="0" fontId="2" fillId="29" borderId="15" xfId="1" applyFill="1" applyBorder="1" applyAlignment="1">
      <alignment horizontal="center" vertical="center" wrapText="1"/>
    </xf>
    <xf numFmtId="0" fontId="0" fillId="30" borderId="0" xfId="0" applyFill="1"/>
    <xf numFmtId="0" fontId="0" fillId="4" borderId="16" xfId="0" applyFill="1" applyBorder="1"/>
    <xf numFmtId="0" fontId="0" fillId="0" borderId="16" xfId="0" applyBorder="1" applyAlignment="1">
      <alignment horizontal="center" vertical="center"/>
    </xf>
    <xf numFmtId="0" fontId="2" fillId="10" borderId="17" xfId="1" applyFill="1" applyBorder="1" applyAlignment="1">
      <alignment horizontal="center" vertical="center" wrapText="1"/>
    </xf>
    <xf numFmtId="0" fontId="0" fillId="31" borderId="16" xfId="0" applyFill="1" applyBorder="1" applyAlignment="1">
      <alignment horizontal="center" vertical="center"/>
    </xf>
    <xf numFmtId="0" fontId="2" fillId="28" borderId="17" xfId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4" borderId="16" xfId="0" applyFont="1" applyFill="1" applyBorder="1"/>
    <xf numFmtId="0" fontId="28" fillId="31" borderId="16" xfId="0" applyFont="1" applyFill="1" applyBorder="1" applyAlignment="1">
      <alignment horizontal="center"/>
    </xf>
    <xf numFmtId="0" fontId="28" fillId="31" borderId="19" xfId="0" applyFont="1" applyFill="1" applyBorder="1" applyAlignment="1">
      <alignment horizontal="center"/>
    </xf>
    <xf numFmtId="0" fontId="28" fillId="31" borderId="16" xfId="0" applyFont="1" applyFill="1" applyBorder="1"/>
    <xf numFmtId="0" fontId="28" fillId="8" borderId="16" xfId="0" applyFont="1" applyFill="1" applyBorder="1" applyAlignment="1">
      <alignment horizontal="center"/>
    </xf>
    <xf numFmtId="0" fontId="28" fillId="8" borderId="19" xfId="0" applyFont="1" applyFill="1" applyBorder="1" applyAlignment="1">
      <alignment horizontal="center"/>
    </xf>
    <xf numFmtId="0" fontId="28" fillId="8" borderId="16" xfId="0" applyFont="1" applyFill="1" applyBorder="1"/>
    <xf numFmtId="0" fontId="9" fillId="5" borderId="16" xfId="1" applyFont="1" applyFill="1" applyBorder="1" applyAlignment="1">
      <alignment horizontal="center" vertical="center" wrapText="1"/>
    </xf>
    <xf numFmtId="0" fontId="54" fillId="0" borderId="0" xfId="0" applyFont="1"/>
    <xf numFmtId="0" fontId="28" fillId="0" borderId="16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31" borderId="16" xfId="0" applyFont="1" applyFill="1" applyBorder="1" applyAlignment="1">
      <alignment horizontal="center" vertical="center"/>
    </xf>
    <xf numFmtId="0" fontId="28" fillId="31" borderId="19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9" xfId="0" applyFont="1" applyFill="1" applyBorder="1" applyAlignment="1">
      <alignment horizontal="center" vertical="center"/>
    </xf>
    <xf numFmtId="0" fontId="28" fillId="10" borderId="16" xfId="0" applyFont="1" applyFill="1" applyBorder="1"/>
    <xf numFmtId="0" fontId="9" fillId="5" borderId="16" xfId="2" applyFont="1" applyFill="1" applyBorder="1" applyAlignment="1">
      <alignment horizontal="center" vertical="center" wrapText="1"/>
    </xf>
    <xf numFmtId="0" fontId="9" fillId="5" borderId="19" xfId="1" applyFont="1" applyFill="1" applyBorder="1" applyAlignment="1">
      <alignment horizontal="center" vertical="center" wrapText="1"/>
    </xf>
    <xf numFmtId="0" fontId="55" fillId="0" borderId="0" xfId="0" applyFont="1"/>
    <xf numFmtId="0" fontId="28" fillId="0" borderId="17" xfId="0" applyFont="1" applyBorder="1" applyAlignment="1">
      <alignment horizontal="center"/>
    </xf>
    <xf numFmtId="0" fontId="28" fillId="31" borderId="17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center"/>
    </xf>
    <xf numFmtId="0" fontId="9" fillId="5" borderId="15" xfId="1" applyFont="1" applyFill="1" applyBorder="1" applyAlignment="1">
      <alignment horizontal="center" vertical="center" wrapText="1"/>
    </xf>
    <xf numFmtId="0" fontId="45" fillId="19" borderId="0" xfId="12" applyFont="1" applyFill="1" applyAlignment="1" applyProtection="1">
      <alignment vertical="center" wrapText="1"/>
      <protection locked="0"/>
    </xf>
    <xf numFmtId="0" fontId="56" fillId="0" borderId="0" xfId="12" applyFont="1"/>
    <xf numFmtId="0" fontId="57" fillId="17" borderId="0" xfId="0" applyFont="1" applyFill="1"/>
    <xf numFmtId="0" fontId="58" fillId="17" borderId="0" xfId="0" applyFont="1" applyFill="1"/>
    <xf numFmtId="0" fontId="59" fillId="17" borderId="0" xfId="0" applyFont="1" applyFill="1"/>
    <xf numFmtId="0" fontId="36" fillId="16" borderId="0" xfId="0" applyFont="1" applyFill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5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9" fillId="20" borderId="0" xfId="12" applyFont="1" applyFill="1" applyAlignment="1" applyProtection="1">
      <alignment horizontal="center" vertical="center" wrapText="1"/>
      <protection locked="0"/>
    </xf>
    <xf numFmtId="0" fontId="48" fillId="20" borderId="0" xfId="12" applyFont="1" applyFill="1" applyAlignment="1" applyProtection="1">
      <alignment horizontal="center" vertical="center" wrapText="1"/>
      <protection locked="0"/>
    </xf>
    <xf numFmtId="0" fontId="46" fillId="19" borderId="0" xfId="12" applyFont="1" applyFill="1" applyAlignment="1" applyProtection="1">
      <alignment horizontal="left" vertical="center" wrapText="1"/>
      <protection locked="0"/>
    </xf>
    <xf numFmtId="0" fontId="47" fillId="19" borderId="0" xfId="12" applyFont="1" applyFill="1" applyAlignment="1" applyProtection="1">
      <alignment horizontal="left" vertical="center" wrapText="1"/>
      <protection locked="0"/>
    </xf>
    <xf numFmtId="0" fontId="49" fillId="20" borderId="0" xfId="12" applyFont="1" applyFill="1" applyAlignment="1" applyProtection="1">
      <alignment horizontal="left" vertical="center" wrapText="1"/>
      <protection locked="0"/>
    </xf>
    <xf numFmtId="0" fontId="48" fillId="20" borderId="0" xfId="12" applyFont="1" applyFill="1" applyAlignment="1" applyProtection="1">
      <alignment horizontal="left" vertical="center" wrapText="1"/>
      <protection locked="0"/>
    </xf>
    <xf numFmtId="0" fontId="51" fillId="27" borderId="4" xfId="12" applyFont="1" applyFill="1" applyBorder="1" applyAlignment="1">
      <alignment horizontal="center"/>
    </xf>
    <xf numFmtId="0" fontId="51" fillId="27" borderId="11" xfId="12" applyFont="1" applyFill="1" applyBorder="1" applyAlignment="1">
      <alignment horizontal="center"/>
    </xf>
    <xf numFmtId="0" fontId="51" fillId="27" borderId="5" xfId="12" applyFont="1" applyFill="1" applyBorder="1" applyAlignment="1">
      <alignment horizontal="center"/>
    </xf>
    <xf numFmtId="0" fontId="44" fillId="26" borderId="1" xfId="12" applyFill="1" applyBorder="1" applyAlignment="1">
      <alignment horizontal="center" vertical="center"/>
    </xf>
    <xf numFmtId="0" fontId="44" fillId="0" borderId="1" xfId="12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1" fillId="18" borderId="1" xfId="7" applyFont="1" applyFill="1" applyBorder="1" applyAlignment="1">
      <alignment horizontal="center"/>
    </xf>
    <xf numFmtId="0" fontId="4" fillId="18" borderId="1" xfId="3" applyFont="1" applyFill="1" applyBorder="1" applyAlignment="1">
      <alignment horizontal="center"/>
    </xf>
    <xf numFmtId="0" fontId="26" fillId="5" borderId="4" xfId="9" applyFont="1" applyFill="1" applyBorder="1" applyAlignment="1">
      <alignment horizontal="center" vertical="center" wrapText="1"/>
    </xf>
    <xf numFmtId="0" fontId="26" fillId="5" borderId="11" xfId="9" applyFont="1" applyFill="1" applyBorder="1" applyAlignment="1">
      <alignment horizontal="center" vertical="center" wrapText="1"/>
    </xf>
    <xf numFmtId="0" fontId="26" fillId="5" borderId="5" xfId="9" applyFont="1" applyFill="1" applyBorder="1" applyAlignment="1">
      <alignment horizontal="center" vertical="center" wrapText="1"/>
    </xf>
    <xf numFmtId="0" fontId="23" fillId="5" borderId="1" xfId="9" applyFont="1" applyFill="1" applyBorder="1" applyAlignment="1">
      <alignment horizontal="center"/>
    </xf>
    <xf numFmtId="0" fontId="42" fillId="0" borderId="1" xfId="9" applyFont="1" applyBorder="1" applyAlignment="1">
      <alignment horizontal="left"/>
    </xf>
    <xf numFmtId="0" fontId="5" fillId="0" borderId="0" xfId="9" applyFont="1" applyAlignment="1">
      <alignment horizontal="center"/>
    </xf>
    <xf numFmtId="0" fontId="5" fillId="0" borderId="12" xfId="9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4" fillId="0" borderId="0" xfId="12" applyAlignment="1"/>
    <xf numFmtId="0" fontId="50" fillId="0" borderId="0" xfId="12" applyFont="1" applyAlignment="1" applyProtection="1">
      <protection locked="0"/>
    </xf>
    <xf numFmtId="0" fontId="25" fillId="0" borderId="10" xfId="9" applyFont="1" applyBorder="1" applyAlignment="1"/>
    <xf numFmtId="0" fontId="43" fillId="0" borderId="10" xfId="9" applyFont="1" applyBorder="1" applyAlignment="1"/>
    <xf numFmtId="0" fontId="25" fillId="0" borderId="14" xfId="9" applyFont="1" applyBorder="1" applyAlignment="1"/>
  </cellXfs>
  <cellStyles count="13">
    <cellStyle name="CABECERAS" xfId="7" xr:uid="{00000000-0005-0000-0000-000000000000}"/>
    <cellStyle name="Hipervínculo" xfId="8" builtinId="8"/>
    <cellStyle name="Normal" xfId="0" builtinId="0"/>
    <cellStyle name="Normal 2" xfId="3" xr:uid="{00000000-0005-0000-0000-000003000000}"/>
    <cellStyle name="Normal 3" xfId="9" xr:uid="{00000000-0005-0000-0000-000004000000}"/>
    <cellStyle name="Normal 4" xfId="12" xr:uid="{00000000-0005-0000-0000-000005000000}"/>
    <cellStyle name="Normal_EMIGR. EXTERIORES" xfId="10" xr:uid="{00000000-0005-0000-0000-000006000000}"/>
    <cellStyle name="Normal_Inmigración exterior" xfId="1" xr:uid="{00000000-0005-0000-0000-000007000000}"/>
    <cellStyle name="Normal_SPSS" xfId="2" xr:uid="{00000000-0005-0000-0000-000008000000}"/>
    <cellStyle name="PAISES" xfId="4" xr:uid="{00000000-0005-0000-0000-000009000000}"/>
    <cellStyle name="Porcentaje" xfId="11" builtinId="5"/>
    <cellStyle name="SUBCABECERAS" xfId="5" xr:uid="{00000000-0005-0000-0000-00000B000000}"/>
    <cellStyle name="TOTALS" xfId="6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Saldo migratori</a:t>
            </a:r>
            <a:r>
              <a:rPr lang="es-ES" baseline="0"/>
              <a:t> exterior,</a:t>
            </a:r>
            <a:r>
              <a:rPr lang="es-ES"/>
              <a:t> Espanya (2014-2023)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chemeClr val="accent1"/>
              </a:solidFill>
            </a:ln>
            <a:effectLst/>
          </c:spPr>
          <c:invertIfNegative val="0"/>
          <c:cat>
            <c:numRef>
              <c:f>NACIONALS!$C$4:$C$13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NACIONALS!$D$4:$D$13</c:f>
              <c:numCache>
                <c:formatCode>#,##0</c:formatCode>
                <c:ptCount val="10"/>
                <c:pt idx="0">
                  <c:v>-94976</c:v>
                </c:pt>
                <c:pt idx="1">
                  <c:v>-1761</c:v>
                </c:pt>
                <c:pt idx="2">
                  <c:v>87422</c:v>
                </c:pt>
                <c:pt idx="3">
                  <c:v>163272</c:v>
                </c:pt>
                <c:pt idx="4">
                  <c:v>334158</c:v>
                </c:pt>
                <c:pt idx="5">
                  <c:v>454232</c:v>
                </c:pt>
                <c:pt idx="6">
                  <c:v>219357</c:v>
                </c:pt>
                <c:pt idx="7">
                  <c:v>191094</c:v>
                </c:pt>
                <c:pt idx="8">
                  <c:v>727005</c:v>
                </c:pt>
                <c:pt idx="9">
                  <c:v>642296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6-4C25-82AD-EF49E7536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40"/>
        <c:axId val="1120350447"/>
        <c:axId val="1120351695"/>
      </c:barChart>
      <c:catAx>
        <c:axId val="112035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0351695"/>
        <c:crosses val="autoZero"/>
        <c:auto val="1"/>
        <c:lblAlgn val="ctr"/>
        <c:lblOffset val="100"/>
        <c:noMultiLvlLbl val="0"/>
      </c:catAx>
      <c:valAx>
        <c:axId val="112035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0350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ptos"/>
                <a:ea typeface="+mn-ea"/>
                <a:cs typeface="+mn-cs"/>
              </a:defRPr>
            </a:pPr>
            <a:r>
              <a:rPr lang="es-ES" b="1"/>
              <a:t>Solicitants de protecció temporal</a:t>
            </a:r>
            <a:r>
              <a:rPr lang="es-ES" b="1" baseline="0"/>
              <a:t>. </a:t>
            </a:r>
            <a:r>
              <a:rPr lang="es-ES" b="1"/>
              <a:t>País Valencià,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ptos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SOLICtemporal!$X$8</c:f>
              <c:strCache>
                <c:ptCount val="1"/>
                <c:pt idx="0">
                  <c:v>Ucraïna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SOLICtemporal!$Y$8</c:f>
              <c:numCache>
                <c:formatCode>#,##0</c:formatCode>
                <c:ptCount val="1"/>
                <c:pt idx="0">
                  <c:v>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D-4C75-90AA-A59F3C6A0C06}"/>
            </c:ext>
          </c:extLst>
        </c:ser>
        <c:ser>
          <c:idx val="1"/>
          <c:order val="1"/>
          <c:tx>
            <c:strRef>
              <c:f>SOLICtemporal!$X$9</c:f>
              <c:strCache>
                <c:ptCount val="1"/>
                <c:pt idx="0">
                  <c:v>Rússia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SOLICtemporal!$Y$9</c:f>
              <c:numCache>
                <c:formatCode>#,##0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D-4C75-90AA-A59F3C6A0C06}"/>
            </c:ext>
          </c:extLst>
        </c:ser>
        <c:ser>
          <c:idx val="2"/>
          <c:order val="2"/>
          <c:tx>
            <c:strRef>
              <c:f>SOLICtemporal!$X$10</c:f>
              <c:strCache>
                <c:ptCount val="1"/>
                <c:pt idx="0">
                  <c:v>Armènia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SOLICtemporal!$Y$10</c:f>
              <c:numCache>
                <c:formatCode>#,##0</c:formatCode>
                <c:ptCount val="1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8D-4C75-90AA-A59F3C6A0C06}"/>
            </c:ext>
          </c:extLst>
        </c:ser>
        <c:ser>
          <c:idx val="3"/>
          <c:order val="3"/>
          <c:tx>
            <c:strRef>
              <c:f>SOLICtemporal!$X$11</c:f>
              <c:strCache>
                <c:ptCount val="1"/>
                <c:pt idx="0">
                  <c:v>Moldàvia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SOLICtemporal!$Y$11</c:f>
              <c:numCache>
                <c:formatCode>#,##0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8D-4C75-90AA-A59F3C6A0C06}"/>
            </c:ext>
          </c:extLst>
        </c:ser>
        <c:ser>
          <c:idx val="4"/>
          <c:order val="4"/>
          <c:tx>
            <c:strRef>
              <c:f>SOLICtemporal!$X$12</c:f>
              <c:strCache>
                <c:ptCount val="1"/>
                <c:pt idx="0">
                  <c:v>Israel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SOLICtemporal!$Y$12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8D-4C75-90AA-A59F3C6A0C06}"/>
            </c:ext>
          </c:extLst>
        </c:ser>
        <c:ser>
          <c:idx val="5"/>
          <c:order val="5"/>
          <c:tx>
            <c:strRef>
              <c:f>SOLICtemporal!$X$13</c:f>
              <c:strCache>
                <c:ptCount val="1"/>
                <c:pt idx="0">
                  <c:v>Bielorússia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SOLICtemporal!$Y$13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8D-4C75-90AA-A59F3C6A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7737424"/>
        <c:axId val="1017753648"/>
        <c:axId val="0"/>
      </c:bar3DChart>
      <c:catAx>
        <c:axId val="101773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"/>
                <a:ea typeface="+mn-ea"/>
                <a:cs typeface="+mn-cs"/>
              </a:defRPr>
            </a:pPr>
            <a:endParaRPr lang="es-ES"/>
          </a:p>
        </c:txPr>
        <c:crossAx val="1017753648"/>
        <c:crosses val="autoZero"/>
        <c:auto val="1"/>
        <c:lblAlgn val="ctr"/>
        <c:lblOffset val="100"/>
        <c:noMultiLvlLbl val="0"/>
      </c:catAx>
      <c:valAx>
        <c:axId val="1017753648"/>
        <c:scaling>
          <c:orientation val="minMax"/>
          <c:min val="10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"/>
                <a:ea typeface="+mn-ea"/>
                <a:cs typeface="+mn-cs"/>
              </a:defRPr>
            </a:pPr>
            <a:endParaRPr lang="es-ES"/>
          </a:p>
        </c:txPr>
        <c:crossAx val="101773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ptos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pto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Autoritzacions de residència </a:t>
            </a:r>
          </a:p>
          <a:p>
            <a:pPr>
              <a:defRPr/>
            </a:pPr>
            <a:r>
              <a:rPr lang="es-ES" b="1"/>
              <a:t>temporal no lucrativa,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AUTORITZACIONS!$D$24</c:f>
              <c:strCache>
                <c:ptCount val="1"/>
                <c:pt idx="0">
                  <c:v>De 0 a 15 anys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AUTORITZACIONS!$C$25:$C$32</c:f>
              <c:strCache>
                <c:ptCount val="8"/>
                <c:pt idx="0">
                  <c:v>Andalusia</c:v>
                </c:pt>
                <c:pt idx="1">
                  <c:v>Balears, Illes</c:v>
                </c:pt>
                <c:pt idx="2">
                  <c:v>Canàries</c:v>
                </c:pt>
                <c:pt idx="3">
                  <c:v>Catalunya</c:v>
                </c:pt>
                <c:pt idx="4">
                  <c:v>Comunitat Valenciana</c:v>
                </c:pt>
                <c:pt idx="5">
                  <c:v>Madrid, Comunitat de</c:v>
                </c:pt>
                <c:pt idx="6">
                  <c:v>País Basc</c:v>
                </c:pt>
                <c:pt idx="7">
                  <c:v>Múrcia, Regió de</c:v>
                </c:pt>
              </c:strCache>
            </c:strRef>
          </c:cat>
          <c:val>
            <c:numRef>
              <c:f>AUTORITZACIONS!$D$25:$D$32</c:f>
              <c:numCache>
                <c:formatCode>General</c:formatCode>
                <c:ptCount val="8"/>
                <c:pt idx="0" formatCode="#,##0">
                  <c:v>3462</c:v>
                </c:pt>
                <c:pt idx="1">
                  <c:v>596</c:v>
                </c:pt>
                <c:pt idx="2">
                  <c:v>787</c:v>
                </c:pt>
                <c:pt idx="3" formatCode="#,##0">
                  <c:v>5216</c:v>
                </c:pt>
                <c:pt idx="4" formatCode="#,##0">
                  <c:v>4833</c:v>
                </c:pt>
                <c:pt idx="5" formatCode="#,##0">
                  <c:v>4211</c:v>
                </c:pt>
                <c:pt idx="6" formatCode="#,##0">
                  <c:v>1250</c:v>
                </c:pt>
                <c:pt idx="7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6-4685-8335-24A4BC01E522}"/>
            </c:ext>
          </c:extLst>
        </c:ser>
        <c:ser>
          <c:idx val="1"/>
          <c:order val="1"/>
          <c:tx>
            <c:strRef>
              <c:f>AUTORITZACIONS!$E$24</c:f>
              <c:strCache>
                <c:ptCount val="1"/>
                <c:pt idx="0">
                  <c:v>De 16 a 64 anys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AUTORITZACIONS!$C$25:$C$32</c:f>
              <c:strCache>
                <c:ptCount val="8"/>
                <c:pt idx="0">
                  <c:v>Andalusia</c:v>
                </c:pt>
                <c:pt idx="1">
                  <c:v>Balears, Illes</c:v>
                </c:pt>
                <c:pt idx="2">
                  <c:v>Canàries</c:v>
                </c:pt>
                <c:pt idx="3">
                  <c:v>Catalunya</c:v>
                </c:pt>
                <c:pt idx="4">
                  <c:v>Comunitat Valenciana</c:v>
                </c:pt>
                <c:pt idx="5">
                  <c:v>Madrid, Comunitat de</c:v>
                </c:pt>
                <c:pt idx="6">
                  <c:v>País Basc</c:v>
                </c:pt>
                <c:pt idx="7">
                  <c:v>Múrcia, Regió de</c:v>
                </c:pt>
              </c:strCache>
            </c:strRef>
          </c:cat>
          <c:val>
            <c:numRef>
              <c:f>AUTORITZACIONS!$E$25:$E$32</c:f>
              <c:numCache>
                <c:formatCode>General</c:formatCode>
                <c:ptCount val="8"/>
                <c:pt idx="0" formatCode="#,##0">
                  <c:v>6019</c:v>
                </c:pt>
                <c:pt idx="1">
                  <c:v>596</c:v>
                </c:pt>
                <c:pt idx="2" formatCode="#,##0">
                  <c:v>1159</c:v>
                </c:pt>
                <c:pt idx="3" formatCode="#,##0">
                  <c:v>6165</c:v>
                </c:pt>
                <c:pt idx="4" formatCode="#,##0">
                  <c:v>8969</c:v>
                </c:pt>
                <c:pt idx="5" formatCode="#,##0">
                  <c:v>6929</c:v>
                </c:pt>
                <c:pt idx="6">
                  <c:v>427</c:v>
                </c:pt>
                <c:pt idx="7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6-4685-8335-24A4BC01E522}"/>
            </c:ext>
          </c:extLst>
        </c:ser>
        <c:ser>
          <c:idx val="2"/>
          <c:order val="2"/>
          <c:tx>
            <c:strRef>
              <c:f>AUTORITZACIONS!$F$24</c:f>
              <c:strCache>
                <c:ptCount val="1"/>
                <c:pt idx="0">
                  <c:v>De 65 y més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AUTORITZACIONS!$C$25:$C$32</c:f>
              <c:strCache>
                <c:ptCount val="8"/>
                <c:pt idx="0">
                  <c:v>Andalusia</c:v>
                </c:pt>
                <c:pt idx="1">
                  <c:v>Balears, Illes</c:v>
                </c:pt>
                <c:pt idx="2">
                  <c:v>Canàries</c:v>
                </c:pt>
                <c:pt idx="3">
                  <c:v>Catalunya</c:v>
                </c:pt>
                <c:pt idx="4">
                  <c:v>Comunitat Valenciana</c:v>
                </c:pt>
                <c:pt idx="5">
                  <c:v>Madrid, Comunitat de</c:v>
                </c:pt>
                <c:pt idx="6">
                  <c:v>País Basc</c:v>
                </c:pt>
                <c:pt idx="7">
                  <c:v>Múrcia, Regió de</c:v>
                </c:pt>
              </c:strCache>
            </c:strRef>
          </c:cat>
          <c:val>
            <c:numRef>
              <c:f>AUTORITZACIONS!$F$25:$F$32</c:f>
              <c:numCache>
                <c:formatCode>General</c:formatCode>
                <c:ptCount val="8"/>
                <c:pt idx="0" formatCode="#,##0">
                  <c:v>1305</c:v>
                </c:pt>
                <c:pt idx="1">
                  <c:v>147</c:v>
                </c:pt>
                <c:pt idx="2">
                  <c:v>305</c:v>
                </c:pt>
                <c:pt idx="3">
                  <c:v>888</c:v>
                </c:pt>
                <c:pt idx="4" formatCode="#,##0">
                  <c:v>1892</c:v>
                </c:pt>
                <c:pt idx="5">
                  <c:v>691</c:v>
                </c:pt>
                <c:pt idx="6">
                  <c:v>54</c:v>
                </c:pt>
                <c:pt idx="7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6-4685-8335-24A4BC01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7908080"/>
        <c:axId val="1017910992"/>
      </c:barChart>
      <c:catAx>
        <c:axId val="101790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10992"/>
        <c:crosses val="autoZero"/>
        <c:auto val="1"/>
        <c:lblAlgn val="ctr"/>
        <c:lblOffset val="100"/>
        <c:noMultiLvlLbl val="0"/>
      </c:catAx>
      <c:valAx>
        <c:axId val="10179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0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Saldo migratori segons lloc de naixement, Espanya 2021-2023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NACIONALS!$E$24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NACIONALS!$C$25:$D$28</c:f>
              <c:multiLvlStrCache>
                <c:ptCount val="4"/>
                <c:lvl>
                  <c:pt idx="0">
                    <c:v>Nascuts a Espanya</c:v>
                  </c:pt>
                  <c:pt idx="1">
                    <c:v>Nascuts a l'estranger</c:v>
                  </c:pt>
                  <c:pt idx="2">
                    <c:v>Nascuts a Espanya</c:v>
                  </c:pt>
                  <c:pt idx="3">
                    <c:v>Nascuts a l'estranger</c:v>
                  </c:pt>
                </c:lvl>
                <c:lvl>
                  <c:pt idx="0">
                    <c:v>Espanyols</c:v>
                  </c:pt>
                  <c:pt idx="2">
                    <c:v>Estrangers</c:v>
                  </c:pt>
                </c:lvl>
              </c:multiLvlStrCache>
            </c:multiLvlStrRef>
          </c:cat>
          <c:val>
            <c:numRef>
              <c:f>NACIONALS!$E$25:$E$28</c:f>
              <c:numCache>
                <c:formatCode>#,##0</c:formatCode>
                <c:ptCount val="4"/>
                <c:pt idx="0">
                  <c:v>-28377</c:v>
                </c:pt>
                <c:pt idx="1">
                  <c:v>8495</c:v>
                </c:pt>
                <c:pt idx="2">
                  <c:v>-15985</c:v>
                </c:pt>
                <c:pt idx="3">
                  <c:v>226961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9-44D1-AF61-9D925DFC30D5}"/>
            </c:ext>
          </c:extLst>
        </c:ser>
        <c:ser>
          <c:idx val="1"/>
          <c:order val="1"/>
          <c:tx>
            <c:strRef>
              <c:f>NACIONALS!$F$24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NACIONALS!$C$25:$D$28</c:f>
              <c:multiLvlStrCache>
                <c:ptCount val="4"/>
                <c:lvl>
                  <c:pt idx="0">
                    <c:v>Nascuts a Espanya</c:v>
                  </c:pt>
                  <c:pt idx="1">
                    <c:v>Nascuts a l'estranger</c:v>
                  </c:pt>
                  <c:pt idx="2">
                    <c:v>Nascuts a Espanya</c:v>
                  </c:pt>
                  <c:pt idx="3">
                    <c:v>Nascuts a l'estranger</c:v>
                  </c:pt>
                </c:lvl>
                <c:lvl>
                  <c:pt idx="0">
                    <c:v>Espanyols</c:v>
                  </c:pt>
                  <c:pt idx="2">
                    <c:v>Estrangers</c:v>
                  </c:pt>
                </c:lvl>
              </c:multiLvlStrCache>
            </c:multiLvlStrRef>
          </c:cat>
          <c:val>
            <c:numRef>
              <c:f>NACIONALS!$F$25:$F$28</c:f>
              <c:numCache>
                <c:formatCode>#,##0</c:formatCode>
                <c:ptCount val="4"/>
                <c:pt idx="0">
                  <c:v>-20778</c:v>
                </c:pt>
                <c:pt idx="1">
                  <c:v>18074</c:v>
                </c:pt>
                <c:pt idx="2">
                  <c:v>-10992</c:v>
                </c:pt>
                <c:pt idx="3">
                  <c:v>740701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9-44D1-AF61-9D925DFC30D5}"/>
            </c:ext>
          </c:extLst>
        </c:ser>
        <c:ser>
          <c:idx val="2"/>
          <c:order val="2"/>
          <c:tx>
            <c:strRef>
              <c:f>NACIONALS!$G$24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NACIONALS!$C$25:$D$28</c:f>
              <c:multiLvlStrCache>
                <c:ptCount val="4"/>
                <c:lvl>
                  <c:pt idx="0">
                    <c:v>Nascuts a Espanya</c:v>
                  </c:pt>
                  <c:pt idx="1">
                    <c:v>Nascuts a l'estranger</c:v>
                  </c:pt>
                  <c:pt idx="2">
                    <c:v>Nascuts a Espanya</c:v>
                  </c:pt>
                  <c:pt idx="3">
                    <c:v>Nascuts a l'estranger</c:v>
                  </c:pt>
                </c:lvl>
                <c:lvl>
                  <c:pt idx="0">
                    <c:v>Espanyols</c:v>
                  </c:pt>
                  <c:pt idx="2">
                    <c:v>Estrangers</c:v>
                  </c:pt>
                </c:lvl>
              </c:multiLvlStrCache>
            </c:multiLvlStrRef>
          </c:cat>
          <c:val>
            <c:numRef>
              <c:f>NACIONALS!$G$25:$G$28</c:f>
              <c:numCache>
                <c:formatCode>#,##0</c:formatCode>
                <c:ptCount val="4"/>
                <c:pt idx="0">
                  <c:v>-3652</c:v>
                </c:pt>
                <c:pt idx="1">
                  <c:v>29714</c:v>
                </c:pt>
                <c:pt idx="2">
                  <c:v>-12893</c:v>
                </c:pt>
                <c:pt idx="3">
                  <c:v>629127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B9-44D1-AF61-9D925DFC3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400255"/>
        <c:axId val="1119401919"/>
      </c:barChart>
      <c:catAx>
        <c:axId val="111940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01919"/>
        <c:crosses val="autoZero"/>
        <c:auto val="1"/>
        <c:lblAlgn val="ctr"/>
        <c:lblOffset val="100"/>
        <c:noMultiLvlLbl val="0"/>
      </c:catAx>
      <c:valAx>
        <c:axId val="111940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0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Saldo migratori exterior,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NACIONALS!$I$41:$I$59</c:f>
              <c:strCache>
                <c:ptCount val="19"/>
                <c:pt idx="0">
                  <c:v>Madrid, Comunitat de</c:v>
                </c:pt>
                <c:pt idx="1">
                  <c:v>Catalunya</c:v>
                </c:pt>
                <c:pt idx="2">
                  <c:v>Comunitat Valenciana</c:v>
                </c:pt>
                <c:pt idx="3">
                  <c:v>Andalusia</c:v>
                </c:pt>
                <c:pt idx="4">
                  <c:v>Canàries</c:v>
                </c:pt>
                <c:pt idx="5">
                  <c:v>Galícia</c:v>
                </c:pt>
                <c:pt idx="6">
                  <c:v>Castella - La Manxa</c:v>
                </c:pt>
                <c:pt idx="7">
                  <c:v>Castella i Lleó</c:v>
                </c:pt>
                <c:pt idx="8">
                  <c:v>País Vasc</c:v>
                </c:pt>
                <c:pt idx="9">
                  <c:v>Balears, Illes</c:v>
                </c:pt>
                <c:pt idx="10">
                  <c:v>Murcia, Regió de</c:v>
                </c:pt>
                <c:pt idx="11">
                  <c:v>Aragó</c:v>
                </c:pt>
                <c:pt idx="12">
                  <c:v>Astúries, Principat d'</c:v>
                </c:pt>
                <c:pt idx="13">
                  <c:v>Navarra, Comunitat Foral de</c:v>
                </c:pt>
                <c:pt idx="14">
                  <c:v>Extremadura</c:v>
                </c:pt>
                <c:pt idx="15">
                  <c:v>Cantàbria</c:v>
                </c:pt>
                <c:pt idx="16">
                  <c:v>Rioja, La</c:v>
                </c:pt>
                <c:pt idx="17">
                  <c:v>Melilla</c:v>
                </c:pt>
                <c:pt idx="18">
                  <c:v>Ceuta</c:v>
                </c:pt>
              </c:strCache>
            </c:strRef>
          </c:cat>
          <c:val>
            <c:numRef>
              <c:f>NACIONALS!$K$41:$K$59</c:f>
              <c:numCache>
                <c:formatCode>#,##0</c:formatCode>
                <c:ptCount val="19"/>
                <c:pt idx="0">
                  <c:v>150469</c:v>
                </c:pt>
                <c:pt idx="1">
                  <c:v>126804</c:v>
                </c:pt>
                <c:pt idx="2">
                  <c:v>102302</c:v>
                </c:pt>
                <c:pt idx="3">
                  <c:v>62955</c:v>
                </c:pt>
                <c:pt idx="4">
                  <c:v>29160</c:v>
                </c:pt>
                <c:pt idx="5">
                  <c:v>23337</c:v>
                </c:pt>
                <c:pt idx="6">
                  <c:v>22863</c:v>
                </c:pt>
                <c:pt idx="7">
                  <c:v>22414</c:v>
                </c:pt>
                <c:pt idx="8">
                  <c:v>19975</c:v>
                </c:pt>
                <c:pt idx="9">
                  <c:v>18873</c:v>
                </c:pt>
                <c:pt idx="10">
                  <c:v>17822</c:v>
                </c:pt>
                <c:pt idx="11">
                  <c:v>14160</c:v>
                </c:pt>
                <c:pt idx="12">
                  <c:v>9172</c:v>
                </c:pt>
                <c:pt idx="13">
                  <c:v>7524</c:v>
                </c:pt>
                <c:pt idx="14">
                  <c:v>5735</c:v>
                </c:pt>
                <c:pt idx="15">
                  <c:v>5009</c:v>
                </c:pt>
                <c:pt idx="16">
                  <c:v>2780</c:v>
                </c:pt>
                <c:pt idx="17" formatCode="General">
                  <c:v>574</c:v>
                </c:pt>
                <c:pt idx="18" formatCode="General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B-496A-9C74-F23B046F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19423967"/>
        <c:axId val="1119422719"/>
      </c:barChart>
      <c:catAx>
        <c:axId val="11194239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22719"/>
        <c:crosses val="autoZero"/>
        <c:auto val="1"/>
        <c:lblAlgn val="ctr"/>
        <c:lblOffset val="100"/>
        <c:noMultiLvlLbl val="0"/>
      </c:catAx>
      <c:valAx>
        <c:axId val="111942271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2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Saldo migratori interior,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7F-4F8F-A100-51BC29EF6F7F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7F-4F8F-A100-51BC29EF6F7F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7F-4F8F-A100-51BC29EF6F7F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7F-4F8F-A100-51BC29EF6F7F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E7F-4F8F-A100-51BC29EF6F7F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E7F-4F8F-A100-51BC29EF6F7F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E7F-4F8F-A100-51BC29EF6F7F}"/>
              </c:ext>
            </c:extLst>
          </c:dPt>
          <c:cat>
            <c:strRef>
              <c:f>NACIONALS!$M$41:$M$59</c:f>
              <c:strCache>
                <c:ptCount val="19"/>
                <c:pt idx="0">
                  <c:v>Comunitat Valenciana</c:v>
                </c:pt>
                <c:pt idx="1">
                  <c:v>Astúries, Principat d'</c:v>
                </c:pt>
                <c:pt idx="2">
                  <c:v>Castella - La Manxa</c:v>
                </c:pt>
                <c:pt idx="3">
                  <c:v>Balears, Illes</c:v>
                </c:pt>
                <c:pt idx="4">
                  <c:v>Canàries</c:v>
                </c:pt>
                <c:pt idx="5">
                  <c:v>Galícia</c:v>
                </c:pt>
                <c:pt idx="6">
                  <c:v>Castella i Lleó</c:v>
                </c:pt>
                <c:pt idx="7">
                  <c:v>Aragó</c:v>
                </c:pt>
                <c:pt idx="8">
                  <c:v>Cantàbria</c:v>
                </c:pt>
                <c:pt idx="9">
                  <c:v>País Vasco</c:v>
                </c:pt>
                <c:pt idx="10">
                  <c:v>Rioja, La</c:v>
                </c:pt>
                <c:pt idx="11">
                  <c:v>Navarra, Comunitat Foral de</c:v>
                </c:pt>
                <c:pt idx="12">
                  <c:v>Ceuta</c:v>
                </c:pt>
                <c:pt idx="13">
                  <c:v>Melilla</c:v>
                </c:pt>
                <c:pt idx="14">
                  <c:v>Extremadura</c:v>
                </c:pt>
                <c:pt idx="15">
                  <c:v>Murcia, Región de</c:v>
                </c:pt>
                <c:pt idx="16">
                  <c:v>Andalucía</c:v>
                </c:pt>
                <c:pt idx="17">
                  <c:v>Catalunya</c:v>
                </c:pt>
                <c:pt idx="18">
                  <c:v>Madrid, Comunitat de</c:v>
                </c:pt>
              </c:strCache>
            </c:strRef>
          </c:cat>
          <c:val>
            <c:numRef>
              <c:f>NACIONALS!$O$41:$O$59</c:f>
              <c:numCache>
                <c:formatCode>#,##0</c:formatCode>
                <c:ptCount val="19"/>
                <c:pt idx="0">
                  <c:v>10827</c:v>
                </c:pt>
                <c:pt idx="1">
                  <c:v>2814</c:v>
                </c:pt>
                <c:pt idx="2">
                  <c:v>2689</c:v>
                </c:pt>
                <c:pt idx="3">
                  <c:v>2489</c:v>
                </c:pt>
                <c:pt idx="4">
                  <c:v>2438</c:v>
                </c:pt>
                <c:pt idx="5">
                  <c:v>2401</c:v>
                </c:pt>
                <c:pt idx="6">
                  <c:v>1657</c:v>
                </c:pt>
                <c:pt idx="7">
                  <c:v>1257</c:v>
                </c:pt>
                <c:pt idx="8" formatCode="General">
                  <c:v>552</c:v>
                </c:pt>
                <c:pt idx="9" formatCode="General">
                  <c:v>389</c:v>
                </c:pt>
                <c:pt idx="10" formatCode="General">
                  <c:v>354</c:v>
                </c:pt>
                <c:pt idx="11" formatCode="General">
                  <c:v>-5</c:v>
                </c:pt>
                <c:pt idx="12" formatCode="General">
                  <c:v>-362</c:v>
                </c:pt>
                <c:pt idx="13" formatCode="General">
                  <c:v>-373</c:v>
                </c:pt>
                <c:pt idx="14" formatCode="General">
                  <c:v>-889</c:v>
                </c:pt>
                <c:pt idx="15">
                  <c:v>-2107</c:v>
                </c:pt>
                <c:pt idx="16">
                  <c:v>-2570</c:v>
                </c:pt>
                <c:pt idx="17">
                  <c:v>-5171</c:v>
                </c:pt>
                <c:pt idx="18">
                  <c:v>-16390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E7F-4F8F-A100-51BC29EF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19404831"/>
        <c:axId val="1119417727"/>
      </c:barChart>
      <c:catAx>
        <c:axId val="11194048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17727"/>
        <c:crosses val="autoZero"/>
        <c:auto val="1"/>
        <c:lblAlgn val="ctr"/>
        <c:lblOffset val="100"/>
        <c:noMultiLvlLbl val="0"/>
      </c:catAx>
      <c:valAx>
        <c:axId val="1119417727"/>
        <c:scaling>
          <c:orientation val="minMax"/>
          <c:max val="15000"/>
          <c:min val="-2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04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/>
              <a:t>Composició saldo migratori exterior, Espanya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NACIONALS!$C$67</c:f>
              <c:strCache>
                <c:ptCount val="1"/>
                <c:pt idx="0">
                  <c:v>Inmigració exterior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NACIONALS!$D$66:$F$66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NACIONALS!$D$67:$F$67</c:f>
              <c:numCache>
                <c:formatCode>#,##0</c:formatCode>
                <c:ptCount val="3"/>
                <c:pt idx="0">
                  <c:v>887960</c:v>
                </c:pt>
                <c:pt idx="1">
                  <c:v>1258894</c:v>
                </c:pt>
                <c:pt idx="2">
                  <c:v>1250991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434-84C5-995DA7193312}"/>
            </c:ext>
          </c:extLst>
        </c:ser>
        <c:ser>
          <c:idx val="1"/>
          <c:order val="1"/>
          <c:tx>
            <c:strRef>
              <c:f>NACIONALS!$C$68</c:f>
              <c:strCache>
                <c:ptCount val="1"/>
                <c:pt idx="0">
                  <c:v>Emigració exterior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NACIONALS!$D$66:$F$66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NACIONALS!$D$68:$F$68</c:f>
              <c:numCache>
                <c:formatCode>General</c:formatCode>
                <c:ptCount val="3"/>
                <c:pt idx="0">
                  <c:v>696866</c:v>
                </c:pt>
                <c:pt idx="1">
                  <c:v>531889</c:v>
                </c:pt>
                <c:pt idx="2">
                  <c:v>608695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5-4434-84C5-995DA719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6797856"/>
        <c:axId val="586804512"/>
      </c:barChart>
      <c:lineChart>
        <c:grouping val="standard"/>
        <c:varyColors val="0"/>
        <c:ser>
          <c:idx val="2"/>
          <c:order val="2"/>
          <c:tx>
            <c:strRef>
              <c:f>NACIONALS!$C$69</c:f>
              <c:strCache>
                <c:ptCount val="1"/>
                <c:pt idx="0">
                  <c:v>Saldo migratori exterior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NACIONALS!$D$66:$F$66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NACIONALS!$D$69:$F$69</c:f>
              <c:numCache>
                <c:formatCode>General</c:formatCode>
                <c:ptCount val="3"/>
                <c:pt idx="0">
                  <c:v>191094</c:v>
                </c:pt>
                <c:pt idx="1">
                  <c:v>727005</c:v>
                </c:pt>
                <c:pt idx="2">
                  <c:v>642296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5-4434-84C5-995DA719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797856"/>
        <c:axId val="586804512"/>
      </c:lineChart>
      <c:catAx>
        <c:axId val="5867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86804512"/>
        <c:crosses val="autoZero"/>
        <c:auto val="1"/>
        <c:lblAlgn val="ctr"/>
        <c:lblOffset val="100"/>
        <c:noMultiLvlLbl val="0"/>
      </c:catAx>
      <c:valAx>
        <c:axId val="5868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8679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Saldo migratori total, País</a:t>
            </a:r>
            <a:r>
              <a:rPr lang="es-ES" baseline="0"/>
              <a:t> Valencià </a:t>
            </a:r>
          </a:p>
          <a:p>
            <a:pPr>
              <a:defRPr/>
            </a:pPr>
            <a:r>
              <a:rPr lang="es-ES"/>
              <a:t>2021-2023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SALDOS!$B$22</c:f>
              <c:strCache>
                <c:ptCount val="1"/>
                <c:pt idx="0">
                  <c:v> Menys de 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SALDOS!$C$21:$E$21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SALDOS!$C$22:$E$22</c:f>
              <c:numCache>
                <c:formatCode>General</c:formatCode>
                <c:ptCount val="3"/>
                <c:pt idx="0">
                  <c:v>9776</c:v>
                </c:pt>
                <c:pt idx="1">
                  <c:v>28854</c:v>
                </c:pt>
                <c:pt idx="2">
                  <c:v>24241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E-487C-AE4D-874F2637B3C9}"/>
            </c:ext>
          </c:extLst>
        </c:ser>
        <c:ser>
          <c:idx val="1"/>
          <c:order val="1"/>
          <c:tx>
            <c:strRef>
              <c:f>SALDOS!$B$23</c:f>
              <c:strCache>
                <c:ptCount val="1"/>
                <c:pt idx="0">
                  <c:v> De 16 a 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SALDOS!$C$21:$E$21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SALDOS!$C$23:$E$23</c:f>
              <c:numCache>
                <c:formatCode>General</c:formatCode>
                <c:ptCount val="3"/>
                <c:pt idx="0">
                  <c:v>37114</c:v>
                </c:pt>
                <c:pt idx="1">
                  <c:v>87930</c:v>
                </c:pt>
                <c:pt idx="2">
                  <c:v>88931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E-487C-AE4D-874F2637B3C9}"/>
            </c:ext>
          </c:extLst>
        </c:ser>
        <c:ser>
          <c:idx val="2"/>
          <c:order val="2"/>
          <c:tx>
            <c:strRef>
              <c:f>SALDOS!$B$24</c:f>
              <c:strCache>
                <c:ptCount val="1"/>
                <c:pt idx="0">
                  <c:v> 65 o més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SALDOS!$C$21:$E$21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SALDOS!$C$24:$E$24</c:f>
              <c:numCache>
                <c:formatCode>General</c:formatCode>
                <c:ptCount val="3"/>
                <c:pt idx="0">
                  <c:v>6041</c:v>
                </c:pt>
                <c:pt idx="1">
                  <c:v>4489</c:v>
                </c:pt>
                <c:pt idx="2">
                  <c:v>-43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E-487C-AE4D-874F2637B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23776"/>
        <c:axId val="87920448"/>
      </c:barChart>
      <c:catAx>
        <c:axId val="8792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20448"/>
        <c:crosses val="autoZero"/>
        <c:auto val="1"/>
        <c:lblAlgn val="ctr"/>
        <c:lblOffset val="100"/>
        <c:noMultiLvlLbl val="0"/>
      </c:catAx>
      <c:valAx>
        <c:axId val="8792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2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Saldo migratori interior i exterior, </a:t>
            </a:r>
          </a:p>
          <a:p>
            <a:pPr>
              <a:defRPr/>
            </a:pPr>
            <a:r>
              <a:rPr lang="es-ES"/>
              <a:t>País Valencià 2021-2023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SALDOS!$B$22</c:f>
              <c:strCache>
                <c:ptCount val="1"/>
                <c:pt idx="0">
                  <c:v> Menys de 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SALDOS!$F$20:$K$21</c:f>
              <c:multiLvlStrCache>
                <c:ptCount val="6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Saldo exterior</c:v>
                  </c:pt>
                  <c:pt idx="3">
                    <c:v>Saldo interior</c:v>
                  </c:pt>
                </c:lvl>
              </c:multiLvlStrCache>
            </c:multiLvlStrRef>
          </c:cat>
          <c:val>
            <c:numRef>
              <c:f>SALDOS!$F$22:$K$22</c:f>
              <c:numCache>
                <c:formatCode>General</c:formatCode>
                <c:ptCount val="6"/>
                <c:pt idx="0">
                  <c:v>7659</c:v>
                </c:pt>
                <c:pt idx="1">
                  <c:v>26657</c:v>
                </c:pt>
                <c:pt idx="2">
                  <c:v>22227</c:v>
                </c:pt>
                <c:pt idx="3">
                  <c:v>2117</c:v>
                </c:pt>
                <c:pt idx="4">
                  <c:v>2197</c:v>
                </c:pt>
                <c:pt idx="5">
                  <c:v>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F-474E-8554-02DEAD1A4F4A}"/>
            </c:ext>
          </c:extLst>
        </c:ser>
        <c:ser>
          <c:idx val="1"/>
          <c:order val="1"/>
          <c:tx>
            <c:strRef>
              <c:f>SALDOS!$B$23</c:f>
              <c:strCache>
                <c:ptCount val="1"/>
                <c:pt idx="0">
                  <c:v> De 16 a 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SALDOS!$F$20:$K$21</c:f>
              <c:multiLvlStrCache>
                <c:ptCount val="6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Saldo exterior</c:v>
                  </c:pt>
                  <c:pt idx="3">
                    <c:v>Saldo interior</c:v>
                  </c:pt>
                </c:lvl>
              </c:multiLvlStrCache>
            </c:multiLvlStrRef>
          </c:cat>
          <c:val>
            <c:numRef>
              <c:f>SALDOS!$F$23:$K$23</c:f>
              <c:numCache>
                <c:formatCode>General</c:formatCode>
                <c:ptCount val="6"/>
                <c:pt idx="0">
                  <c:v>29137</c:v>
                </c:pt>
                <c:pt idx="1">
                  <c:v>83082</c:v>
                </c:pt>
                <c:pt idx="2">
                  <c:v>80959</c:v>
                </c:pt>
                <c:pt idx="3">
                  <c:v>7977</c:v>
                </c:pt>
                <c:pt idx="4">
                  <c:v>4848</c:v>
                </c:pt>
                <c:pt idx="5">
                  <c:v>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8F-474E-8554-02DEAD1A4F4A}"/>
            </c:ext>
          </c:extLst>
        </c:ser>
        <c:ser>
          <c:idx val="2"/>
          <c:order val="2"/>
          <c:tx>
            <c:strRef>
              <c:f>SALDOS!$B$24</c:f>
              <c:strCache>
                <c:ptCount val="1"/>
                <c:pt idx="0">
                  <c:v> 65 o més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SALDOS!$F$20:$K$21</c:f>
              <c:multiLvlStrCache>
                <c:ptCount val="6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Saldo exterior</c:v>
                  </c:pt>
                  <c:pt idx="3">
                    <c:v>Saldo interior</c:v>
                  </c:pt>
                </c:lvl>
              </c:multiLvlStrCache>
            </c:multiLvlStrRef>
          </c:cat>
          <c:val>
            <c:numRef>
              <c:f>SALDOS!$F$24:$K$24</c:f>
              <c:numCache>
                <c:formatCode>General</c:formatCode>
                <c:ptCount val="6"/>
                <c:pt idx="0">
                  <c:v>5016</c:v>
                </c:pt>
                <c:pt idx="1">
                  <c:v>3663</c:v>
                </c:pt>
                <c:pt idx="2">
                  <c:v>-884</c:v>
                </c:pt>
                <c:pt idx="3">
                  <c:v>1025</c:v>
                </c:pt>
                <c:pt idx="4">
                  <c:v>826</c:v>
                </c:pt>
                <c:pt idx="5">
                  <c:v>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F-474E-8554-02DEAD1A4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37504"/>
        <c:axId val="87936256"/>
      </c:barChart>
      <c:catAx>
        <c:axId val="879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36256"/>
        <c:crosses val="autoZero"/>
        <c:auto val="1"/>
        <c:lblAlgn val="ctr"/>
        <c:lblOffset val="100"/>
        <c:noMultiLvlLbl val="0"/>
      </c:catAx>
      <c:valAx>
        <c:axId val="8793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Saldo migratori interior amb el País Valencià,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'SALDO INTERIOR'!$T$5:$T$23</c:f>
              <c:strCache>
                <c:ptCount val="19"/>
                <c:pt idx="0">
                  <c:v>Madrid, Comunitat de</c:v>
                </c:pt>
                <c:pt idx="1">
                  <c:v>Castella - La Manxa</c:v>
                </c:pt>
                <c:pt idx="2">
                  <c:v>Catalunya</c:v>
                </c:pt>
                <c:pt idx="3">
                  <c:v>Andalusia</c:v>
                </c:pt>
                <c:pt idx="4">
                  <c:v>Castella i Lleó</c:v>
                </c:pt>
                <c:pt idx="5">
                  <c:v>Murcia, Regió de</c:v>
                </c:pt>
                <c:pt idx="6">
                  <c:v>Balears, Illes</c:v>
                </c:pt>
                <c:pt idx="7">
                  <c:v>Aragó</c:v>
                </c:pt>
                <c:pt idx="8">
                  <c:v>Galícia</c:v>
                </c:pt>
                <c:pt idx="9">
                  <c:v>Canàries</c:v>
                </c:pt>
                <c:pt idx="10">
                  <c:v>País Basc</c:v>
                </c:pt>
                <c:pt idx="11">
                  <c:v>Navarra, Comunitat Foral de</c:v>
                </c:pt>
                <c:pt idx="12">
                  <c:v>Extremadura</c:v>
                </c:pt>
                <c:pt idx="13">
                  <c:v>Rioja, La</c:v>
                </c:pt>
                <c:pt idx="14">
                  <c:v>Melilla</c:v>
                </c:pt>
                <c:pt idx="15">
                  <c:v>Ceuta</c:v>
                </c:pt>
                <c:pt idx="16">
                  <c:v>Cantàbria</c:v>
                </c:pt>
                <c:pt idx="17">
                  <c:v>Comunitat Valenciana</c:v>
                </c:pt>
                <c:pt idx="18">
                  <c:v>Astúries, Principat d'</c:v>
                </c:pt>
              </c:strCache>
            </c:strRef>
          </c:cat>
          <c:val>
            <c:numRef>
              <c:f>'SALDO INTERIOR'!$U$4:$U$23</c:f>
            </c:numRef>
          </c:val>
          <c:extLst>
            <c:ext xmlns:c16="http://schemas.microsoft.com/office/drawing/2014/chart" uri="{C3380CC4-5D6E-409C-BE32-E72D297353CC}">
              <c16:uniqueId val="{00000000-EBD1-4B86-A888-C06189469A2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'SALDO INTERIOR'!$T$5:$T$23</c:f>
              <c:strCache>
                <c:ptCount val="19"/>
                <c:pt idx="0">
                  <c:v>Madrid, Comunitat de</c:v>
                </c:pt>
                <c:pt idx="1">
                  <c:v>Castella - La Manxa</c:v>
                </c:pt>
                <c:pt idx="2">
                  <c:v>Catalunya</c:v>
                </c:pt>
                <c:pt idx="3">
                  <c:v>Andalusia</c:v>
                </c:pt>
                <c:pt idx="4">
                  <c:v>Castella i Lleó</c:v>
                </c:pt>
                <c:pt idx="5">
                  <c:v>Murcia, Regió de</c:v>
                </c:pt>
                <c:pt idx="6">
                  <c:v>Balears, Illes</c:v>
                </c:pt>
                <c:pt idx="7">
                  <c:v>Aragó</c:v>
                </c:pt>
                <c:pt idx="8">
                  <c:v>Galícia</c:v>
                </c:pt>
                <c:pt idx="9">
                  <c:v>Canàries</c:v>
                </c:pt>
                <c:pt idx="10">
                  <c:v>País Basc</c:v>
                </c:pt>
                <c:pt idx="11">
                  <c:v>Navarra, Comunitat Foral de</c:v>
                </c:pt>
                <c:pt idx="12">
                  <c:v>Extremadura</c:v>
                </c:pt>
                <c:pt idx="13">
                  <c:v>Rioja, La</c:v>
                </c:pt>
                <c:pt idx="14">
                  <c:v>Melilla</c:v>
                </c:pt>
                <c:pt idx="15">
                  <c:v>Ceuta</c:v>
                </c:pt>
                <c:pt idx="16">
                  <c:v>Cantàbria</c:v>
                </c:pt>
                <c:pt idx="17">
                  <c:v>Comunitat Valenciana</c:v>
                </c:pt>
                <c:pt idx="18">
                  <c:v>Astúries, Principat d'</c:v>
                </c:pt>
              </c:strCache>
            </c:strRef>
          </c:cat>
          <c:val>
            <c:numRef>
              <c:f>'SALDO INTERIOR'!$V$4:$V$23</c:f>
            </c:numRef>
          </c:val>
          <c:extLst>
            <c:ext xmlns:c16="http://schemas.microsoft.com/office/drawing/2014/chart" uri="{C3380CC4-5D6E-409C-BE32-E72D297353CC}">
              <c16:uniqueId val="{00000001-EBD1-4B86-A888-C06189469A28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'SALDO INTERIOR'!$T$5:$T$23</c:f>
              <c:strCache>
                <c:ptCount val="19"/>
                <c:pt idx="0">
                  <c:v>Madrid, Comunitat de</c:v>
                </c:pt>
                <c:pt idx="1">
                  <c:v>Castella - La Manxa</c:v>
                </c:pt>
                <c:pt idx="2">
                  <c:v>Catalunya</c:v>
                </c:pt>
                <c:pt idx="3">
                  <c:v>Andalusia</c:v>
                </c:pt>
                <c:pt idx="4">
                  <c:v>Castella i Lleó</c:v>
                </c:pt>
                <c:pt idx="5">
                  <c:v>Murcia, Regió de</c:v>
                </c:pt>
                <c:pt idx="6">
                  <c:v>Balears, Illes</c:v>
                </c:pt>
                <c:pt idx="7">
                  <c:v>Aragó</c:v>
                </c:pt>
                <c:pt idx="8">
                  <c:v>Galícia</c:v>
                </c:pt>
                <c:pt idx="9">
                  <c:v>Canàries</c:v>
                </c:pt>
                <c:pt idx="10">
                  <c:v>País Basc</c:v>
                </c:pt>
                <c:pt idx="11">
                  <c:v>Navarra, Comunitat Foral de</c:v>
                </c:pt>
                <c:pt idx="12">
                  <c:v>Extremadura</c:v>
                </c:pt>
                <c:pt idx="13">
                  <c:v>Rioja, La</c:v>
                </c:pt>
                <c:pt idx="14">
                  <c:v>Melilla</c:v>
                </c:pt>
                <c:pt idx="15">
                  <c:v>Ceuta</c:v>
                </c:pt>
                <c:pt idx="16">
                  <c:v>Cantàbria</c:v>
                </c:pt>
                <c:pt idx="17">
                  <c:v>Comunitat Valenciana</c:v>
                </c:pt>
                <c:pt idx="18">
                  <c:v>Astúries, Principat d'</c:v>
                </c:pt>
              </c:strCache>
            </c:strRef>
          </c:cat>
          <c:val>
            <c:numRef>
              <c:f>'SALDO INTERIOR'!$W$5:$W$23</c:f>
              <c:numCache>
                <c:formatCode>General</c:formatCode>
                <c:ptCount val="19"/>
                <c:pt idx="0">
                  <c:v>3392</c:v>
                </c:pt>
                <c:pt idx="1">
                  <c:v>1662</c:v>
                </c:pt>
                <c:pt idx="2">
                  <c:v>1474</c:v>
                </c:pt>
                <c:pt idx="3">
                  <c:v>1411</c:v>
                </c:pt>
                <c:pt idx="4">
                  <c:v>727</c:v>
                </c:pt>
                <c:pt idx="5">
                  <c:v>508</c:v>
                </c:pt>
                <c:pt idx="6">
                  <c:v>444</c:v>
                </c:pt>
                <c:pt idx="7">
                  <c:v>433</c:v>
                </c:pt>
                <c:pt idx="8">
                  <c:v>233</c:v>
                </c:pt>
                <c:pt idx="9">
                  <c:v>204</c:v>
                </c:pt>
                <c:pt idx="10">
                  <c:v>197</c:v>
                </c:pt>
                <c:pt idx="11">
                  <c:v>120</c:v>
                </c:pt>
                <c:pt idx="12">
                  <c:v>79</c:v>
                </c:pt>
                <c:pt idx="13">
                  <c:v>64</c:v>
                </c:pt>
                <c:pt idx="14">
                  <c:v>42</c:v>
                </c:pt>
                <c:pt idx="15">
                  <c:v>38</c:v>
                </c:pt>
                <c:pt idx="16">
                  <c:v>29</c:v>
                </c:pt>
                <c:pt idx="17">
                  <c:v>0</c:v>
                </c:pt>
                <c:pt idx="18">
                  <c:v>-230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1-4B86-A888-C06189469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8097712"/>
        <c:axId val="1488095216"/>
      </c:barChart>
      <c:catAx>
        <c:axId val="1488097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8095216"/>
        <c:crosses val="autoZero"/>
        <c:auto val="1"/>
        <c:lblAlgn val="ctr"/>
        <c:lblOffset val="100"/>
        <c:noMultiLvlLbl val="0"/>
      </c:catAx>
      <c:valAx>
        <c:axId val="1488095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809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u="none" strike="noStrike" baseline="0">
                <a:effectLst/>
              </a:rPr>
              <a:t>Sol·licitants de protecció internacional per països d'origen. </a:t>
            </a:r>
            <a:r>
              <a:rPr lang="es-ES" baseline="0"/>
              <a:t>País Valencià, 2023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303599211700031"/>
          <c:y val="0.29229782494884521"/>
          <c:w val="0.37339075760996238"/>
          <c:h val="0.457902503479880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CB-4389-A45A-4A0E38946D9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CB-4389-A45A-4A0E38946D9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CB-4389-A45A-4A0E38946D9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5CB-4389-A45A-4A0E38946D9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CB-4389-A45A-4A0E38946D9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5CB-4389-A45A-4A0E38946D9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5CB-4389-A45A-4A0E38946D9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5CB-4389-A45A-4A0E38946D9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5CB-4389-A45A-4A0E38946D94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5CB-4389-A45A-4A0E38946D9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5CB-4389-A45A-4A0E38946D94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5CB-4389-A45A-4A0E38946D94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5CB-4389-A45A-4A0E38946D94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5CB-4389-A45A-4A0E38946D94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5CB-4389-A45A-4A0E38946D94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5CB-4389-A45A-4A0E38946D94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95CB-4389-A45A-4A0E38946D94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95CB-4389-A45A-4A0E38946D94}"/>
              </c:ext>
            </c:extLst>
          </c:dPt>
          <c:dLbls>
            <c:dLbl>
              <c:idx val="17"/>
              <c:layout>
                <c:manualLayout>
                  <c:x val="3.1846411160667984E-2"/>
                  <c:y val="1.59848875086017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5CB-4389-A45A-4A0E38946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SOLICinternacional!$AA$6:$AA$25</c15:sqref>
                  </c15:fullRef>
                </c:ext>
              </c:extLst>
              <c:f>SOLICinternacional!$AA$6:$AA$23</c:f>
              <c:strCache>
                <c:ptCount val="18"/>
                <c:pt idx="0">
                  <c:v>Veneçuela</c:v>
                </c:pt>
                <c:pt idx="1">
                  <c:v>Colòmbia</c:v>
                </c:pt>
                <c:pt idx="2">
                  <c:v>Perú</c:v>
                </c:pt>
                <c:pt idx="3">
                  <c:v>Cuba</c:v>
                </c:pt>
                <c:pt idx="4">
                  <c:v>Hondures</c:v>
                </c:pt>
                <c:pt idx="5">
                  <c:v>Rússia</c:v>
                </c:pt>
                <c:pt idx="6">
                  <c:v>Pakistan</c:v>
                </c:pt>
                <c:pt idx="7">
                  <c:v>Geòrgia</c:v>
                </c:pt>
                <c:pt idx="8">
                  <c:v>Mali</c:v>
                </c:pt>
                <c:pt idx="9">
                  <c:v>Senegal</c:v>
                </c:pt>
                <c:pt idx="10">
                  <c:v>Argentina</c:v>
                </c:pt>
                <c:pt idx="11">
                  <c:v>Marroc</c:v>
                </c:pt>
                <c:pt idx="12">
                  <c:v>Nicaragua</c:v>
                </c:pt>
                <c:pt idx="13">
                  <c:v>Equador</c:v>
                </c:pt>
                <c:pt idx="14">
                  <c:v>Armènia</c:v>
                </c:pt>
                <c:pt idx="15">
                  <c:v>Guinea</c:v>
                </c:pt>
                <c:pt idx="16">
                  <c:v>El Salvador</c:v>
                </c:pt>
                <c:pt idx="17">
                  <c:v>Brasil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SOLICinternacional!$AB$6:$AB$25</c15:sqref>
                  </c15:fullRef>
                </c:ext>
              </c:extLst>
              <c:f>SOLICinternacional!$AB$6:$AB$23</c:f>
              <c:numCache>
                <c:formatCode>#,##0</c:formatCode>
                <c:ptCount val="18"/>
                <c:pt idx="0">
                  <c:v>3333</c:v>
                </c:pt>
                <c:pt idx="1">
                  <c:v>3307</c:v>
                </c:pt>
                <c:pt idx="2">
                  <c:v>204</c:v>
                </c:pt>
                <c:pt idx="3">
                  <c:v>140</c:v>
                </c:pt>
                <c:pt idx="4">
                  <c:v>124</c:v>
                </c:pt>
                <c:pt idx="5">
                  <c:v>112</c:v>
                </c:pt>
                <c:pt idx="6">
                  <c:v>72</c:v>
                </c:pt>
                <c:pt idx="7">
                  <c:v>65</c:v>
                </c:pt>
                <c:pt idx="8">
                  <c:v>64</c:v>
                </c:pt>
                <c:pt idx="9">
                  <c:v>58</c:v>
                </c:pt>
                <c:pt idx="10">
                  <c:v>48</c:v>
                </c:pt>
                <c:pt idx="11">
                  <c:v>43</c:v>
                </c:pt>
                <c:pt idx="12">
                  <c:v>40</c:v>
                </c:pt>
                <c:pt idx="13">
                  <c:v>40</c:v>
                </c:pt>
                <c:pt idx="14">
                  <c:v>36</c:v>
                </c:pt>
                <c:pt idx="15">
                  <c:v>33</c:v>
                </c:pt>
                <c:pt idx="16">
                  <c:v>28</c:v>
                </c:pt>
                <c:pt idx="17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24-95CB-4389-A45A-4A0E3894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ES" sz="1400" b="1">
                <a:solidFill>
                  <a:sysClr val="windowText" lastClr="000000"/>
                </a:solidFill>
                <a:latin typeface="Aptos"/>
              </a:rPr>
              <a:t>Nombre de solicituts de protecció </a:t>
            </a:r>
          </a:p>
          <a:p>
            <a:pPr algn="ctr">
              <a:defRPr/>
            </a:pPr>
            <a:r>
              <a:rPr lang="es-ES" sz="1400" b="1">
                <a:solidFill>
                  <a:sysClr val="windowText" lastClr="000000"/>
                </a:solidFill>
                <a:latin typeface="Aptos"/>
              </a:rPr>
              <a:t>temporal per CCAA, 2023</a:t>
            </a:r>
          </a:p>
        </cx:rich>
      </cx:tx>
    </cx:title>
    <cx:plotArea>
      <cx:plotAreaRegion>
        <cx:series layoutId="treemap" uniqueId="{C3F34E9D-72E8-4ECC-B20B-CF5FB6A1FB8A}">
          <cx:dataLabels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200"/>
                </a:pPr>
                <a:endParaRPr lang="es-ES" sz="1200"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10241" name="AutoShape 1" descr="data:image/png;base64,iVBORw0KGgoAAAANSUhEUgAAAWoAAABhCAYAAAD/aOuUAAAAAXNSR0IArs4c6QAAIABJREFUeF7sXQeYFNXSPT09MxtYkKAEA4oKqGB4IkoGIyICKkEBAQUkJwmC5JyUJKggGRVFkhmJKogRQaKgogIKkiQsm2ame/536vad6R12WZan/M//Z/xwZ3d6um/f7j5V99SpKiMcDofxD3vpIRuGISO3bVt+yu+2BYCnZCAMA4bHI5/xOx7nvT5d/o3/+D3ugz/1dvrvsT/1Mf9hU5blcN2X/u86L/e14hzzGrh/8rh6/jlIfp7VLfl3jS+ridFPhHN7nfOl1vfOOe8giy+GwXtd3d+AR/4vv+p/+jueMGBEnwW1ffRf7EOfaT96MzmWPp48Yc4/M3o8g3viceQBdJ479czJR/pAmfap/miD2xngUGO3s+W46kvyf71N5BfXuYU5HiO6Dz1UGQa3U8f5J7+MfyJQa+D95ZdfsGHDBnm4TdNEUp48csXT0lIRCoVQuHAR3PKvWxEXFwev16uA3PXSQP3nn39izZo1sp/4+Hj5d/LkSQGMG264AaVLl458Vz985xM4/qk3mAbkrIyhNorueYw1wNkZ2L99PjQO/u0Hyt0B3OAavZNdCEawEqcEME5DP41e6pjRfal3AofOH9VuXH93PzPO+8gm8saO2g75ZhRgMwFwJmtiwNYgnHlAgsrqPwfwNVDrcUQOrhw0bbRiTgwwtJG5ANS5u9P+wq35UH///fdYvXo1du3ahXfffRehYFD86IyMDNSp8yAert8Ad911twAvgTw7oD5y5Ajmz5+Pr7/+GsuWLUNiYiIuu+wytGjRAnfccQduu+02WJaV6fux3vlfeGoRLz+nff6nHlus5/pXGx+9f/dqRhtH7VnLY+asZNwrJPf85mZcZ7NAzM3+croGsYY/q+2zuu/OZQwR5zQTYgdhw3L8XhOASR814kOKJ5oJ4NxAHfWWFcTz//TZbQckub/TXxHn+LRdx7r2+uDa8ulvOqtcB1n5zEY99+g2CvC1L6xAWYN3dM/K64913J21hmNALgB1bu7jv2xbNwBwp/R+J0+ejJEjR8K2QsiTJxHz5s7Dg3XqwLLDAtJZgZoGDbkBwmG89tprePLJJ1G0aFGsWrUK1113XfQez4IWyeqEzid4ZueBng0IxM6h/s7ZfPdsLqSbMtLba3pJg/PSpUtx6NAh+P1+FCpUCBUrVpSf3E6vgHIzn7EgnR1on+25imeaixVz7JxG8NG1E/c1y+1c08cU3zcTDRByoJWY5AA1x80Fv8LdLIH6dK5Eb8ajEPw8AooEy1gQdPx2FwWjCQoFpVFT4AZuRdWof+6XG6Q1LOtto2Ny05mZWR41XkV0alDn+kBfuKzMypnuYPfZns2dfn62+cdSH6Q2NJ/JG37fvn1o0bw5NnzzNWzbQtt27TBu3AThqLNaZmtw5oPDffFn9+7dMXXqVPnXqlWriAetOVRuQ9DP7nU23txfeVmzomFyGkN24JDV97LyBLMbf+y2mvbQ2+vrRcx69dVX0alTZwQCATGqqalpsmLh3P7++28oUKCALN/13zwexg7OfuayOsec5kXtPRaVneV/btA6h2Ge+ypGkQH0ljOBr/w1SlREoM7txJ42pqw8Xe5D+7BR7kf53FHPVhgVh+7QgB6F6VieWIO+RIsUSDv0jOO8O+Sz4qMzUSYy5uzJnuhaQJkSMSmuzfW+ZMZyYWyjBizWoJz9/fd3bPmPBepYAODvPXr0wLSpLyNs26hWrRrmzpuHwkWKCuBm9/DqB+fo0aO4/vrrkSdPHixatAjlypXLBNQEGgKJ9gqzCkz+HRfojLbfCYTG8ry58UL1d7PyBt3zdjZAl50R0LQR527hwrfQu/czaNr0cYwcOUJcVj5Hzz3/PAYPHow9v/6KQhdfLMbTS6OoaZHsLYTzPGdGcsPIfrmrg88CamcA4bPxfs8FeM/lO+oklacbMSgOQovnH5kf/pEBNDV3DCiGnblQvnEmdzwCnDoWJ/6npn65Tw+pFX7HA0/Y6wr66WAlHRfumV6tRw3ReYVdNkVgL9ZZdUVt3YeM+sDOX7kj98sIw3KBuBE24NFxT309DcBy7IIa4dm83L76BaA+mxk7623cNz0Diw/Uuh/paWlISEzAiy++jAYNG0ZUBWdSfbz99tuoX78+Wrdujeeeew758uVTNt3lymmQ5sN9NkAdS0246YBYcHUDZnYrAD0pbgpBniVHSaG/FwtA2R1Xn19Wx9b7yAn0s/vcPRbtXZ84cQJ9+vTG2rWfYu3atQLItmXJ+FPTUnF/zfuxfPlyCf5yJRQO2/AYakVk0yjp68GH0TFSkXGqk3HdN5mXvLHjdBsm97V0rwSyAmr3fvg+NmAae+NmBcqxq42cDIbap/aoHa9VzlV5oTb/ZPBdBgyE4CFQhxOBsIkwlR8C1IQrTWQw+KfpBbVasQVjlQ7DJDBq5DSDcmTCsGn7okbRtBFCCCb8CHN3Hr73Qg1GIaPlIaCG5LqZjjct7DnFWVRhOedlGzyyGQkucqTiufM85Fq7QdNWwcawI/QQK8V9KaRWbA/vFxM2v2d44BVnILpKyP6ezmShzhqDzseG/3iP2v0gcCl9V43qESVI565dMWjQYAkm8mGMBUcNVPyMAcM9e/ZgwoQJaNq0qcy9XnpPnz5dONMnnnjitGvilpPpG2Djxo2YNm2aBCULFiwoHDofzs6dO+PKK6+MUDEEqzlz5kjgkvtPTU3FwYMHMXbsWFx00UVYsGCBBEv159wHKZ4HHngAjRo1kv1okNHgzUDqvHnzsGnTJhQuXBjp6enCAz/11FPCAQ8bNkz2UaRIEfk+z5Hf1WPnXDG4WrduXdx1112ReeN+OF7OUd68ecWQpaSkSOCWL4Jr8eLFUbZsWVmVxBoTHuv3339H27ZthN6gyuai/Pnhicjzwti5aydKlSwF0yRwp6FP796yH84hH9j9v/+Om2++WWgTw6M88X79+klQ+dJLL0X+/AVUMExAnasoJfXjOerrr++X3377TQxznTp1ZB7Eg/d6cfz4cYwYMQLDhw9HfHycAoRsVi487/79++Onn37C5ZdfHuHVuT9NkfG7+vua/uE58Tht2rTBv/71r0yKouyC1BE/mOOxSPspKURIvEtgxy/b8POeLfjzyEHY6UHcX70+rry8FORTwxvhhhVghRTKEVQNAiSBOowQ0h2Cwg8fJW+hMMJmCDaB0fAKgNPbtullGyEEEYQPiTDEIITU5yF68rQRNoJGhoC5Ys9N+OAXr9wKK72HYYcBL0cYEIhVQjqfbGuGycU7QO2wzxyy2oqWRRlvmGH8ceR3vLtsKTx+G5dccgmKX3EVypa8BR745ajKZNMgRf3qrFdSFzzqv9Xo6KU1b/IP3n9PQMbv86FU6dJYtHgJSpYsGXlY9EOjQZgPz86dO3HTTTehSpUqWLx4MfLnzy8PnQbyIUOGYNKkSRg3bpwEG/ldfs59uYFaAx8/J+gOHDhQ+G7u96233hJwY+BMj5eGhQB49dVX49SpU7IdDcWNN94ox+Znv/76K+6//3788ccfSEpKEhChGoVGwO1hawAiCBA8OVZue8stt2DKlCkCcNoYLFmyBL179wY9XAIcQYbfS0tLw5YtWwTg+Z2HHnooolHn/mlEPvjgA3Tt2lXAhcaEhofnROPEV0JCAsaPH4/HH388E0jynCmD7NSpI5YufRtvLXwLjzz8cGT/nMdQSOlxCdR8BpOTk2X+BgwYIA8n5/Dee+9FYmIe2TevXYmrS+CPA3+IcaCxIJ/NxzIYDODUqRT4fD4ZJ7fli+fI+eH8DR06FB06dMgUd9ixYzuaNGmMBx6ojZEjR8n4NOjqe0YbN/6d0k0aL15bdwCU15/Xj3PDsXG8HAuNIPdJHp4OAA2FW1ue3YOiCQ0u8YnRYTsd8Ibw/b4dmDhjMvYf+x3p9p9I8PrgSTfRv8tYlLuhsmCaYWSOq9DrVqsP5WnbhoUf9/6ANes/RGowGSHLxvVXlsG9le5DfHxe8bODvNfDQDCYiikzn4MRbyHsC6NQ/GVo0uAJ8Zj9YR8M0iMeGymBY3j340X47dA+uZ5GuhcN6jyGyy+5SmCbYyKnHEQalq99Fzt/3gGPacJnJOKuyjVxw9VlFAXjLIyiQU267xwLn08bISOInfu2o//o3sjwnoLHDMPKsHFFwSvR8YmuuOnafwFhL9cDmWgjteLLKliswfoC9fGXgLb2VDRQRrhjAyhWtCjIOXPZ8+GyZbj77rvlmNqKxnp7Xbp0EUBgMJHKEa0S4cPNh4tA/fzzz8uDSGXIPffcI+/1Qxz7oPFB5mvz5s24/fbb0bZtW7zwwgsRCsZtBHgeDz/8sAAgAYkeopuK4E1OSoecO/c7ZswYdO7cRW5+Ladynxc9T3qppHDokb/44osCmpqK4D4OHTqM5s2bi1f70ssvoc1TT4n3qQ0Tx/vII4/gvvvui/Dy7sAtVx+URI4aNUpWCdqovPLKKxg0aJAALMepAV17iTRMXC3wM4Ilx1erVi0BWM6DjgFwf3pOv/32W1SvXl2MxyeffCJGhdtyDqmjJ3Bv27ZN0SUuvnnhwoVy3pUqVcLHH3+cKbGJx2nZsqWsotq3b+9KwLHw7rvvoFOnTth/4A9s37ZNdPS2rZKi9D2k7x8eX89zoYsLybwrD9zGkKFDMWb0GNSseZ8YJqFvbBUwPXDgAPr27Sfju/POOyPGPivPXT8smqEmeIUCIfjjg/h25xcY/8oYHAskw0g0ELBTYIYMeAN+DOjyHG67rjI8EYpDOdEK90iNKCrAsmyEvTY+37QOU2aMRap9EoFwEJVvqoauLXogT0JBmJ54BB0dSGrgT9RpcifyFo5Hup2OS5NK4qXnZiLeSIJpm/CQGDYDOGUdw9AX+mHzzk1iD+yTBiaMeBE3XP0vhOmtkyaxAMubgsmzRmHN+uUiMswbfzFaNu6AmlUehId8jEOa67Ak+XKvfNeRtJgWtu/bjF7Du8HOQw8+A3GmD0aaB0nhfHim47O49YZKsCwPvKZXBSzprWcbm7ig+vhLADpy47r4SDdQMfo7ceJEPPPMM3JR6tarBz60sUCtQYEeDj1ZeqxffvmlSPLcHDEfHgI1eWsC97XXXiteLx8wtwflXrJqI0Iwo6dOUHj55ZcjVIP2xvWYCIwEOdISzz77bCbAUvdTGJUqV8aGb77BPffei1kzZ6JI0aLqHnaCbc4JSiCVy+rqNWoIGG7ZvFm8OgXCtF2GAAW98jWr12Ds2DEShFUqC+U9Uk9Oj48rkawAqnLlymKERo8ejY4dO0bGwOPR2NA40LMmbUOPXhsA/ty6dauAI40PVwikDho3bixAzGO5557v6eFroCZ/TXpF74+rDXqzNWrUyCS/JJDOnj1bxla+fHmsW7cu0/XnfrmKIv1BekeBqMqanD17ptw7XG3QCLz++nyHUsl8+/Ia89h79+5FtWpV1PHJqzNL9t/7GzhgAJ4fNw7VqlbF8hUr5FpFeXbgyy+/Ek+b94e+X86kKJKjO3klZCzScBiDxvTE9/s2Iez3wSYX6/Xh8osvR2I4Ec0bdkTZq/8lqmqhJuRmU+cgfK48P+TYw7DNEL7Yug5T541DcvAo0owAqt54J7o0fhr5EgrDQJwANf3flOBRNHyqJuILmgh6gigaVxIvDJ+BeCMfvLZP8dueAE5aRzB4yrPY+fM2eLweGMk+jB4wHtcXVx4uKRcOKmicwgtzhuGzDavg8ZOsyI+WjTri7gq1YVqmyiw2COFKYyJBTf4np2ALBbP3yM+YPHciUozj+O3wHoRCAfgJ5ukWrihUHGP6vYQ8/oLKGYmsMM4uvPiXgtZ/sLP/Exx1JrAK2/jl559RoUIFnDiZDH9cHH7++WfhrnTwhw+Eph/4QBOo6HVT7RH74neoRpg5c6bQBN999x3KlCkjy1adCOPmI91AQ+6UNAa9LnrsmhrR3qI2Fu3atZP90yBooNYPrwTUPAYWLlqEpk2ayMNNwKKnHnk5wTUN/K/Pn49u3bqJd961Sxd5QMnRyTl7DBz846AANYF0zNix6NG9uzywHo9Stcjj4Erldnv4fE8vlQBKz5hgqEGOn33zzTeoV6+eGAsanqeffjoCwJorXr9+PR577DExjjQIpKpI05A31y/tXdJbrlq1qny2YsUKXHHFFZloLM6hVuRoAOd4yP3TIHCePvvss9N09Po8tXHgdzm+kaNGYMXy5Th2/Bj2/74fzz8/Di1btsp0W2Smz1TQU4O0zNu/MZVAPfa553DXnXfiww8/dNQrDjcrnLgqWRBr4LNNpFKWlLwQAoaNtVuXYeyUgfDlCwDBBCR48qP14x1Q4rISiPfEoWC+okiMS3KCbP6IxC4C1GJQPLBsG5YZwpdb12LK7DE4GTqGdADVy96J7k164KL4goAnTphhg5SG9SdqNamKpCLxCBgBXBpXCi+Nno04Tx74wn54yKqYFk5YhzFo8rPY+uN3MH0ehI97MH7IZJQtcSsMcDXqASnqoJksQL326xUIe8JIMAvhqcadcU+FB+HVQE0bpWOUOgjJUhF0UmAjLZiKwycPIeDJwO7ff8C8N2biz+RD8MaHkX4qHT2aDEatanUVpx32yH0uOvFc6uT/A5z9j7/6jwbqWPpDuVqKa2UgatorryD072AZuWIGFd0PJ79LD5Ac5dy5c7F7927hW/WD4g5SEqgJtKvXrEajho1k2c8lOD01DRwaJLV3xt937NghwSJqsvl9t2rEvX961AR+BrDIHbs9bolhG8C+fb+hRo3q+OWXX9GtW1fhgaOBqihYBANB4YFJK+w/cACJCYrLVhpZtVw8ePAQmjdvhlWrVuO558Y6HnU0oKYBL/acNKgxKLl1yxaMdFEf3FYHyWgkGbCkd923b99M4KuNFGmDBx+sjZ9+2i30Enl4Gkq3goVfpAdOoGY5gNWrV50G1HqMEerL40EwGMLcuQTqdqhwRwWsc4Bab+ueew26BFveD3369EHICqHZ44+DK4cqVapi2rRXULpUqYjXrOdHjLIjd5P3YuzUteA9x1UYV2tMnhJvmp67BDYdSZsrSOm+N7J8qgWog7A9BgIeGwNf6oFNuz6DGZcBIzkPejw1AHfeWgsGgYhGR7h1Go0AAK6ouOx3Ux8KspkQZplB7NyzFUuXz0dyMBkZYRPlrymPBtUeQWJ8XqW64HkZYaQGT6Lfc93gu8hE0AihWFwJdG7ZA15PnKhCTNp5E0i2T2D20mn45cBukXCYqV50aN4ZJYqURNhmYF8ZtICRisUr5mLrDxslwzLRmx+1qj+MctdXVB61SAyjQC37F7fY5kk614QKDxuG14MQAtj401foO6Y7fPnDsMIhlPCWxUujZ4hCRSSENF9hJgT9c7zqfzRQZ2+mwliyeAmaNW+GjEAGTI8pCgW55pSyWWqZu2HDt+LtXnzxxeJduh9At2dHzpIp5sePH8Onn36C5s1bCHBy6U4lA71c7YW6HziCEekDUh9Ugbj36eZ8qciYMWOGBLcIbG6FivJCDUkOGTNmrGxTqGBBWbb7vD6RVPFmpkHyeb3YunUbnnqqNe6oUAGTJk4UT9kNuLzJDxz4A0880QKrVq7C6FGj0KvXMwIkvNm1kXB7/25qgG4IgXjH9h0YMWpkhKPWgBcMBsXj5mqCFBTnV3vc6ic9+5AEjo79eQxPPtkSK1euFJBkjIBeugrSkgYhUG9D5cpVUKRIUblGxYtfkaN3YllhzJk9E+3btUX5O+7A+vWfZ/Koo+Cs5kboCoRx4sRJPN29u6hjyNvXrv2AePHjx41TFI/Ho3hoh4vmdSIgyvWKXl0Bb/Gox45FterVsXLFSiWlc7lw5wQRstS3cCxwFK36Poo0nBDH5NL4azF+0MvI6y8Ej80YhUeUFSqwStKCBIijJpZTdrRtlNAx2cskaik1RUhIBi/1GTBDTgiT18xjwrCVggKedIeK8IHQSNQLexQIKlmdkguq1HZdPMmR74VoSOLURqaSBBqGIlZ4/5kipfMAFtUjpEeo7FCqaZXu4wqMuuJ+ymBSwRTGieBRDJrUCz/s3yb8uzclAW++/DbyhYuorXifi7HUzL+zT8eSRZ2aHG+187bB/zmg1vQG6Y527dri88/Xy5L2zTfflAAZXwQ1BhTo5fbs2ROvv/66SLXcIOvWuvIhZRCRQM2Ly/c9evbCkcNHRE1BDrxEiRKZpHJ8eI8dOyaUC4H4pZdeOk2GpQHjTECtjQd/EjQoETxy+DAWLVwoFIMEuhhVd6R2XPKT8mDgjYoELTtT4KfkaqQcmjdrhtWr12DihPHo0qWr42opeoTqDqZyk9t20xrqCQQqVayILVs2Y9To0ejkBBP1HUvDRS+Sx/rqq69kP9pLlofRVoZH48X+/fvRp8+zeOedd+TY5I4VD01Zmy0edY0ad+Hiiws7QH15jg9HTkDNHbgVHIIZHkNWSk+2bCXB32bNmmHr5u9Q8/6asip55523ceONik9WvKlHyf5cmaoafBVQ93cB9So1df8hUMu9bQRxLOMQGnapDX8+A3bQRsVS96B320FIMPMKlBmUBEaSBFUiSjSlWq+unGmkzE0oMYr2QnIvERAFu0NaYkKn2qfkbeLsUFtNEOV+SaFYsOS9Q4MzWCfcuNqeXi1pE157r4fevSnaa3rksibhLgD4TJ9ID6kIofE0WPqB97eXRk5XyFSeOF86lV7JrDlqC7BNJFvHMHn+KHz67SoYcWEET4bx0ohZKF2wnEreoRMgSUJq7Gq14aTmy7w5yTs53mnnb4P/c0Ct6Q0C1IAB/THpBeVVNmrUEHPnzhOPiNscPXpMvD0u0VnQiVSGfpj0El/vi+oFBvtYlU/RwWHMmTMXbdq0leAbVSD0Hq+55ppMgSECNYNk9KhpFDRQukGTx8oJqDWfTgCld//20rdR7tZbBQgjyQOOYSA3zf1zPLpuhtzUzjJPAzU56k/WfCz0AwNugWBQGTBApILkyylrc9MEsh8YqHDHHdi+fZsAdcdOnTJppt9//32hehgk5Ly5FTZqXzqIpVYCfCjJdz/66KOi4qChYXBRKSQ82LxlC6pVq47Cl2iP+q8Ban1eOqYQti18++1GNH38cfHq69Wri9SUFAweNEgUOw0aNJBVlQZbw6Pqx7iLgZwPoLaMIH4/9gua9ngIeQrGwQqGUL96c7R4uD38RgLMMGVv9HBVCghfjuRaSadFRW0Jdy1MreWLVCm1/SGkWik4dvJPJMXnQ/6EAjDoVdtKG834XIiZjk7mo/Zu9Xmr9BvHWxd1hZP74qHpsiLPhscwxdcOGQH5RlpaCGkpx5EYn4gkHtORExpM4mHWoQ6Ea6mec0A3UEucQIKkHqQjGa99NA0LPnwdZjwQTjUxrPtzuOOau52VBoO+xOsLQH3+TE0WR9LAtm7dWjzx5BOSYFHy2pJ44803UbZsGfEwNm/eItwneVQCCuVdblBxBwUJjgTqjAyGWVRCBZeX8+e/ITI3cqyUstEzJx3C5T8pBCa6ECzdwcRYXj0noNZj4k+el8jbRo1GKBQUjrzcbeXlIaJhogqBRoOcOj1C7bG7kz14PKo+RJ63ajXuuutO3HzzLTiZfFKSTGi0GAAlr8rkl0yBRGeu6VFT9TFi5Eh07dYt4nVThUGpIw0WZY6cFy115E8m3vBa3HzLzU5moZIEUm1CoOaxqRih4VIBOmDb1m2oUqUaChcmUK86R+pjvRM4Uk+4nhf1ngZD1t34aPlytG3XXmqRVK1aRbDp2w0b0Pqp1tj5/U4sWPAm6tat56Rmq9WJrJadNHg1PaLPw8CBDvVRrTpWrCT14ahu/gNeVHnUIXy/dws6DnsC8flNWBkhNKn5FB6t9aQE9CjH4z8G37QRkbeRxDxVHU+JiVQykOEN43DyQby7agk2bvsGVigAryce111bFs3qN0H++MLwBOOZ6AjbydVWNAd560giouPVKnMeyVR3fhWHQhK/qWdXYJ9sncD8ha9j5+4dSA+lCW99/bU34ZFajVCswBUSnCRQi303le7D43DtsR61uo626LgzjGS8tWY25i6eCW+iCetUGAM6j0S162qJR82AulJ/OMk/Fzzq84/XBDQNhvTIKlasIDpbvsjv0uPkg9WrV29JbmEQj4oP7eXqEeuHmftTHvU0pKSmwHSi+upCU841WzLMuD3lXIzwa3Cj8oH8txuouX9NJ+SG+tD7ZNCz9gMPYPdPuyVoOGHiRPGECYSkV2gsyHeXKlUqkrTjPiaPTc+cFMrKFSswccJE8dJVgjKEKybIM7uRRid2rFySVq1SFV99+SW8fj+uKnGVaLyZ4PHRRx9JjRR+l+ct3LlTI4Xvmab/3XebMGjQQPksIyMAv1/pn0lL8ftUjTC7UVMf9KjvrHGnQ30QqJU870wvAv+c2bMcjvp2h6POXNcj6lErsCZQ0/D26dsXb7zxBi6//DLhb+Pj/JL4MmvWLFGeMCEmLiFRAoKx94wak9LQZQbqFQ5HfebaIjmdl6Y+tuzeiKfHtEFCAS8CaQE0vq81mtZuhTgjjwAb/1PcryNHy7RjraFWrnYAGdjxy2aMfXEk/kw5DMNnwwhZML1xwlUb6TaGP/scbrqqEixZQVgOj6wzG8nZOwbKWXFFrJK8IbWi6ItQOAQYzGc8hUPHfkePvt0RNNMRMlMBnwfBkAWP5UeSUQB9uwzBTdfeKppprnYkRd4gv+1oobOkPjj3JjKMU1iwehZeXTpLgDr9WABDnh6LqqXvVyUFidP0qIVQp+G4QH3kdO/9LZ9roOYTQy+oSdPH4fWaaNK4sQAbQa1Y0UtlOUt9s/YcYyVpGkgJZNOmTRWPOhLpp+fiMUWGxug+M/kYsKSnSp01M9X4fe6boKiDie7A3NkAtd5GrxL4/caPPSbBUsoDl779Ni4pfIl48ZQNMtONWYmxwUC3Zyw6aifhZcL4CehMoHY8MB6PfD49E/mlAAAgAElEQVQ9XF3D200TENCohmAiSr2H6uHOu+6SY9PDppE6fPgwihUrJlmEBG13cg8zIufNm4sXXpgk6g3OH4OkpBxoHMjz05PnudJ7olFkULJixUqO6oPBxLMBagtzZs/OFqjdHjXvEQY36Vy9+NJL6D9goBxDEmjCyuh7TA9+/eVXSeTp2rULhg0fAdPrk3v3dDnd3w/UW3/ehK6jWmcC6mZ1noJf0rkdbY+Ap8O7SnCPXrWjnxbJA8OMGdi2dxNGThyCFOs4CuS/GFdcegUuvaQYtv+4Hfv/PAArkAa/lYhebYfitrIV4QvHOX1lnECj4Ysk0kR9a7WqkEkV11553oFwAGFPBnb+uhHDxvZHmi8A2xuAx5sBJqX6vHGwmcgS8MNrJaJPlwEoV6ocvAwhhv1AyAuDUj8HNU7nqBX1kWGkCFDPW0Kg9iBwwsKgrqNQ/YYHInpyGg8VXrgA1H8LCJ/NTjVQc5WZnHxSklSYwFC0WDG8MX8+vtmwAYMGDnI0si0zpQlrQBMfwUmq4XKeHnV6eppr2awIM3qcDM5xqU+ZHx9cqhf4HdaoYKoy3zM5xO2t6/ea+qCOmh4/ddT8W1YyQU2DfL5+PapXq4ZLLr4E4yaMR5OmTYU2oNSQsjwCKbfNSt/N43K8T7RogZUrV+Hll15C23ZtlS/onK8GMvdcyHuHk60oHPUOjBw1UoKJ3J7p0gyqkttmEggTXnhOTEPnufDfe++9h4YNG+CR+o/ISic+LgHHj58QWR7nikbzqquucqZGcdjkr6tWJfVBed5qAfhMdIyLe9d/J9BroL6jwh1Yu+4z5ztRrUV0paCoj7TUVHRo3wHJp06J0S1atFj0WhvA9Femo0OH9qLi4SqMyhaBQlV0I3JtbTsktBhVHzTgVatVFepDTa3azj2vZ3M/R+8bleCx7Zfv0HlESyTk9yKYEUST+55C0zqtEaeBWsmFlZHRRZB4PxOc5DpasMwMbN29CaMmDZPCSZUqVUHDBxvjkqQioqxIQTLWbvgEbyyajZMnj+Pqy0qh85O9cO2lZSQDUZ0IDapPwE+VEtX8CgcQZcjDDFjSAfeEsOfID5j8yijsOfQDUn0hUXTAJtViwgrZ8Jgs8mQiHDJhZHjQp0s/VLiuCuLsPKI6kRhmFhy1CiZGgXrhx3MxZ9F0AepQso3+HYejRtkHFfUhUsoLHHVu7r2/fNvMHqii6ZjqzNRmgkX/Af0xd85cyeL67LP1AhAa1LJ6gLg/BdSvICX1lJJnycPGgIRSUqi07EMCUqQdqPQg4JISYUIHAbhXr16ZAMYN2jrhhQki1FFrlYQGa+2F6/EFAwHccvMt+PHHH9GlaxcMHzFCMuwY/CNgkxt2v2KNDz1qevmrV63CkkWLUe/hh2RzCfPFVISLNRgEoYoVSCdtFR01g4l6fPSOSQUxkMjVBT1TriSYxcn9knJ5660F2LzlO2zZshUJ8fEoVeo60Zo/+OCDEW9Zxkt3KRyO6KiLFCmGlStXoHhxVdQqq3iCPmd+NnvWLLRv31ZkitRRR55u7Y05AG/ZIfHcU06dkup9zBQcPWa0SC4ZMNSp9aSEmKQjwdKWLTF61Ejkuyifowd2DKsUYLJlqf5M796YMnmKnPuHy0iHKaWIO0aRu5tf7ZvyPAJ1p+FPIk9BPwLpDlA/2BpxRoICZonnOR1RRKutjATTqFVGeRgHT+3G8Of7Y9+Bvah978No+EAzFPIVVrwzbwQ6sEYGNvy0Ds9NGYb00HE8cm9zPFa7FRLMJMdL5oFUhqFX6/Icrb66m3hDqfGkUwPuC2Lpivl4691ZsOLSkOpzkqvoTTPAKdndPgRJX1K6bYVxWb4r0afNMJQqciOMoMkNswVqct+GbSLDk4JFH8/F7EUz4E00FFB3GoEaZWpHPGplVy4EE3N3D/4NW6sHWQE1vekiRYuIfpoP4Il/V7MbOGAgBg4cFOEZxco6HmUsYJOjJv8bCGaIbIjbmaZXigi5vVaCE7PhuOxnhTly4Kxyx+w8ArAEnbIIJhHQtY6aCRduHbUel/4pXpJh4J233xFe97by5dHn2T6SaUiPljy522uLPR6NinjUTzwhwcQlixVQc77oUesaJm7Qy5TyDgOVKlTAlq1bBdC0PE/L3ZhsRDkj1Rs0GKzlwQAhu+ZwLEwmSU9TBYuoQU7Kk1foIZ2OrwFYZ2SS+qhQsSKKFikqKwCCvwY7dR2iWaZqfpX0bu6cOejUsSNuu708Pv7kE1BpcBrf7oAYj5Wakooby5ZBw4aNxLDGJyQowZdTeY/XhIaRmY7BQAaWf/SRtGnz+uhR6qbIdBttBENBPN3taTFS1GSvXbfOUYhkruCYu9s+90CtfEwDXnLD/Id44YkDpoX5H0zFO8sW4PJLSmB4v3Eo4GVJggDCYXaMMRG2VKp2wJuBZesX4aV5I1G88PXo32MMLs1fQoJ29M5N2S9fTv3riMnXll9xwiEjhP0n9mL8tBHYte872HEBhFiTg/tgF6ZwGCnJp+CLS4A33itV8exAAP5gAmpXaYgnG3REfDhJ9R7QxtYREWl53gWgzt0d9V+xtXqYCapKpNm+fQfMmzs3ApasrKYyxKKvWKDWgECgnTr1ZXy/83vhUVWCRLSMpgZGcrU0CvTA6dnyd+6D6dGsHyFGPIZe4O/0qHVmIoFag6v2ZmMBhkEuK2Sh5LXX4vjJE0hITBTDQB2wHsuZltdMliGX/snHH+Pdd95F7dq1HW2wUo9wTNQ3czXA/ep9yTgMAxUrVMTWrVtE9dHFqaQXpZuUMWLNFAIbz4GUUJMmTZzMUOXhqQqEPgFrkbZ6PMJXE9zV8dR2utYHA3msmXH5ZZdHrpsel7t7DP9GoJwzaxY6duiIG8qWkbR/VoSj56yumwJWMXpOkbSffvwRN990s6y8uPrhuLw+XSNF1Z3WRbGGDB6Mm28qi88//0KAmpQvA9cS43DKxupVGAOjLDnLk5GkIqGkTm+0nPNDcy5ArSR6Xjso9AIQh7A3jN1//ooJ04Zi109bMeyZ51CudBVYGT58v+cLTJv5Ah5r8ASq3XYXTCsBltfG/uSf0W9cexw6cAK9uw5BhRvulpKllCCbHu6XR4lzVCYaRh1iXOmkYBkqY3DI+L6w49Nh+YKwDLrtNrxhAxfFF0CLx5/Em28twMHj+4W79hL7AyauLFgKT7cciGuKlYHpyhSK5ahzDdQC+Rc46pzvvb9pCzdHrWQ7hkivmNRCT67/vyvUDRkyNCLZyo7z1MNjhTh6R8uXL5PgmYjxqQV11BbupTgfRMrkKPtjEgfBmqnhTKzRIKr12QooPCIT/OKLLySVm0BBfld/5gZJ/V7qdoSCYgCGDR8uAEAPlgE5d9JO7PTqeaFemR71l59/IVK+fv37KRB1PH4mrTCph/yyLsykKSUCdflyt2Hrtm0YNHgwej2jKB23YeB7BhcZrOVcMLhIKaHyhp3mTlJPmh5rWOaI80CQdnPHTIz55NNPUfO++1CwUCGs/+wzXHVViUidabdRymSYAVFpdOzQASVLlsK27dtcFfDUWFUiEFOJwwLgn61dJ+f7/Ljn0aJ5C2cuVOBKXwuOjQqiVi2fxMZvN6J3n2cwbOhweKSSopPIQ0APWaIUmj5jOq6/7jps2bpNOQ3CDyukOT0ImdPDcG5ATWW8j3WdCdSkNbwhLN+wCrNefRH5L8qLyUOZWp2Azf9Ws4ya2QOngkdQ5orbMLzXc4gPJUnG4Sn7OGYunYjlq1eg0h010OvJIYgLx6tkRiMDMKjmSHSAWvWD0S3D5Lp4mEqThlffm4kFy14D8tiwvBZswwsv61efstCm6dO4v3Id/Hb8N0ycMQY//bFdAo8+/pcRjzYNe+P+Sg/DK+oPufKnJbxkDdQOR91p+OnUxwWgzumm+/s+1w+6AkOVikz5GgNclMn9sGuXVC4jeNCzyeqlvV5+RjCmrpeSs8GDB6Ffv75O1wnFU2cHhsyMZL0HKh3IPdNL08Ciy6DqB5YBNCbeUItNz5pjc/PTGij0uAgEpArWrf0U9Rs0kCApCw9RaZIVULu9eB6ToEm65eefduPWW29FmzZP4YrixSXLjsku7MRO0OS4WZtbgzR/0punV8va0s/0fgYDBw2K1NjWmmkeg5wug4Q0WAR+6rtJ/1SvXs3hnyEe9Nq1n0m5VVJGbJCg6Qzp4mHbQh+RG6YKY9lHy1C1SjWHo1ZBocwrB9WTiuqcUSNHYcTw4UjKmxe//PqrOg+mOjveu+h6pQC/uoZU0iz/aDnGjB0jiUw8Tyo7dI0OHofj5faTJk7A0H8X0OI5Dh02DO3ad0DevEkRPfbRP4+KkVi0aLHEK3744Qck5cvrePHqvvnPgbqlw1EHVDAxC45a9w0U+lgkbjZOWicxa8kMLFv2Npo92hhNa7UQqmPJ++9g3kfTkBo8hXtvexjdn3oafknjjkOGkYqVGz/A1NmTkDcpL2aPXow4O0nwGX4qo0Pwhn2OfFrQWzhs3cOQpUdtIwW9Rj2NXQe2I5wYRkY4nQQL4sJxQJoHVcvfh07NeyAVAcxdOB2r1r8Hw58myTtGwI/KNz+Ads26o4Avv9Nj3dm/EzhVhEhWHLUC6gGdhqN6LEd9Aaj/PiDOac8aVJScTWv+1XL4xSlTkBEIoPvT3Z2AW9ZReA12TOCgNI88KZNX8uRJkGBT5y5dcO8990WW0G4emePTHjODZ1wCkwZgoNFNZXCcrCJHtYgsjaVgvikZkqylwcxCDez6Z8SAqKLHOHzkiHhu1WtUx1NPtTmNMtFzpT1p/s66Ggx0MqDIfRC8fH6fWrY73iMzKknBcDttTLgPfnf88+Mk8YQPY+EiRVD2xrKSyk6g1XOvjSW11QR9rhQI1lRsFC3KCnlqecyM0fj4BMncJJfPlYROeQ8EA+jSuTO++PIL4dT5ogG7sviVQrfcfdfdmSr9qXRuQ9QbbO5AuiP5xEmJ8l9VooQUVerXrz9KlSrtSBdDsGwLr86bJ3JE1p7mPooVLYaGDRuiN2MFMRSFnsdlyz7EM7164fDhQzL+yy6/QpQsXbt0xtEjR9Ctazd8/c03AuSci2uuvhrValRHt25PC1evKhXmtjB9rEedM1BH1ChO6bmgaWPv8Z8xbMIAHD94GM8PGYMSha8R/n7fH/swY/FMGF4/2jTshqL5L4ZXOqz4JKi46Zdv8cLMkThybD+mDJyHa4qUZQ44lXSSpxjvwLNKaOFzpRoDiLtkBJGOo2jSvgGCCekIei2psOe1AvDaXnjseCDkR7XK9+DSYiXw/kdLcTzlDxi+U1J8KRzyI0/cJRgxYAJK5CkllUjchiAqupHSfSLPW/jJPMxZGA0mXgDqnJDzv+Bzt4ccO5ysuFz39tlxvXqb7D7XQSgN3G71hAJ2VcxHvXS7JvU7g5Tu4kh6zAoABbad7EdTDAi5XtX+SgFgViCQ03gFtLO5VtnOUSTbzTkLh3/PSlq4dOlSWS2wdgc17fTkGzdpggb1G0SUJjnWY85ifG7aKqdb7Uy8vRiZyNXIvKczHeNM+8xpPLn7PCvqIw6B9Ow9aufWgiEttwyke07h692fSzeU8leWx8DOQ5CUjy3ZKM0khaHuLUkNt/jTK70U6THvO7gbk+eMwLYfv8WATiNQ7V81gRA5bPW5V2TTdI54H0W7qaiejiHsPLAR3Qa0Q1zBaFYgy5pydSjHCxsIBgi0pMBMVXGPBUeYZWl7EEi30f7Jzqh7WyP4kSB/t8RlN4UrV419lIokzUjFgo9fw2uLXoE/Acg4aWFAl5EXqI/c3XDnf+v/BKhzGm12IBblQVXLLu1t6r8z+CS8Jn861fx0JTZZnrtoFe2x67xcLsH9cX51k0fAXgU39St2XGeag3M5R/0dzdMLLeIoJORxd9Qt7kCo24hw+9ggaXbjiJ7/6VucC1DndD/Efu6ey6yMeE5zm9V3cg/wueeoI0AtvLiFNE8yXnhjPFas+xCtaj2FxjVbwDITBKBNKSTNLMMw0gKnpENSgQIXw8syAgjjZMYRvDBnNL7c9CnqVKuPdk26woNEWAgiYKcjTOcCXsR5E6V+tbrfqSCh8sTCvGWsvfEqjERmHzrZkcLtKxWTBJj5PGituSPv0C20QsEQbrruVoxqPxG+MMdkSr9Iqlr8ut25AHVYgPrNj+cLUMclhC8AdU4P+H/T51k9TDl5WG7Aye5hzMnj5j7cHLHOflT5IyqAp4KTmobRYBulZaLUhdOJWiefROpWqPq+2YG0/ntOAHUu18t9brGApjlkDebcP8HZbbT0e/3TPYbcgFlOYJmbfbmv2ZkMXm6MxLmeV/R75wLUzj3EeI3HRjKOoUPfNjiZcQy9W/RFpRvuhO31K96epUbDpnjHu/Zux0vTJqP0DaVQ/OriyF8oP6g3X/XVMmzY/BUuTboS91V7ADapDzsZqaknEEwJ4JKLrsC9Neohf/5iCIYy8MGyN2H4woxm4rNtn2DH3q0Ix1vwMMFF0rip92cJVlc+uFMnhNJABpqVI6ISVEwrDq8/twT5fRdL15qQdC8Pw8+OMbK6Ox2o/YlhyUy84FGfy9P9/+g72st0A5ECXqdesAO6UaBRnrGb946CIYFdNQDQxYD4lCnPVEm+zqT6+Lum3Z18khUgZfd5bNJKbsE09nzO5Am7t82t0f0r5i0rQ5S7/Z4jUEs3b8rjMrD72Pfo1Ksjril9LXq16I2rC5WGzYCpyC6ZUemTfomHTh3A9DkvYsPG9VJ9Lil/HvG6k3EcqaFTiMtIghmIQzCN2YYqtyCPkQ9172+Eh2o3Rp6ki3Dk+H706tMayanHYMZ5EEwMIsMbRNBnw2ewOa20M1eV8oR2cwpF6eJVzj3u1DaQZyKUYmN4p3GocEMVGLYXIfZiZEUSyzyN+nhTUx+JuADUubvR/plbn+sDpr8niSS2LXUiKMEjbcGGqfHxrNanyopSwsZEEPK2BfIXEE+C349tgku3gYqGtevWgkvB666/TmlyAezc+YMUQuI+/lPAy+2VYgDQ7T3r5JWsgNQ9Nk19aA/2fI87t+f5v7v9uQA1dd2MWRCo07BwzeuY+dpM1KhxL7o06Ya8ZiHVYkuMf1A8XNsIS/nRNPsYvvxmDT5Y8S72/PYrjp9KhpHXQtxFPvjTEpBg5EOpq8qIx126ZGmUufoW6c4SZ+Z1KuqlYt+hLfhoxQfYtHUTDqYdRIqRAU9SHMLBAMs9ORXslNefCagdgR/BWfXxVPShnQbUub0hOjfrDsPyS28BOixei4DveNRhcvEpePPjV/HqounwXwDq/93b9r/56G5Omu+5fKOChJ3GWUGOLbr2H9gvxerJ0V122aWSWciSrNdcfY2KaDveMb+veytSangq5RTefOMNKdn66SefyPcLFSqIypWrSkEmXXb1fM2POyORahEGNSX9Oot6JW6qwB1wdFMh52vc/7zjnBtQS8NxTwi2kYb+k3phx487UbdWIzSr3VzqZxCYWR6UIUHbZscW1QiXHjYr3ZFcIJhTy7Hhx8/wwivUV8dj5oQ5MBjUE1ZZBQ8ltif5Syz6b8FAuiOAs9B+YGscOPU70s0M+LliZFNdHb0VjlrJMXVpViki5dTkkHIN5LyDJq5KKoXJw6Yhzs4LW+pcM4lR0348+AWg/sfd2+fqDWd3ome7P7201vSFBm5dF4SlPB977FEcOnRQPGxpwdWvn/Ir2NHCAWo3/cExSZU3D1stGVI3gyVG/T6/FLZv3LipK6svyotnxRu7x/efnKvbIHEMLA9KKSIzOSlj1C9trM5ETWSd3u1KQzvLuy+WYsoqEHg2nnssd+7+XShVVzEo9+9nOcxz2OzcgJoYzK4waeETaN/3CZxKS0Pbx7vhnvL3wbT9sKV4vk42Z0cfh3tg7Q12xBJ5HTMcDazbuhwvzR2HPHY8Xh73CuKNAlIUJBz2wA7Z8JmkWbQEg3XbgwAbJsNG6z6P4VDabwjGBeCxyUAboiiRtlfOZdZdXFTT2qgSihJSOuDesB9JgYJ4ZewcFPRfKvtVug/uyOlGYyugXvDxq5hH1UeigQBVH50vqD7O4ab7e78SCwjuh0yDpTs5IxZIslMZuEHgbB72WF5Uc7KshzFkyGBMmDBevO2bbr4ZX7NbixNsI2+XVRBLdz3hduw03rxZczz88EN4YfJkFC1SLEI/uMcfGbOrG8mZgDq7AFlW5yvLUadnILMwmY3In9RDs8gSqwiynZcGdHddlKzojuzmXc9jVqAbe02yAlQ3DaWPm1VlQfd2ut6K2xjFBkVjZZD6PtLH0ADuvh9ze99E76FzA2oiLfnpk4EjaNa1PgoWvAT9Oo9CqUtLw2N7pfO3IhAIxSodPiztqVikn82tPEwjEfXGms3vYtprCqinjpuJBBSEgUTm0khw0BGXRnTUWu9pecJo3bs+Dgf2IRSXIf0QlfSPqpBYUSjbiGUtFfVYJuIz8mHMs5NwXbFbIgWWtLxVJHq2R4oyLVgzF3MXT4cv0UDwAlD/vYB7LnvPnJmoNMUaIN3BK/13HiOrB8790Opl/H/ywOnv6mSY9957Fx07dpAMP4IZKZHq1as7KhAlUNbGJOqZqy4XDCayfdZPP/0kaeSsY6KKEyn1iKqj4RWtNTMM3dSCBh593u45cX+mOWc9Xg1cbi9Zj0sHTJngwSqC/MdMTr6Y6MOsQE3lZDXXerxaEaJBNCuvVW+TlVbcndLvXsVog+KeG31ebm7dPd/k3fXcuY3KmVZLek7d8xg7z/r+zD1g5x6opTK1BYQ8Aew5/BPa9nkcxS8vgRHdJ6Fo/mLSsVyoD6finVAYEdzUAB6WQk4UFb27/g3MWvASCvkvxivPz4UvfBGMsFKNSLU7KdGiSo1qUTr3EjTS0Wlwc+w9/iOsBAtGkBWmaSRIqOhyqC6TJEB9uqqflfG8KXEY3G00br+2hjqGqKeYdSlJ5TA0UH88B3MXEag9F4D6XID0f+M7bjCKfVD07zojTqd386HVQTINUm6d8Lksd91G5OjRI3iy5ZNYs3o1gqEQWrdq5WqAq+5AHYjkQ62AwyvUBwGaGXas9saOLmVvvFF10XBSqt2ApUFGe3u6TVislxurFuHnGkB10wI3OLqNFr+reXT39dVSxNhjRVcOKgVcH1uDoz6e3q/ehr+7A6z6WO4KdzQWTDdXxknLAVlhVFFG6rxo8BQnqn+XuXXUNvo83d1p3MaEn7s/03Osx+s+v2jBqHOt8RExjbkucypHtMKwzBC+3PY5hkzuhWuvLIURXSbhojwXCcVGWkMBtdP+VuOjJE+p4v+Sbeix8dqyGVj44WsoHH8pXnluLjxWkiTG0J22PCHVm1FoiKhUlF3NbSOAfpM6YfOv3yDoD8GHOBiW1DGNZKlmWn2qGqSnQQUNi5FiomerAbjnFrZEc4DayYaU6tu2gQCDidKKa8YFoP7fANyzPaYGRA26TJcmuPEh1i+34iDTTeIE/1h6k41pWauBNTT4cGowcnuoufWMogAXxsiRI6RBLMdyW7lyeO3111H8iiuk27N7fFEwU5weK/ExxbzZ449j1uxZqlOz0xCU58hyp2wewEp/bsOkAdE9fs4Ry7Oy0h2THDSo0su/9NJLpemCNlRuD1efBzvcsD3YkSNHVBq6q9u5nld+j2n4rLVCWkR7mRrs2DGddNADDzygevg5pKXbMGgw5ne4La8nx6v/Tq+d/Dir/amX0w/QCUoRtVnZkLVe+JNxAnr+rG1CVUGePIkoWLAQSpe+TqoGEuxZxtS9ImH9FgaFtVfPozAtnnMUWwOcn3FeJ0+eLGVfOa5z96bV+eS2HrXgHYtEeUJYv3k9hr7UGzeWugljuk2B15FzSrutSJKJfEF5s0ILqyawpEeCdgZefnMCVn6xDCUL34CxAyfAbyeqZhIeC5aRLoFIQ1pn+SJVqRkwJPUydk5/fLppBULxAfgMn3R+cXdGP5tnW4A6w4MOjXuizh2PRb4SZmINA44cgQ0B6gUOULNxwAXq42xm9zxv4/b09HvWfSAYsPjPihUr5IFhP0DWqCAI8yFjKjYldAQB1qVgmc8rr7wSpUuXlq4jNWrUkCLwsR4ST+9swTrzkjiM3bt/kn6NDAyy6D9beLEcKEFXj12DqgafI0eP4IFataT8J8+JhfH5sGigJiCyiFTNmjWlgL8bLDPvKxpwZPss1vFgdxgWxidQsdIg23Gxsh9BK9aY6d9Z7IrjYAstevcETNbE1inwBMIvv/xS9sHiRLrtmR4Lf5K+4blPmjQJTZs2dZUgzbroFefr008/FRUNA5i8Rix6xXKtNKxqnlV5W60z/3bjt5g1aza+/vprXHvNNdKX0U1pcVXz/Y7vsW7dZ2IAeF9s2LAh0nGG+2QxK9YF4TzRQLECIeeI9wYNm74X9LWjg8BGv2yNxu47bjom94/FuQA1i21YCHlsrN/yOYZO6YXrr7kBY7tOQUK8MphgiysnmKd+sD+4ot5IhQhF5AnjWPIhTJg7Cl9tW4+aFeqi6xO94LPZ+ku19SKvHQFeNhOImEvVgOCNldMx9+3pMJKooTalAS+56Kw85+zmhm3GEDDQ7tHueKjC4+qrEpAMOkBtOkCdigVrZolHfQGoc3+nnbdvuEHADU6sN8EiSyymc/fd90gpT3p49Nzo/dA7owqDoE1vi3Izlg9lCygWBKKSgSVL6bnFAvTZgrXb26ckqdGjjcBxeU2vVLRjjeekPOygobqGZAZs4LXXXkX3Hj1QqmRJKQHKVHNVfEotPFmxjvvheRFENR2i+WT9eyx1wWMRcNkp5uqrr5bzrlKlyhmNkHsfBM26devi+uuvF4+emm6+OJ/0XtllhyDp/o6+IUaPHoURI0ZK2zK2LCMlJEkQutJdTENg/T2WHGVfRoI7y5q6aRRZPXBKwmFpAcYiU6zOxwJR7ChzSeHCUt5UgMjx4PH0RG8AACAASURBVA/+cRC7d/8sBm7t2rXYuXOnlHkVPHNWCp9//rkAND16Ajn35V5FuFcdH37IOaknvS3nzp0jdBUlluqezH1RJukaboSwla24pMMLa33oDi8tEWckRlKwNfVDITUz+ASoX+yFay6/BqM6TULB/AWcKpCZgZrdwfmfUBhsucXxIogf9m3FxDmjsHv/LnRq1hO1K9WHj+2xdKOUSEcyN+esanXQo9/wy6d4dlRPePMTpBUXHnaoD01yqDQu9yv6F9UCwYCdAbR/tAcerthMNOKSL+OkqrPGiPKoU/HWmlmYkxNQS20atRNh6p3aNaJEcbVXO2/AdYYDGeGsnpz/hpH9hWPQp0hvkZ4NPeYGDepLJxZ9UVitjVI3m/WrHX6YvGYwEJQHtm69uti3d588uFNenII7a9yVqRuKBsCchs2CS2pJz+OEpcpb+dvKy75KliqFhQvfwnXXXw9Lwu+qoh5fBBR687p/I1cH1apXF55VBcEgy3gG79g8lgk09DYbNWx0Wt3t2DHq+SGgcrlPQzR//nzccsstZw3U9JrpSXMVQu+ctJEOztHwEYD5z21EVVKmooDYTozzcnGhi6UjDDvDRPSzDvceG1ykIeL1IFCzBZg7hqDqkEMA976aNVHu1luxbNlHyJOUJFy1egnMOD8FjuU9V1Ps4k5Khw0L3AaTK5lWrVpJc19eOxpvtzPgVq7wvPr3HyBFqPr27YsBAwfIUWmUnfpV2VZgPO0+cjDF9gbx3a+b0GV4K+QpEIdQWghNa7bG43WekNrNSntBTbMODIYR9GTgm++/Rt/nu+KyIpdhYMdRKHlZSeniEjb8TqGvAGxK7VS1DNmXYalxBrxpWL99NV6c+TzSAikY1Wcibrj8NniDcYLlknTi8MVUXKvyVhyDAlpy1Kk4iAat68LML0X3YDBRy6b3biBkmPAaNgxbdaKRZwkmLOr3PB4EwToi6Yjj99LzoGvzPrj31noAa1nzfH2EW4bZlao7iDQsXTMbsxZPh0f3TOw0HHeWqe3w7irZRtkFtSKIvpys35we5PP8+f9joH7EAWpg7949UiaUBfWvLF5c2jDxYSYQtGzVSrp08+ZhUsqCt94Sb3b27LkRINNcqlu+ldV11Ao5PtisdyyF621bvDIuu/lavHSJ6rjieMjam+Px6UGS1uCym8ZDL6U1UNDLY+1m4tD2HdtRuVIlLF++IseOIlkBNUH+5ptvPiNQuwOQX331VcQbX758uaxA9Et7nO750R4fDSO9bTbZJYju/uknmY8JEyaiUqXKEW9VYDWmVyINLr1/0kUEavdc8f1vv+0VwN+zdy9WLF+OO+6okKMnq40BjQ77ZEab7aqzYfU/lmXVQM050qsknpN7Tlq1aonP1rNfo+LLqYSpVLmyxBSEWojUd3F3nMnG03YB9aY9G9F1WCskFUhAKJVA3QpN6zwBv+F1iiCRq432zbQ9Nk4GjqJFjwbw+k20aNAWtSrWhtdOFMpAmaxUhI0EBEIWfF4LJutnBE3YXgspxjHMe2863v1wCS7Kmw/znlsAH5JghuIFqNlB3E/MFPzTQK1qeMiwwxnIMI6h3+ie2Ll/K8JxBFMLcWEPLMNEyGPCDFskWlQhJ5kfKkekkyIYdzStdPhCYcTbBTFu4IsoUaAUjHC8HECMhRRoIuyzXkkq3l4zBzMXT4eRx0ToJOtRD8OdZR9wbDGjzJG70wFq7c2rcr+5V/D/vcj9/wKo9RSyPRYDO8qjVkCtH27y01RPNG3SBN26dRPqgynf5DzZ+YMPIekRUifkYrmkXbx4SSZvSh8nJxokuohhpCaMJYuX4LHGBFgD99a8D++/977TkSTaY48A8Oqrr8r4x44dG+E89TFpLMidsvdip04d0blzJ+kNuXrVapQrd1smzy27W4rUhPaozwaouR8NTBs3bhR5IYHzo48+ygTU2suMDZAqQ2MJULNjOSkTGiKCYfnb78DUl6fiRipanKJVetUidIUA8W/CAT/OoOqsWZHT4nbBYACjRo/E2DFjRdNNblmSic6CcuC4ONf8Hvl6t0edFVDr6+n2pkn53HlXDVxzzdWoXKmy1A1nB54pL74In5eSSWV43Dy5NmhZXh+FeNKiikDdbXhrJOWPRzDVinrUDNKJ9tmAJ6wCepIiTprZE8S414ZhxWcfoeY996NNg86ID+aH1+NzgIqFO4i2/MfBKQAPmCn48eB2jJ8+Br/99jvuqnoPnm7aU2pCeyxWofZGPdJMsjqVqUhaOWSHpFvLvHenY8EH8+C9iF52BnwWS5V6EDRNeFhFTyaF11ZdX64qw6YPohOxvUAacNPV5TC8+yjEMZApCO6RYKfKn+Qk+RB0ATXymLBcQB2hnSIetZMoE5n0C0D995qcs9j7mYCaPRTZiLRx48bCZ/KleyASrOmm0svmcpdLXz6wn366Vor8ayDRD3ROQB0FOMWh/nn0KCpVriSKgrj4eFFgXHzJJTA9itLgzUX6oG3btnJ8JpXoFlluoGYXFdIWY8aMxj333oON336Ljh07Ydy48RGDlJX+WO/jXIGa+yRfy6AaPVAGbLVHrcHHrekWD86pyc2Hi7THK9Om4edffsGqlSvRo2cP/LDrR5Qvfztefvll8ezdDJ0GRAI1FReao9bHIkX0xx8H0KFDe7z//gdYvWYValSv4RTsPz2ZyH3r6FWKluDp+dI/SX3EetQR38zVD5PXq2rVKmjYsIGMj/fMNxu+wfz5bwiXr+WUWs+f470jwGKLJnrzno142gXUTWo+hcfrPAkfexAKUDP+p84zGLagmn3b2HPyB3Tp2xH5LklCt5a9cNNVt8HDkv+sTOexxRCwgh59WxaYtpCGX//ciSkzJ2DX7l24ON9l6N6+N24qcRNMNr+VFQF5bIK76iNK5UXEYXHehFjvxmPhp9+/x4Tpo7Dv6C544oMwLFvqdQRMW9LATSbBiLGgYWHFPKo5pG8LfPTuTxkYN3gqSl1WBv5QgrYlosfWumsj7EPQSMWS1XMwc8l0EKi1R31X2VrOdoqWUS8n6HwBqM8CQc/TJpmAumF9vLVggXNkA8nJpyToQ6+nX79+mdQdvOG1xpeeEltsjR8/Xh7YqVOnZuJdNQhld0qn6ZVtSwotUflAqR5fz/TuLW2kpO+rU+uDoETvkhI38tC6r6L2ykh70GiQB37qqdZ4ZforaNe2HapWq4o331ggwb3siiW5gZr7oIoiNx41QYYgT1UMJYGkPhi4i5UDag45uuSnR27JuU+dNg179+yR73Bl0Lv3s7KqIQ3C38l9xwZCKQnkcUj3MPip98tr9eVXX6JFi+bSyebHH36Q7dx0UlbXR1MX+hpqg+A2btkBtZun5vvt27ejXr06mD1nDipUuAPTpk5D/wED5DqQworzx2eidXK6b1T0zUbQCGILgXpYa+QtEI+AUB9t0KROK/gNpc6haoNAJDpykgekEmwg5M3AG8vmY+6SGShWoBjateiA8mUqi6ROwNFJyLbgR4p9HCvWvYMF78xFejCNlabRuF4r1Lu7IRKMeBgShFUrQhXN5h4UZxwNDrIhMOkMJrcAGUjH8nXv4rUlLyE9fAwer4GQGUKGGQSzDk2DyTN+9Z2w7fRHZCp6GOEU4ME7H0bbRj3hQx7RS4sslfU+aGR0AND2ClAvXjMbM5fMAPKwFVdYqI+7ytRy6BHN47uBOhq3uEB9nCdAzu4w2QE1l8SpqWmy7Kcsjb39+KIXSDmZll5p74eUCetZEPjY69D9kJ7pFLNaIuu0cMrb6M3TE2MQjooTn9+vsq0Mj9AD1E7TwyQVE/FanExEgjepA7b3KliwAA4c2C80RL58lP1NjHQBP1MXFR1MPFug1ufDn/T06VETiAianDMei3QR23GRV6dR04CkaBB25rYxcsQIOTfGCKg35v7Gj5+AgQMHiYFkL0k2F3YHKLkN90nPnbEDfs7ro40B22U1a/a4dFdndcJENgyWusaqyFVOL/e5nQ1Qx+ryeY8w83TV6lUScGSLLkr51nz8icQ8eH5ubz07XX90nIqDtRDC1j0b0Z0cdf54ZKSF0KRmWzQVoCYV4QC1o5IQhCSY2iHYXg+OpB3C1Hkv4JtN65CanoykxEIo96/yuKTgxShQIJ9kIf685yds2PolTmUcR3xcIkwrHnfeUQttmrSHz4qDz1T1PcKs2eHRqiNmGapOLeoi83/i28MKsUiTqh8dRArmvPUiVqx7D+lGuvTwIlgzAYZKE+quWVnEpLwyEEKcNwHpaRZuvvYO9GjXD/nj2CIsTtX3EKUJZ0Wlu6viIQaCnjQs+XgWZixWHrV1EhjQaSjuLKuAWksPVU9HrfpxAoz/beS0cwP8/+WoYzzqkyeTcfvtt4vnVq1aNZke6mYJ2gQg/eIDTK0yAZ0eHzW3bulbTgDg/lx7nARr9gUk//zRR8sQCATxxhvz0ejRR2WJTLAjpcEHnkEz9t1zv/g5qRByxMLFhi1ZlrIP4cJFi9GlcxfxWqkdj325jUxugFp/T//kd+lRU5NOg6dBk13fyV/PnTtXDIwGJx1MpDpj5KiRGDlipAAqgV4pcTwYNGgwnn/+eUlUIn3AVYxOR+d5cO7ZY7Jdu3YC9HrlQyBevHgRnnzyCVl57Nm7B/Fx9GC5pD4zSLuNqb4+2rjwp9ujZm0Td/Epfq6TeKZMmYJBgwZix47tKCJ9Ig0xpDQql1x8CV5/fb7IH91JMGcy+KKe0ED9y0b0HN5aVB8Z6UE8dl8bPF6nNfxg5xPyv2KSlMTMol6Z/mZAAofBcBDHU//E0uWvY9OOr/Hn8RScTD4BD5NW7KCMx2v6xEv1J/pQOP9lKHdDRTR/uDUSPYkwbdb+oCfrU54zaRNRfCjNRSaFndMai3+z6HyzwxeCEuybv3QeNmzfiP1/7kNK6ARMBorDIXgctSCL9+X15kehpMIoXaosHqn1GC4rUFzUKGHLEAMsOg9pI2bDNLzKLtDB8qRh0ZoZmLV0BpBoInTCwOAuI1C9zH0Ol80BM409qi0ULzq6FMjNY3xetv0/D9Tum/9M1Ac5atbPIEjTs+VDzw7ipBpIOcg96QSxdu3aJUDN5q2UcMXW5DgbjtoN/OJ7WBbGjh0jATCCW906dSXYSWCZM2eugDglXqRl3OoHnh8BgA1dKT0kT03woySMmt+hQ4fhhhvKiNxOn0dWnj33SZ6Zc+D2qDWwuj2+WL6Y49dATeqDmmomjPDFIC05f61fzhwwU0kcXC2wyS89ap2wouTNhnxGI0Owpn6ZSgxNgTBRh0DNAC+TSvQ14vV455230bx5M9Fxswt5kcKFnVV6NECb1RPm9qRjryN/1/I8zhXfM3FGv9xBU16nmTNn4P3335MSAXzRiJGW2vn9Ljz2WGNJ8ilYsKB8lpOxV6IPBdU//r4Dnfo3Q2IBvzRrbnx/GzSu3RLx0qJKBdesUFA8X1FFCFCnq+MIPeFDwDiO3Ye+xy8HDmLnz1vx2TfLEUoP4N7qNWGlxSFv3vwSSL3+6ptQsuj18IW8EZ0x43o6Fidij1iFY2RCHKkKxy047oHlUCUE+32Hf8P2nzbh4PE9SDl1FFY4DV9tXo+01BCqVbgHZa+qgBKXlsLllxVHoicBJrMZRTwt+j6ZC5k3po7TGjlKjgzqqFdOxbz35gIJHoRP+jCs+xhULFkD9OmlOl/YK8ZBfckJIF4A6vNidE47iBuQ+CGBWuuoG9Kjjqg+AHrU5GfJUbP7NoGJS2t6ZKQ/dK0Hekz0EOnhUWdMkNQPdE7yvKi7kXl9pQNYW7duEfXHnl9/FQB6Y/58lCtXHuVvv12yF6lC4VI/9ngcMxNdKlWq5KQ8q+JNfCYomwsFLVGquD1acSYk8SI6Fmqh6eXROydHzfNzb+Pm12OX6uSoaSSYUk0dNcep559SNv7Oc8p8zChQE4z37tuHggUKOF6m0nsxU5RJRlS6cKxuhQdTwbm6YIIPsxr5ub4G7JROoP7j4B9Yu3adzI1ghEsWF2ssYwE3dtXA/dOLpvHmObF7vNuj1gaUlBkN67x5c3FDmesRyAgodYfpwankU9izZy8KFSqEadNeiVyT2Hs19mZWwEjxm4XDJw+gWee6SCjkRcAO4v6K9dHm0c5IRJ5II1sZu3idPGOG4/iPO/EJZWF4LGTYpxA2/di09yuMe2UQCvmLYczA8TADfvh8cTClLIEtfLDJDEbRaTvyZXnHBHSl949E9k57CunmWrLKs8mbe9hRRgcMVVZhBlIRCgakuQGDjZu++w59evZD+ZI1YErNa0Ipa1hTfqfcZglaqo62YgSECpGSrEAKjuPV9yZh8YqFMOJM4FQCRvcej3JXVUIonK76lNoKqJl0dgGo/3fwOXLUWM+RGWoEaiY0uOV5lAGlpqRKllvzFs3Rry9rQ2vpmVPOwBNtHks+tG/fZ7Fw4SLRDrtfZwbr7E22pgKY1s6MNvLfA/sPwF13343aD9aROhikD9xAx4efemqCF+kGJoooAFbJHgSM8RMmoE/vZ4WWYJCP3qb2SGMDmzQEBDTtUeuEF7dO2A3s2sDQ66ZHzbmg6oPHYaKIO/inQSwzP6yAmtQHgXrXzl0C5mru1azq2h+8bjr7kBI+cvVcedCDb9iwoQC1vmYcz6ZNG9Gy5ZPYvHkr6j1UFwvfeku6teekkNXj1PEIvQLQ5x0bTMwKqEnJtG/fXq4BE5hCrGbIpCR1cTBx0iT07NFLVm8MlJLu0XN8JlWOY35xPPUoWvaoj1B8OoJGADdcUQ6Dnx6BfLhIdfSWmhsGQqw/6lC5Wi2NMGtxRJkKfn/9jlV4bkZ/VLyuJp5tNximtE4xVBE8docJpMM0fU66uSfSWYXJLRKGVBtm+bQrNYaFUCgDJudf0ssVrIalny6zuhg8NJBuJWP6gglY/ckq9Hy6DyqWuRceOw4WN7Rt+LxeSMtxkXWS0uEzaUY8aR4pIOK8P/HCnEH4autXzC5C6LgP08fOw1UXlQIchQhNjGqkq5YDEerjAkd9/lH7jEDtcNQ6M5FLdLaxatHiCaEX2BGZXb6Z7ZcvX16Y0jHZliV4zx49sGLFSkk35t/cD/OZeMbsPGoNMPzumjWrcf/99yMuzo9HHn4YIcvGBx98KECoU9e5nCeQ89ikAqhCoTdMqZqiZ5T/JWnhn36KRxs9JuVUKfsjBx8L0BqEuA8Wc2JWHrluUiWxy38CJ/9xGe/+jFQAjUGZMmVk5cLAn5vj5bkJ/+lVvR1jOerhwwnUO8UjF4QT1YJ6avg98vBcOZBWYao5Vz2kPGgY2NVGUx/aqw4EMtCrV0/MmDlDriO93zJlSFNE9xt7R2rDo/BUBR3d9xBXU4xPUO3D8+U+KR3kyw3w2uu+5967MWrkyMg9ou8T6vgbNnxUrikNDM9DH1sbt9OfFt6pJAw8SLdS0XlQC/ye/CuCvgxchMIYP2QyLstzKShPM8IEIVPUdswAlJibIqrVfDJgp9gYwMzAF9+vxKhX+qJu9ZZ48pGObOwCDzloJ9tQ4EyaVhAoFdehxsJ0FBZYcqyBS++h3+qVgACsVCykI+wD2SDGdMkvs6gTa4aw/+LiVXPw2vxX8XTnnqj+r7ow7XipNSJQym35TlYLLOtrwTQ9sIK2qqHtpX9u4VDaXvQZ0Q7HU0/AY/phpibhzReXIjF0ETNnVLMEsJtNNDH1AlCff3x2vErdISJaSpMp5FyS7t//O+rXf0SyDPWDePLkCQG6enXrYdDgQRJ8ouSNDx0BguDAh4heJxNinnmmN+rXb3Aa6OmHNuvTPrNHzbFQqle2TBns27dXlAoE6rvvuVfqVcdyw1SGsJIex/jxxx8LRUNwFjWFbcn2v/++Hx06dMSHH34oqwkCg/YW3enpPDfSFwRqqkWY8EG+mi93wocG2dhSqpwXZvPRCye3L9pzB/BiDab2GnUndnrUBOofftgVkdGpBu3REqjcF6koJo6QxiGg00ANGjRIgqYMNOrjqbkPS2C2Tdu2kuD00EP18NKLL6NwYeXpx770eemxUsXCc9Aevh4L9fOMB3DOSYHFppDTqFB5Q930sGFD8Ohjj6mqd0z195jCV7PGyGuvzZf7iNeAae5cxeh7J2uw5v1MvTCz+SxMfmMEPlz/Now8NnDKjweq1EG7xu3gR0IErA0nAUYF+ui+Emg9qiioik7C9GRg9dfv4vlZg9GySS/Uqv4I0gMnsXnzdzh46DDyJuVH9cp3IdGbR7TOqgaGCuLpVPEoeaCZa6W+kKsQtQ+w7ZAEHjnHDCqu/moZjhw7jCKFi+Cm68shb568WLt1GcaPH4fWLdrgoRrN4QsnqIJPNNySrajAVZq+SPsulXJOLXUIATEfr743A4uXz4I33o9AehjlSlfB0M6j4Q8mCVAzUBpmiryLX78QTDzPQO3mFfV7/ZDRGyNYUZOsqQ+5tf4t9erWtRtWrlwBn8+PoozSGwZOnjiJe++7F0OHDJGb4djx4+LlUh0yYMCgSG9ADRA5Ji1E3AytO41OjvY4CbJz58xB69atpP40G92u+2y9UBsaRPRPggWX/aQCGKyLPuCqdZEu8zpq5GgJypFvZ/CTlfo0AIuH5XRpIVCTpy9evLhkCpLKEIBxeZYM+FFCSIByUxvkpZnJx1UJE3K4nI+dD+6fcxedL9VyiV4neegdO77HVVdd6SxG6TlFiyHpQC6NE4OTpEFYhpXgTVCk6sMN1Nxvelqq6MpJqzC42apVa/Tu3SdSMCqrW1PfMzTOrKtCYxVdARjiBVO5Qcpp08aNuNnh8fU8clsW2SJvzkJMDz5YW3TAgi9OQgzllkeOHBWum/ckuX3+dAP06cbEFlAibcBg4feHN6DH0I4IJWbAF4iHPxiPSjdWwi3XlUNSfAFcX+pGFMxfVNWLNhmAS3M4Zg9Y1cMWoCLzm47V69/B5Llj0LptD3h9CVi5+h0cOLAPp5JPwmckocGDTfHoAy0gYlFpdOgkuihRiaO+VrVr1IufKwWIJKw4Umspq0E5RziET75YjolvDENGOA15EwuiaIFrUaPGPchbOA5jR49Bs0ZPoNG9TyAOiUKdcJWg9ywF/UTtwRiLhdS0k/hux7dItZPx1eZvsHH7lwiYf4ohyUgJY8zAybjpsvLwBROEZqGHzrR3Gk4xJ1qZp4evD3SesetMh/s/p/rQoOMudk+uljc+PT16ZJTV8QH88ssvJFuNdxR5RQ0s5BRtWVaZAsaUtZFL7NmzJxo0aCAPfkICb6CzL3F6Ntdcl1ANhYISfGOwrFatB6TKn1ZRaDDi+bB2BAGaQVGCqj5nVU1PBdZ4F9Lb5XKdK4TBgwdjwIABEbpGN0fguTL1m7UxeGx63jQCWm6maQx+lzw2t9Nj4XeplSZQs3oeMxO1hFBTCJTeEUypdOC4NA3CuR89egyGDx+Gbdu248ori0eKMcV68lojzRosvI5cJXB89Ewp49Pgps49JMBBmqhPn2dBuRxXHPXq1sX0GTNkhRTh3m1bPF2/NBxQXeFJaZDaIAeuXzwXBhE1UNNQkurR56gpqenTp8u98vHHayR9X5b8WhnhVOFjUgdXQYwv8DrToHTu3DlCgbiVRNpQqHK2LKRkIwMnMPX1Sfhg3duIz+tFRjANcaYf3lACPGnx6N2xP26/uSrAmh+CrepeEIMipIVcPWF0l69/B1NfnQQz0acSQmxyz154DT9SjwVxx81VMPDp4ZI5qIo9RbXSukFtdrUAI+fN40qtcdIWwKzXpuH1FdOQUNDL7rTiIfMfa4Mjw4f6tR5Do1rNkWjkFe9fPHlnDoXG4YHpUZsWfti3Dc8M7QorIR1h3/+0dx7gVlXHHp97bqEpiChqFCxgCViwUhX7e4omASuIxvgUEARFYjdGQUUEBSEigthQJBoVUUAFW8RCIpAi1lhQmiIgnVvP8zdrzzlzNucWboCI4XzJJ/eUvddea9Z/Zv5TVomUlBVLQSJPSlYnpeVBR8u1l90qBVJbEupRhOf+8fXHqxghfnJA7S1Es8J4D46TABSFIWx4wBd3mX7LAAL9kinSYOMTpOK/8NZkU2Ah8XtcbixOb+1kc6OrAsrx7/jOb3wGTw74oCAoObZDCxgXioeqvE6dOullAAb4ZDv9hPeskpI54PsEKem4h7VMqh6AaqeFAzSADJkVUAnwz7j3gCGAZpYgViRl7HDZgLmBN79lnFiIvAh6YjkzHgNlLNSOHTumLH8r0SbFkTUBSAcMGKBgxVrY83qr3XPWeEVY0rSgNaDm3nbdPHpAlAEMoVUsz3bP8Htk6XdLNbh364ABqohIYwTA+c76wiL58KOPdYysPfcwGbLrosyYAwLSZMawNsbXM2ZSBvEO+IygKoAfikICt+oVLe8xBjwQFAJKjAAj47G1NGVic11WWqatbWnGv2j51zL8wSHy/pezJadWqRSXFGkz/4KiOnJ9n9/LEc3aaAAwk+mJxoDHUbpeSnOLZPzER+TpqU9Ibm2q/EolUZLQ1A4aO53Q9mTp3rWX5EqBVieaZRuslIqiLmkJNy+FbxslV5oolrFPj5RpMyZLUWKdFJONkZcjZUUisi5fOhzfSS4+91KlPlAYBBNVASeLJReuHF5cRArL1sq/Fn0o1w/sJ4X5KxW4NVtlXZ7sv3szubLHtbJ7g30CHZSF8qrOXv1P/OYnB9RpoUi7moAWrjIAYz2arf80n2H9AQ646wQPcaexckihovSYgheAzja0ymjUUGdTLZoPZHFtyozJ4sAygzM2ISNNjypGrFZoCMCWQwIALZSPd9NTm7usTLlsuFM+B6x5JlIMqQQkQMrcYEVzfQMTANhOLuFazBX3AICYC1MIjAdgwmLne/ZdU3z2N4FPKByz9pnrp59+Wq1xQJFr8hx8J94H2sbkg26sJYE4yswB+4wAYBKqIKSOJLQSMSlzZs9RJfL+3Pdl8aLFCraMoRTb8wAAIABJREFUseEuDaVwfaEsW75catSspfz36aefnur5YuuNhc1zUgjFi+IbFBB0DwFYAo3MBZ4O4IyHAX8O/8wz+2Ifo5RQNBwCzOcoP7J7CMo2a9YsI0hN0A1LOodiD+gPlHFOsSxfu0Smvj5J3v/X32XF6u+17akUJqTPJVfIwfsfJjmAaySkKWpCLWJObSmWZG6JvPbONJkwcZwUJ9ZLXkG+7FCngezdqIm0adlOmu/TPAB0SSLkZWtWSZrkDlkdYUzlvdKUj0K1oGwoyilJlMqn8z+SV2e8LF8u/FRWrV4uxYWFkltaIKed1FFOO+FXkluGcgggG2LMxYEiL8sLBxzkJeVf8z+S24beIlKrRGrUzJfta9eV5k0PkZPanSq71W+kwG29PbZWsP7JAbVtaBMaA27cVKxDNiaLZUANSIWg2wK1POFxAWg2IcBtDfAteGZCV1EaVXXA2wcKLbMCaxM+2fPuWHoANPfneXihWMgI4W/PJ9vvAFh6XsAt87Lr8xvAEQ+Ca9q5kfY75ob3DKh4n3kBlMzS5HNS1rivldozj4C8vZhvvk8vFQXO6EAEgBpws3EzLsYCYME/m9LJrGbMtEytOhQPwZSneSdlpSUK0vo8qaIS0bL/+fO/1vanq1auTFFGtWvXkQY77aSZMcyNt4S5NoqIOUSp8xnPyLOSiohCZx6QK38YBYrUrGqbV+/pQbnRjMvmiDnnNygfP+9KVmg7utBrWo/I0kO3aXhUJCvWL5cly76R9esKpbiwWPbbe3/ZvlY9yU1ZklHmhJrBaVO4JFksa4tXypcLP5PVhSukdu1aslP93WSnug01cwQWmxoTuuwp2MFbRCezaK5+BNQcVpvtZXKd9gxCkQqKh3xmQoA825LV38jS5d/J2tVrpCBRQ/Zp3FTq1aLNHh5RyEHXa0F36H+CYoDmWFeyRj76bK7k1hSpWauGNKi/s+xYq6HkSg1JRJZ3yJfetFRldfZ5dX/zkwNqD3i2McyC08NNY6lUHniNj/XNgzzXbdacbeDqTnq235WXyuY5dwM53jPr0a6V5qdDlos9s7cyGTfAYrQC7rXnoH3wz6fwGYiYEvTeRHx+PK/MvX1euQGvPZNln/j72tx75eS/xxhsbN57iitmGyvfsd+bNeWtcnsWe8b4d2zO/XwaLeHHahayP/TWP79XOl5G/Zx6msVn1ejzqqdfovnlpMTp4RakSdNGlFTCfEpBqF0k7wFQDoEyMjWC3AdlFfiKCKhDtptmVZRhqebYob/8lnx7Tnlh/rBIdeM4jtcS74JFDaBny1H3z2rrrs9MAJubw7IkS/Xw4XCMQOhsp7y03pvOH+FUcgp4wjXCgQZqYSvNVyQ5ufD3WqOo8Yb8RC2NdObyCFqPsw2oNyVebZJreYHA6sHSs83pgct/z1svXvN6cPZW9eZwoYw2sPMGTcj9mPm3BeJsbAYmHqy8AvKg64Eh7iXYZwacBnLWopTPs81BHDgN1HjfUydxLyT+O65t+eEGoB6M/Tjs+QwAvVK257D5iCsID8b+mQ0ovSIyxWC54/E59wolLjd2n7hi9TLlrWybd57TZNYUSGhgVRKsSgu6KeBGAUJODqLijiZFOUkpxWJN5EoeZddawRfsXwXCiFwuLUoqiNMmQ3tmlBXpNUIjpwDMtkesf7bnpXXuIniuqE4kvs/0mfVCUW60JonkaO2CjoerRrn02iGPE3FQ0Jo1Eilqvl9KRpKWzoQicO07YGMPikM9j8gDiK/rJgGbLXSRSi3qbFZLdcZWmfVTnWuW9xu/eWyT2n9tM6UFMK1ps20av9niWQibY8zZLMNs72VYJ1EpuAcAAxgPjvF5iVtz/vlsnuLAnO0afnzZlJx/zwNjHFD9fMbBND4e/1uvNMsDzvh6e3n0MhJfU/+98p49fk8/H94b8AozrmjiY9jgXhFAk1qmPK823goViKFnPtZp6JQHUINoSvdEVrMCsc91iKxWHaulpWF9ApZQU3rIQpqiCKlw6dwOA+jUfFkKXmwC7Tlt/VLPRaBX8/fCD7TKUMefLtgK7kOeJPVMw/BSS9sFMclRj/RQMJ2181aUEaKFMTxD+sTzzWFgbUocKO9a5QK1t+a8JqoucGfbQHFNuyUeeNs9tswMxAEuDtbljSK+sbfMaLeCu1gtSZRqZyeahKxmUuaitLlU5DCCNk1jswwNu4iuRjrlLUNDpoPwAcOtDWhU1gKVRCaNHfIeMSJBcYbMjGwKd8MZ5npRu7sUbWIpeOlTXkIfjnSP64jBiDJOwvOEjLu0dxHxJpEPwed5oVhmK35VCtT2bGkXrHoP7C0IzwFvxXO3begVzEBcoZdn6dolvHyETR8suuoaBj+5xckA6tDyNG0Ih2OvMhEy+gHBtAg7AzVt4JZirFPcst3C87/WjsBnHmNtA9ZpO9UM48wmXxWvXfAMUsUxQSukMlT0WXSI4TkttyRTDTjiJVMHpWh47mL1lFuzTFQK1Ex2Nve5ug8dd/ksCFPd62373Y9zBrK59h6A/ajjIO0/i/PrP86n3QKj2gCoM3OYozqONNDp6SuMy9EVKcogbYkG9jqY3B7rPLUBd5wHLZEKSEYUQ2RNh5NWQnaNna4eDwBnmyE7X9bGnmmJh79MsaTvnU42TH/fnyqejpfa9bOHObfAmm3CW1TIUXurxqLZ1U1Ls6o7u+bWTOxvwvn/SV/KOHNTxlmDSi4f3UrefRaIgXh15e4nNcEpotZALPvTBShLkb/hS57XjWDZ8qqzAnVE9ZaU0EgrIaQ6qn1bWqIBX93HiXCOqN1Aj9DirEP9bUinq2ifG6inrGSz/FPj91a/PeuGz5Xtcd0MbOWkRzS7SU8KunWPW0S26Zj46m4aS+VSuXFc1tZK8P+kQGATP4xt0njKmacz4rEPkwufDWIg/98uIzGDOm1O27o5II5wOfok2MYbMCMe3SIkT1vU4dvAJC0WoA4syBjWz7DZBe3UNA+N0PiNloKnvlZOTsgGgwo2sCkO92jR8xo3EntYp4i8LktZ6hWlpGxiud9cl6uQ+jDag//SzW32nDkhfaac3rOVDdJSnCh8oA1mHLAr+/22z7emGQhbxjY1Je80Zfrggw+0OpQDAayYJnwvWF8YAVQ/UljD0WKUVFuK39b09Jt6rBZ6S4XWUmhpaOgBLo1MIYM6E7qzUQ2ZXwm52Pq/KI96+bLvtbXrq6++JiUlpdrCoCxlbIXRRVUKWsBE8RCn35xwwgmhdW22l2Z4EJX0iM1VwqERqVHrx/Y9OwzBZavoFy3bOlxLc7RTfVq3fqSuND3PNtGECeO1m1g4JSPz6CBN3dHj3T2zlRkYsGR1qq6sM1t1LfNNvQkqup63DH3KWEaerybwhzmItM9GD7E8TldFNOpzEE8x3OibbI4fWOSJ0JCmSoUDZkNjqISC8o033iBvzXhL1qxaI+vWr5MSc6Pdc5mcBXwIcRHK2xs3aiT9fnuVnNu5cwrMbT74jeVe2zz5KkZ7j/9W5UDbzTM9UZpbVM7OGtqYjU6Mx4HKG0faWoybov4X/z4okb2RCt8lRR544AEZeMdAPZ2GatKQshn6oYckgyilD2vaxbSoeq1Xbwfp1KljaEOrww5ZKIE6sXFnAnW2wplMRj4r6uubabWUpmQoril1soaMWBVutdY89FjVLJcUIaG9vys+5q1a94p+VCWOmsfnWCHaafKQWumUTOqpFSwMTW5Ui+nBoV6bp7UemxOwRtvSwIfexVvDiwWlrNde1vN5A1dc/cYoim2WxkbumThYG3hZxs2/Qztttrkus6qxsGG9AqOPBe0+v5o3T2oWhMNlmRoFdBoVkePKqafR/gXkU/kDuuFzde5r1qot944cqSep24tCJuO0AWH7fxyo9dI5OVqRiWW+JVNCbT19DjfvMRbzJhiTtTX4sWS4BPqiVA9Z7nreefLcxIlSUCM/9NOOinFUyVApWEqhDXnO5mkn1eKmQEerJ8GH4mJpfmBz7SdTQ3vEhBBmrFvUZhNRa5nA2HnBsVu7g+pQasnSUlmzZm2k/JPR+iHPQaY3x6vKFvW4cY/oplOgjk5ZYEHZIESF1ZbWhPXMgZqbZclEWNQ0tsElCuBevXS/zTEZ2a5J/wa609EHmQWmuVG2JjsBa9yzV2O9LA6QrfDEQNuPsTpCtknnLSO45RjOZFIpjo6dOmlfDYXfqFVleMYAzno6hwNqTmLR8myrVNYqNdHDE5o03Ve7zHG4A7QJjY9ojsQmpMEUsmkeh/Han3/+ufYSad26tR4iW1F2ySadl+hidj/vlbG2gwYNEg4gYJw0laJtrL3+42uaOsQ5KUOGDNZe7OopYwVHJd2MlT3P2oTqwGCgwU2bog5GRVQ9mEjIuvXrde/QIVG/nypH3xwzn3lN5p89TFtZ5pxGWh06dEj1Wt+oESRFli1dqmtIfyAA/8wzz9B2xFjUm+tVJaBOWdTdLlGtqkAduXIsGFozuAKRaeRGm3JAOIG4tFQb1mBR08/4xyCUlU0sXep69Oih3d1QMrQ8hTuNb3p1Xw2oqyGEtpkNrP244iXdP5qUNauWMzowAmDWlb7dHMmFlQwg89/iYhR6mTaC2nOvPeVnHNQbKWp+s3LFCnl/7lxZt3atypPRFdwGK23EiBHaYhT3m1akDz/8sFp4rA+dBr01T3Mna59KO1h6SGMcbEmLmjX0Zelm3dNVj46BvFA4dDHc0kqkIrnHSv7yyy/0cGA6BmowUjd3CBZCI9SrW0+PQbOmZVhqrDGHa9D5sbioSK3L0GY2gDmtXF94/gVpvGfjtGFX2QbcBJ+zBrABduYo7YNpjetps425zcL586VDh9Pkgw/maoOuW26+RfpeeWV02O7GXKnq391o6kMPR0VzSo5st10d6T9ggDSjeboisrLXWe9u3By/xyJlgbeGggbcd06FoZk8QS7achLgojczRyixUHRP4/TuOrVrR/RPudNQ6coYCGM10pYUrY1AcU+sSQP0H42SixowKAFClyAR+eSTT7RjHGOEHistKdF5qVevvlx3/XVy5FFHaFdAFB8vK6aAzljy3Xfy+muv6QGwtJrlU35bVFisVhCKkg6CV111lTz00EM6H507d1bA8xQRwS6a8XMQMV0I6YhHC1X6XdsJN5Uuxr/5hXjZugEDCgPrDgXMM2Dh6TzEToX/N29f7Z9zkgzH1l3W6zL59rslKWua52nSpIlap1AYHGZRs2atVOELhgoxiG+/pSf3AHnttddTHQgB7vo71pehQ4fJueeeG7ymLeRNQ9PQK91khN7kffv21fmpjke/cP4COf300+Tjjz/WA5MH9O8vvS/vs1mpnCpZ1AjQo+MekUsuvjhwgVFDlbp168nESRPlKI6J0scuPyPEqhFNIKs7SdWWvmr+0HhWXHiAGvebwwYAgHDSdI4eRsuhBJyvh1AY/7Uxt/QWNdfEgsdSxPLiM/ppX3jhhRmd46ojZBszpo35blAwIZTzuxtvlIED75CaNWtooxyAdn1hoTzz9LNy+i9O1yi/xTUAcq90LMD2m4sukglPPBGotVKCNqLtZ+khzYv7xYNxRsV5qgHwv+aaa9Qa51rMIxbslpg7A2of/GTslqZq3pN14/vxKN9Sue++kXouaGFxkRojdKTDBJv5l79I82bNda+HPt94O8WST3CRQw0A35wc+fabxdr6laPteLEn8H5uvOEGue6GG4JoVYMe3BiZtO/6+Tb8MW9to+c8KbJo4UI1GqD3eC4OoehzxRWb9XmqDNRw1Jd066YVStoWtywp9erVlWcnTpSWrVtVCtQ+N9YsH9ssGztZlbmJYaP6M+oqkQgl2KNuXr5XQTIpr7zyqnTv0V3mf/21ZiFw4kv7Y4+VBx8cq2fw1ahZQ0468UR1vUlDij9L+XkwmSKXih5HwS8ACUXAiSLMHW6+D6bZfeIAb1etzDqjPzXKAJCInw6zMZshvRahoQ9/I8SvvvJK6sRxALXBjg3kyy/nSX5BQbCmUq03o8CS5Gg2CNQa1xg8eLAeXgvPCdAXF5coYNA3G2/MK/7shTThKZSSSiS0HzdK7+STT1aF6rPb0kteOXL4ea1MDr1Rkm1dbGzxta/K/Gej3uIealw2KpOJ1H3LSjVLg2PXLLbEb/FKmMM999xbrWE69OmRAYCznqUV+oLwGTzuoS1ayOJvFjveOiFXX3WV3Ny/fwhC5pV/2EBFc1Dl54guwve9jHjPq6pefeqeyaQsWrhID4Ug/sG5pgMG3Cp9+vSOePfKZcjLRVWxr1KgNtCzrA89EDKcOqou5DMTJ0qrNq0jt61qxZo2cQwSNxYXn6bsFsW3RcI15hBVzjeMdyHDneX8OiYLPjL1yklK3e23l1atW8m+++6nQoT2hKqY+uKL6krXqV1HOaug1bWtmBQXFasVYWqxd+/LlF/j3Ltu3cLRSzRVx31izJOnTtagKFZFs5//XI+ZAsiNT6a5/rHHHSv5efmabcChsjNmvCXLl3+fTumJ0sY4YYZTTezEa6LjuMac8YjWZr4uuOACPfXDBIv7ADp2ejWP4oOQBgImFF4g+YzTXDjuiyDb3Llz1Y31GztMTWaT/vj1jRMO9wh5ruvWrJN2bdvqNfPy8zS4X1RcJKd1OE2enfhclJaVPeiStjyTMmLEHzT45BU844OCwrKGduIevMcc4NXYHJApMudvc+Qff/+brFm7RsGE7zGenRrspMFFTrlRLzCZlH++/7688frrGmtp3GhPDU4y/3hR9kKhkf/PUWzeYjerGDd45syZKht+I+KFca4iVJAda8a62rXJfuLQA3thdXICOrLtD19g7jlQgcAjlirzYmvMtWbMmKFngdrL1g7Z4/qMm/iQ/7w8kIDCumvIEPndTb9L9YDmd5y6M+n556Vxo8bRAQLRSUfIijYSSRekcCBD167nyZIl36WyI9hPGBs9uncPCiDa/8wbChi6zyst8IW9j9zb/re5JU7BQcPMu2Vz2DMjH8wTNI2tD7Emvsvf0JSspYE32MD8cU0/P9yTueb7nEgfFlbkm8WL1Bj58MOPdG9z9JqmLnO8WWGhnr7Emvg6AdtPKDvW3E5I0uynKhwRVm2gJpi4Q/36MnFiRH1EebPxPPw0gqarEQFkJgmhvv766/WQUoSMDWZgwH8RbAIWnN8HDYBFxe8WL16s58vBowGgfoIpd0UgOaGDI47OOOMMvSbccpfzuuhEA6Icx4TghKyUHD3pAwFcs3atgg7X5Fim114lxay7LFq0UOrU2U4j4aNHj5G/vveXkIIUNTO3oBGbnbnp3KWzDBt2j+xQr54K1FU/HIz7/twPZO3adboBDeRQIhR3IJC46AjF7bffrofQIgTB9bcuY+mTxRn2hAkTVEH4JvMemH3zqzj1BHXD/QBoBBVAMQDK1trUCzD/3jCgGfKoly75Tlq1bKkWrApgjkhRYZFc2rOnDB8+okKgtuuyXpzKzRmVlsFhNMfw4cNVDuCoye+1QNGoUaNS3yUD5O2335LPv/hM1q/nBJ+gfglqsvkpxECmUH6A9bhxj+rhv1jurVq2Vs8Iygue28CfdUBu4DrhuW0+LQOF2gC4eU54sefgN8gi1zvnnHM0wwMQYZNznBkvDi7muC7mHrmGV+dsS059MeAyWeG3gD7nWqJMmBMAHXkBaDBeAC2TF36Ha879OeLrrrvuSlE+Xsn6PapjLy2R4cPv0b2pIURkWpKq3F6c+qLuSTuGIKTrRj2gLalAaali+eqrr1XWzXNmrXbeeSedA+6/ZOlS3dezZ8/W/c/47cVvMHwAWzh8gsisOy9AnXlijQBEn6bJWPkdyonx89x8zn0wsvicYCJryD2eeuopPa+TYh5LwzXZZv9hyOBxsr6ANnK0eFF2oC4uKZYzzjxTn4eTe3h2UxSMm+vhDWJU9O/fX08xqioFVy2gzo0awtbZro5yti3btI7mt/xgYjywYkDDhmHReCi0HKdpI+wAK+BYo6CGTjwTdfovfqGCeN/IkXLtddfpSdO4xBD7BzY/UJYuWyqPP/6YWthY0rvvvodMnjJZLS4oC7Q542hxSAuZNXtWAI2oCcKqlatk/wMOkOXLlyknunLlCs3fxYXv3q2bLFy0SBXH3XffJfeNvE9m/nWmcrAAM1HwkuKSqMgjpCmdc87ZcvfQoVJ/hx3k2PbtZfas2ZKblyeFRcXS7ZJLVACwltmwuXm5mtVw5hlnyN1D75aRI+/TtKiQqpajC8ym9XQHnxHFBgBs05lQZFq6UfQg0tomhASEyJwAqD/99NPU8VL+HgbccY1vIJVptcNRByHGYuVMQh1HIkc3wLXXXisDbr1d5aQ8C8IrE9aZ33m54XesAXOBEmbj8R0oIqgnXrzPxtN7JEvlrLPPVpcdmXj77bd1QzJ3gBeWLZuQLKTOnbsoqFLIwTXJSjmvSxela1AaHHfGpiKgO+aBMWqhkk7ICe8h1atUlfBhhx0q//O//yvr1q6T559/Xj0pAAZr/onxT+h3O3b8lbzwwmQd47hx4zS4xvigengOCzpyFibKgXmGcpg7930dA57X559/oceCWWZLOEi4RI45pr0ceeQRKsOkJxJ8NT6WLBy8MLNay7XkkmW6x66+5mrlpvUkIE4GysvT52XO0nJiaanOoi5jT4SimGjBFfwT/B3laDOGbj26y7hxj6n8o8zJBOMIsmXLl8lzE5+ThQsXpI5pe2DsWDmj0xmqAG763U0yfMSIVK73+ed3lZ/t9jP5ev58efbZZ5SWZV/ijeP17r33XtK9ew955JGHdW8OGzZUevW6TL748gu5tMel8uc/v6H7D4PplFP+Vxo1aiyffPKxPPPMs6mDLJDp119/fQOgRhGScohF/fubfy8Dbh2gAUaeEyw7/PDD1Ur44osv5cWpU2XtunVah9KtezcZevfQKgdUNx6osfCKi1Vg6tevr4LQsnWa+shS2ZoCcT3BIUrTQ3jYYAR3ePGgRGO9i97ikIPlg7lzVUCwBgDM1WvWSLt2beVfn4aDVHETyTqxPE9M5h12qC9FnIUoSXnjjTdUATDOLp27qNXHAqL1Ugm7ZSKrVq1W7b1ixfcq5CgLNhha+9IePeTLefOkbt3tVYDaHt1OHn/sMbnwN79W6oOTqIePGC677rpbqgBAAekH4GAzabl8lGOKlVZnu+1SlsNbM2Yo512Qny8/2313FbRmP2+mSqf3Zb1l0gsvqDJC0XAf2yAeUPl3NvAE7JhvQAZ3TAsOatRQ6x1+GmAAqLEEoZk42JYyb76HdYMQMlcctkpmC5tLs36ytB/VXsQCf7dQ2rZtpxa1AQTAd/U118httw+MG28Zf3vqxSxpb7nb5z49DwWPdTRs2DBZtmyZUgzkvO+wQz0ZNXKkHlJr2QVs8s7ndpYXJr+gm4nA1jXXXivjxz8u53e9QGrWqqku+W233aYnsKvZkUjIRx9+KCeeeKJetxbK+q671TvLz8tTC/uRR7DUytTSvfF3vwuURKQYSeV8880Z+pwDBw6Ufv2ulDPPPEumTAlBYrOooXG4FnLJ+3hhljnDb8mAgY7Di2KtWU9AHEtz+vRpCjSknLFPdC2ovisukUGD7lTvk2sC/JxAb0BdnjWHpT5t2svSq1dPVbzWYIm12HW3XVVBovz4fc0aNaUAS5f0PE6UyctT+SArpLSkWL3WEGAUVWx4NYoROSK169RW5cLnxGLatmunc2ovFMJHH32sp85gVFyPcVZcIk2aNpXVUEw5IosWLVYc0lcyqUocmdbgZUmxzHhzhhx+xBHSq/dlauzxYo6QmTdef0O6d++myrigRoEW9iDr2t8kkatphihknhsZRpkW5BfIooULUtSHBhNvHSC9+1wurVu1VMqNcVzRt69y/LrXI1C8+uqr5KEHH1Ilcuoppyj9uONOO1UpqlotoNbwT1mZajsG1KRJUwVAX/DiKfUQLgpdB3BJTAARILQ+gNK1a1fNpmBSdJP+4FL173+L3HbrrbqQCCQbqLBwvVpDTCbgsmTJkpTlZsB74QW/VpcIgb3hhhvl+BOOVxen63lddaFwfRWoXecvLOqmTZsoqHH/1avXqLC99iocdTdNkyMdEUv/6KOPkbFjx0i3H8ZEMOHEk06SkSNHqmtkh8taLQhUABqXxYJewALCulKw07LzhNSrW1fWr18ntWrVlpdeelFatmqlAQvu+/K06WrV+HxbxmcdzDzSeXAzyxWXEiUI0HN/TjTHLePf8L0IOdQHIAcVQBEJXCicHNQULjjcJDQTLq+31vUZUmIW4hZ4QfCD3yz+JvCKP6wB/D+nqQ8cNKhSoYxTKgbOYR+GWUWJxvOomX+sZVxdxt3ikEPkoQfHKgUWUgdDiT+bB9cXT4osmhEjhsvTTz8jXbqcJ/kFedJ0331l/BNPSHMXD4B3bHnUUcpxsjExKDTjJ5FQ7wH6AVF65+135NDDDk0BG2OFYnryqad0brAYUQBnn32OTJ48RZ/FgBrqAo8PeWZtkDc8qbRCLpOHHnpQKSQCcb379Ja+V/RVGcHSI4vmgTFjNF88bTEn1KKfM+dvuha42p5jL8+iZg3mzftSs2PmzJ4d9fcJPL+W/3P4d16eyi250XvttbfKAf09oDbI9GjW7OeqDDFSDjiAdNyd03GmnBxZ9M1iadRoD90L7OcXfqC69o3ST02BAKzse76DgkUZY4Dt/rPdlXbcZ58m8s9//kMNuaAcg0L45S9+qdQl6z74zsFy6OGHSc9evWTs2ECV3TPsHqWhAOJxjz0m69atVXmAbsSq5gW+LFiwUGkpjEEMAoyYww87LIP6CEB9q/Tu00dat24ps977q4L84CGDpVevXvpvsJK5Jg6HQubf7DsMyFq161Qpra9aQB2S28MxPWj3VA61L3iJNQFXDV9aoq4pVT3mNqO96Qfhg4lM1sEHHSRPPvlHpQkAv4svuVhiCrfgAAAfPklEQVQtkuXLlkuTJvvoBCAEAInv48B1v/tuiXKTLEqDnRpo8BA3l3xbXmjqWbPeCwERfQWOmuAjVhNuLBY2FhbUBxw1GwfFNHHiswrUYx4YrbwX6WUn/c/J6rJiZWxgAUbX/375Mvnwo49kxfcrQn5xHpzn/rJHoz1k5512Vsu7Vu1aaikBCosWL1YhfemlaUqtILSZmzAd6DNQTgdiQl9g/gZ4zzrrLLUGoAQOOuhAVQKDhwxRNxbODIsaRQA9AX9IKhtgjdICYAnYwvcRfMywplNAbadswLMuktatWivfyjNiPWCNXHXV1XL7wDsqDJx4i9ru4xWRAQubkHGRg8wGIs+dZ3vyyScVuLjffvvuK1f9tp96AmHjlUlBQb48Om6cPPXkU2rJYdkCpFACXc8/X8fbpl07BTwAyMbD3KF8Pvjwg3TwqHcfBR6UGKeZIwd4Ingg3ttBaSBTvJAfKK8zzzpLnp/0gl4f15z1gV4BqLEI2cSW82tjxxJ9+eWXBI6eZ/nlL38p948eLVf27avUDe+1O/potfR+fsABkeeTUO8SBcteYVwhMycEniuioLgv97qJzA+NKQVvmJd5xfwFoPEqxQqNKk25rmbr5CRk1912U8OsRYtD5Kbf35wqlPvzm3+W4084TvLy86O9/qTOue0frvkUdGXnzuq1tv+hjgCltuDr+Rp45/oHHXywvPvOu6lnsefBmwNrmF+CxzVr11LFiryAV0N/8L769O4dFFqOyNo1a7VSFGPFDJGmTfdTQxBqlsAyxiTKtE3rNlks6gDU53ftouuZX5AvRx15pBx33PFqfFpMrkGDHdUYO/CgA0MRkR5aHFVpekHP8u9qATULZ2lUWn2Um6sc1ga9PlyvFf7J5OGeAdRMCK42WgfNhpVk+Y5oKRbtnLPPkl49eyqHdcnFl+jv4FOPPOpIvX/DhjsrUOt9zTq2k6/VhTJLKiF/euop3QgsDptplrqYdnRQAGqsKSxrFgUwYGOTtM/mN74MCuXoY9rLA2NGS/cePZSyIIr7hyg9z5rZBPgPYAmAEPDhmngEWnWXyFXLicyGG264XqPj0BK4seSlL1ywUBXBS9OmKfWBkKJojIe2k8QN0HxGhtKzkWcCCPHccH+Atm1QlB6WPhuY+b994EAZMuQu5bw9SLBegCDBNgCcMaYUQjTnISCL0IfUpdatWylHHfKDQyT8mqsj6qOCCLfx0QZO3npXMNBmQLmpykQ4ekC5Z88ecu8f7tWNiMVqgcfttwtZOClgSSRUzgBengEqiYAkIIn1yLMdfUw7GT16tOxJwEyrb+HY10vr1m3kww8/0Pszdz179tJna9x4Tw064lmRvXDggQdFAdPgU+J+k/mjnmKyTPJy8xRkp0QW9fjHH9cAFHy2xlAoyc4LAWZTwAZeGB+MHwqHAqhp06bJvfeOVAoHShBFUxDFdJg7xgpowL0f0/4YGX7P8FReulFY2fBBjS+lEdYqoEHzcb3QKyUAPYqD7C+l3VTWorzqjNTY4G9Zo6RzO3dJUZ3sI0qv2WMtWrSQCRP+KI0bN4q88lABSWYPxUGM9fDDj1Bvds7sOTp/3Jd9jHLUZ3HFM1Y1HUQt3L9Hj+7y8MOP6PgpusGiZl4xgB4cO1bTCPH8LLebvdm+/bEa5CTZgaKtt995R47CiFoYgol4osyJctSX95F//uMf0qLFoSFWlcjR+BpFPsb1sBbse1gFaA/1UDcnUOfSIS3SsLjlvEIwA+BLp15ldC9M5OgGYuPjOvKy6DepKnzmNbwKdmmJ1NRk+2KtKht4+0ClSgBqtDXuOe47ro8BJKlFPLzmabJ4dPUrLdPsFIAOIVSgngNHbT2AkmrpkgaE8mAcq1atlJq1QzCx2yXdZMHCBWqZK1C3P0bGPvBAcMty85S/JOtg9z12j3g4FEfgN6liIlquQh5t1HDboMXgEVFMPC/fYfMd1aqlLF64SIF62vRXtE8CIAQ1YWDlMzpsQwe8TOq8KRdYlpSxD46Vnpf2VO5tMtxsfoECENYSNAC58B988KH8/uZbZOR996mSMiA2r4dxURKOUDOnvrlRphUM9YFF3UoFPDTlKdM5wQK+feCgKhUF2DXtGQ3ATT7wPsj6AKiLigqle7dLNMBLCmnv3n1UXkJKHgVYwfMwbjTNz1KodIpa1Mx5ly6d9bnatz9GK+8a77VnsHgUqAulZauWGi/BArxj4B3KFyOzbDYsMay+v8ycKc2aNc9szBM1hLKiFtaoU8eOKaB+5NFH5NxzO8uk556Tc849RzcyXgLAryATWX28j/UarOEcadp0X/kbfGhOQl6cOkXH9OW8L+W775YqMABepEVyAjdjgzJgD40adX+V2hQz5xhfAOnkF57XmgEC7Oxx5qmYa0cUHH/TsiU0Y0pIQX66GrVYOehAkWFN3jl4iFqpzzzztJx91lnKSR92+GEy/vHxstc+e2ssR9c/kaNpuwRHWbsjjzhS6bvZs+dIx46dlBo9pMUh8tZbb4c8bj2lPFj1aWuVpl/gQY7GmdhDvIYOG6p7YuqLU+Wi31wUVcAGOAgyllTaxtJ+eSb2BeOhZkQLXk7tIB99/JEq4QDUl6tsf/3VV2p8vf7a67Jq9aqwB6J2G5quF5UNoKTuv3+0bFe3bqV0oI6rvIMDTNOGTUNPgtA9T2kGa+mZFGm46y4hMqrBpMw8ag/UekJaMqnXuO6665RHJFWKRbZcREDcNtLf//53OfusM+Xrr+apgHbrdonccccgTcejExcTsMuuu8gXn3+hixMmGHeiVObO/UBWrlqp2L33PnvLbrv9TP701JNqNXEtFvi9WbNSG5Gx0cJxnyb7yJrVq5XvW7liZaA+4KizAPUDo8dkWNRQH3DU8L9Y/cwHXPigOwZppggKjIyACX/8o7butAIb8oXhW20eCKqQA44w9OhxqUx96SXdAASB4MvYxPBc2lWuZk1VLgC9gWrg93Oisu2EBp+gTIhAT5lCpkHo8IWVzDqQPkg+KEUIjAUqBF7XhNbWg3QwBJBxeuvdf4/KRIAaHnTJN9+mWt8CnFf2vVIG3TmkUqD2rq/JoKdbGA+BToAfxVFaWqxu7R+GD5fHHntcrrjiclm5cpW0a3e0FgmhJM3bspO1tS+Nup3B6n1i/Hjp2vV8qVGjQI4+ul1WoOaZ1IIqyNc4w+V9Lldlu/9++2s8hDXAom7WvFnU7jec9rdg4UI1JhDPhjs31IA12QtTJk/We5OCCPUx6flJcsH55ytlB/0E1WZGho4z1kfHgvZYiJpdofUAoeDEno1r3D9mtGY5aCZUXp5y4LVr1Q6VheWUcJtny00V6CJvBq523lfzNAi3/PvlUrh+vXz/PWX+4RRxjI61a9aoJf75559FBwiEAiYD0gt/c5EW0wB6HU49Ra/d4tAW6nVCHfoXXjDZOGBO6zatZcITE2TevK80WM3YDzywufLGIWAZ9j9j//vf/iaFRVCfSWnevJkmAfS6rJcaVwyF2FiPS3uoh6gBytIyNbJIFDjo4JDRwphH3TdKrr/+OjWUkJ0ZM96UI7GoSc/LBtT+eIaoiA5LnHknKMte1CIi0hQb7qze3Iknnbz5gFqtlbIy2W777eTW227T9LdQPBB6EIeVizRUNPNUMfFi4yCsBPPIPgDkNZF+0iRdKL8phwy+U3lRBPH//u8izZ0sLCySPfYg4T8pO+5YX7MXrBsXY2IBsR5pJgNYjnv0UXWVEATyMVkAKA4j9W3guDOkXim3pTneqzUSDD9lQK0c9bMT1aIec/9o5Ua5N9QHQM2zwYVDE7AYgDyBBmvAM+jOOzXabJvEWAA4SfK3Ad6XX3pZOTiCcqQUTZs+XbU5oEPAlc3H85BLiiLAHbTGOAbWoU9umO+pU6bIOeecq1QSvLw14b/55lu0+g/eDAAadOdgzRCADmCubHPBf+LF4K5RjWXWv9ESaYs6HEvNuOGoCSbC2wJmmvUBR337HRU2rrF7Bi7VTrxLp/OZbADUKDcsJCy7nj0vlRHDR+hG6tSxkwL5QQcdLA89/HBK6ahI/hDQmznzLzLrvfd02XG1yYR49tmJWpzB3BzT/mgZM3qMpudZEAjqplXLVpoeR4CZkmE4SaCBYCJWHnL87syZcsjBBwevJrJqCYZrNlMiIb+58EL9N8CMO83LgolkJwFKxFeQh/nzQzAxNPAPFALpnNOnv6J7ZJddGsrJJ/+PUiYc6sGLv4844vBUoJoBzpr9nhooZC3h2hMLIvgXp5U8QFrPluDJkOWTrQ+JVZTadg/Fa8uWLpPly5dq9tL9o0bJihUrlcrhhcHR4bTT1UhAwezZeE+12PFKnps0KaQiunUnnvB/F12ke4wALMCKwtljj0b6HkFKArkhsB7ZPmVJVZZ4xqwD88MaXQZQjx2r6z5s6FD59a8v1D7pBKH5Ht4x108ZBxLaOHTufK789a/vqZc2892Zmm5H/GVD6uNypTMosOImJ554gtI1PLvJEZjFXkWRsdcB6jPOPCtDOZX3R7UsaixlQJAOWs9Nek6O0motmsajPTNvlcr+cFVufIMAIuABLwgfhKBiyXn6g8nALeU9LHGAGtAiGAgvyPssFFZl2OTB+rdAGNqV6xIIIl8ZoMH6xo3UCY0UDjTKZb16qSXF5wg0FnntOnUyqA8sESgUgPpPTz4p55zTWTMFjj/ueBk16j7lK1nsvlf2VYt/zpzZmks97tFx6r5d1ruPDLxjUPrMuZwcVRgoLMbPxiSYqBbpkiXKtwL8uEwIGYpG24d27KiADaDDr8JB2rwpmFFqGYEFHB49haFuzj7rbDnl1FM1E+DRRx5RSxD6iGsCVlde2U+vQ9yAObYCDP6Lu4pQK3hEi5xBVUXpeXyXjfHN4sUhCi+i1s11114nAwbcViWg5jeALXPtrXeAg8AUcmNATVCQEv+R994rCxcsUBcZ2dhl113lD/dG6XkO+KGTsGJ5BuaRHi1ktKAEAY1jjjlaRo8ZI3u5wDCKhmcimAjVdettt0qf3n302aAtJkYVlyg+1oyXzQ2c/zNPPy3QhfyuX7/f6n0nT52iY8DKglbCsGCOCdzyQm65py+sQemT+cDv8HDY6KwVMsDcaGbNwIEpEOZ7b874syqGFd9/r9lDn37yiey9d5OMMcbBIUnv+FQHyNC7w1NcYf2hlax6NaLyoqO4sG7Xrl0jvXtdpp6gpewRayGVF7oJo4j6CKP82J/W7tXuhQEET83fzCtZGXiUGHT8F6PBMpfsNzwLBpWlppI7T3wGrwtjh+8xh3iZKE3+z/5q27atGmVmDGAJf/7Z53L88cdpNTEU2zvvvKt7VS3qDTjqy+XYY9vLmzNmqBJhLW688UYFZJMFgB/jCnliz7Kn6exYldfGA3UiVyh4QYC2r1dXJj03SY448shIa5Zf8OKr3cxagvpgQvkbsCb9zqqr4IKhP8wSgl9jUlkcqnoAbWu6jiAyAeSaQtF89fVXylvhQgL0ALkVJnB9Jo6iASxiAPmxRx9Tbkk1syQVqLUysUYNeZUS8oj68ED915kzpVXrNrq52bznnddFdtyRjInhajkwtndnviuffvKpbkRNyUvkyvHHn6CcNs9MIBTeDT7XmpkzXoQBHhY3icAW3yW1CmHDQkA58R6BFtukSj9FaUAhjzZE+HHrCFbeffdQBW8EBGoHywBXFurj408+0fxQuD8sPebY0v+wYMic0ArUo44qtzWk3jsh8u0336jQL5g/P2XZsREAlGHDhgfqowolsyhy0pew0gys2WTkfhMIgqNm46EECBRRoMEYmOvnJz2vvCxpYsQlrH847jaAYJVsWFFsWsCEjQvAsNmyATXKk8wA5g85tUpZQPqMM85MNeKispRNzLyhdMkU0DhLUbFmZ/zil79Qq/+FKYH6wCvA4vV0DhudjAMMCyoReX6Ae/r06fobrk1gHfBiL5BuaIBHeiJj4O9ly5aqp7dmzWoFIwDuk08/VYqyIouaQiEoxc8+/0wSCeQ2ETKoGjTQvWSFWMEoMNo1/EupmIh6oxiOrA1tO5ET+orvt/8BClDI0q9+9SuVX67HfuF5kX2yZNj/GBB8xnywDwi2WoETa8a8sB54sKT4QTsynxgL7F2UAfsLD5714jOegzVHHolxYADyXa5LhgYeJa9VK1bKPcOGKQ5AdzHneGOHkZ5XjkVNLQUGhI2ZdEzkhr/Z44wFT5gXRhYKi/msyqtaQM0JB0zednW3V6Am+BUA1VEfWe5ulpiBL3wsE8XC+NJXrk02ApFtXHteFAMgnGgorA7aFFrZJ5NsWguLmEwM3EdSyuC2EQK4PyaSYoWQghdSC/ndTg0aKP+L9Yly4LM1mkddQ16ZPj2k50VVUtaPmu+wIRgLKVWchhECVqGElY2PBYAgUcaOouBUCEDSgALNT2ATNw1tyzjZjCwi42JhSZlDg1tgg/cBUsCTAKadlGMpiuZZhDkOriv2Du7be7Pe003D9REerJVatWqqyx3Kc3MUvCm24DqsCfdB4BirV7YGnjbvGqPIEQ2s0esDa4RAkeVRkwpH6lJFDeO9VUT5MWlM69fBrWq/Rt1Mt9zSXwGq32/7aQYBHCpZOfeNui+l1FFCX837WkHeUqMMmHhunhWPgc0PEGJh462gdNtFHPXee+0VUs9yRArXFyqwhLaWNOEZoEFxxksK48239Jc/Tpigm5p18p4Ga1p3u+1Vgdxyy83ScJddpUOHU+Wll1/W8XJvZI8X2TdsdOSa7A7m32gg/su1kCfGztrxHjKL9ca6MT+MyeSLa5IJwtrRT2bGWzM0FdS8Xj9Ov11Ligvl9ttu1yo7ArKsGfIOTQTYhVQ/zi5M06usc6A+NXym6bvatkGBOqGKE6Oh6b776TUAPMAL2UIpY5jYuI3CY53Yxygy20tcH14ao4W0UubbslT4zMCbrBk8EGshC1AjL1wbjpraAjxKMAKFwtyhzPic/6NcoWLI3GBuee+NP+Odt1XPrcNpUdZHXr4qS+pJMPIwGNnLWPy2Hja3JnsYiawzCsanFlcE2NUCam3K9EOFDxa1lpC3alVloGYyDSBZfAIwXANr2CxChBGXgIew+ny0HZYzD8v/AS+sPANKEzomFEFCqHClvKvOfam4wioFWPkNwkCgjdLRm276vW483rdUNE54ocyX9xkXVpgWUUQcJHQA9AVcKRsbECXdCPeWnFl42u+WLtX8a7hMayDD7+HmsA6t+RCTiKUIZ2/XJ6UO/p77G5DhibC5AY//9CulfEMVlK4tMYK/vDszVcXIBsCqpfAipHOmjlhIgSv/UE8rOtXlH//8p1o4ZB6YBQ5g3jn4Tul56aVaREJVJ2b84YcdrgrfwNhoEza09Y8wwAO0GAuyZNw+Vi9rzLPst9++yl9av3TQB1mh6lAVfLJMOv6qo/ZrMHpg1erVqtDJ6bVcXMWwnJzQIKxlSznppJM1w4bx3kma6Wf/0men6Maf8MI9kE/AOqPZ2A+VjcgqbjygjzFgbjqAhbUOQKQUZ8T1mlLiN8hjXMFmk5+ykmL1WAEgsoRIv2NdKT+HHtQq1aiILQTxrBgppOtp5hWHIowbJ90uvjjERZQuTcpBBx+iChIKi/nGCoZ6wkCyPikmU6wB3gkemq2teeOArO1/D/CMhaA+FakoA5MrrHjmlGtjOPEszAU0GfQT+9zTO1yDLCv2nsazaE/Qr5/ufdYYfCDgjwJijHgyjJFnQCEQ97GePnZdjEyuy/fNkt4iQE2pJiB7VOvKgdpb00yeWWc2kaZFTcDtv/EULfvbX8+qAf11/fVtomyRLdpt2tOE2wTfxmJ/mzB7JcN71nvaZyr439gYveVigGHCbdesaMHiWRZ2v/Ki9v8J8LYAJs8D+Ix/7HENxlqKHhkB06e/qvm8ZcnMsxVtvLYePBc9T7B2oJVCUCuhWQZ/+iGXlmBqev2DG+/TFdMUUACONJBs2GfEZMN/z4Odp10MLPxvuFc40DWqNEXRxErsVRYTwdsK4J6u27Vn82P0e8HLiZ8nL4smB16+7Ro2p/FrepmMy4sBtVbU6rgDEFPVClWhTZmwnima0Y0aNW6K5gFU5pQeMn0efuihKNgfimPaH3ucxjqsoIifM36dRzKWOIc1UjJ+Xxse8Jl/Nj9/8f3r96V/Rr+m9ns/H3Z9+72XLX8obvz6lsZnz2C56rYG9nyGU9xzswM1CwRQT6wiUNuE2MOZoDEJFmywCfFg7TevB1+fTxwvp2YymTSbsPhmM0GwxbExmKUf/35cyXhhss/MArbx8gx8z9wyeya/MDZOEzBbSK/ZTTCNgzbFxnV+DECdVoLh5HFeWEzkqdaqWVM3HWMPQeCD9eSW1m1aZQCo36A8E1kyUAtWdapgX1qqhR6kEjbdl5YFUbFFafqcPlsDr8w9QHnZ86DnN7utk19zv5n9Nfy62fXiaxKXe7/G/t/eOLA19gqD9TbX3Mu1V/wesP2//RqwFhXLTcgyIc8e2g3LGWWJVU32AhSkz46wQGNKCUUhiCeeGC89e1yq7j8WtfbOqVlTTjm1g/Lmqbah0cR5EONarKF5w94wsT1qgOn3MP/2RpgpOZMLv3fsOqYorEjK1svva69448abl7k4LtjfcaVo9zJZq0hppozEjc6jjvpRbyxQe8vAL6q9b2Dpgc5PsAcvv5n8RvTX9WDshdkWxoTBChH8AnnLJDVRsd7Mdk3T+vxtwpMGr1D5GLfWvIY2gfHf8cIWB3GvxauywHFraVP/nV4XsoZDMyJSHSnz1yo7UvQi3g9ek41LWmWbtm01D1Ybz+thp6KZLMQASOmCWw1FVKEKFpDevm5dBW/azVrJUDiTL9AmphjjQOTnyRR8tjWOA2TcMjZZjctEXAZNlu17cUXg7+MBytaW69lv7Fm8EWMgYpaot/Sz7QdbIy+f3hhKy0SU71xWpu1M4YFJF1RvKepLAxVlnemI0cAFK/CgjIuK5d133pF33nlb140Yj50yD21IPvKV/X6rwVg/Jx4U/f60PRZXQH6f22/N8ONvM9zse/aZyYcBuv3WKwJbG08ReeUcx644rnnZiF/L/x3/XmX7stocdWVAbVl6vjlT3LqID85PqP/MWzcepMsDbL+h4how22RlA2O7hheSODB6cPf0RHyDe3DN9sxeOXlgN2s6E+zSM/pjAmoFzmREA+TkyG/79ZMRw4dr5oVZdHZKNSl1VqVlT2P9J0JVWOigFnLyQxtZrnHN1VdL/wG3qsVn/WW4ZtxFjm8CLz9xpZlWIl5S04cmGFjEFW4G0Fkf5sjK98Djla55ASHzLbNXiwcuL7PlAa8He/u+BxdvDHgjx4N8piym82p5HLhbOsuRh0+cJSi2UE+LMmb99L3AgegBL4yDNESeT3Ono6pKo04aNtxFHnjwQY0JeQUV3y8eDL3lGzdm4oZZtjXyshAHXA+yXinEFYE3lphjvz72O5MH+8wbayYDfr96BVMZSOu1q2tR82O6Z2WjPmKp1KmeFx5Y/QYob6DxTRUHvLjGjQO6CXn8/fKAuaobJL5QlQFBXLlk08rlCZS97xc2m4VWlcXenN/RytPocFs28uqVqzSqTcAndIFzp7roWW5hNHawbciBJ5MgfBbWtlT5XPjtE044Xns1NNwlZBxo1ZyBefR9D5AmOx4EyrPE4pvGwDvuRperGANKpdoC2DxnWI1BCKKHDp5HeQZIfPN7pZBN1uIyYt+Pe5Xl/zaEBsMLvj94gqQzXtD1PFm0eFGKUtD+7bpwxA2M/weTQ8WrKuOoSIfPtV87HRSLSzQ4ee1116e76LnKyDjAVWXvemXlZdtfy3sd8X0YB+r4/GTDE1MG2WQp2zrF93ocrKtqbFUK1DYBDz/8kFx8McdXJcOZiRKO4nr++RekTds2bp6ixUste/nwUBFgVRVUNsU1/IJ5oa/qJFZ1rP57FY17Uz1Tdcb17/wm3eQqBFqXfPutNsC5f/T9mu5ocQMriTaQtr4n9ASJtHroayFJLXcm1ZGui3vtvVc48TpVjBGAZXO8qrsG5f0u03iJDqxwA6/u/Sp79qpfN9Oitt/Nnj1Lg7r0vOEbmmqXID4Sn/cAylAkqdLzqMMmh2AjA2S+kK1igBY3xPw+rOq4q/q9qu69ir63sffa2O9XtJZVAmrcD9JXSFVhs/F/NiKpP+Q4kmwet0IqE6Btn/93zABWHfJDzjdFCqRTkoqZ7WWZAKTQkV5JmiMFK+ZuesW5OZXof8fKlP+URrkxx8w9aWa0ESCISFsE8snNsvRBfQuUA8Zw17QdoKiMegjesyCaWbk/hmD41rLWFQK1aQQDYeOVzC0xDehN/q3lwbeNc/POABvYeFIfcK1MVnywz8A4WwBwG1BvvvWL02x+zbwVbO97nOC9eKDQU4XZrrX5nuSnc+WNAuo4P2OaNxtZ/tOZom1PUp0Z8Cly8Q1d3vXiG94MAgOH8jI1qjO+bb8pfwY8N5uNRzcDzfAgW7DcZ7D4WJIH7W0WddWlsMpAHQ/KxMl0W7Sq33rbN3/KM4B8xLNiKsp+sbmI85bbwHnLS4m3qONA7UcTXyuvaD1eGOURv+42oK762pYL1J5z9hvMrJwfY+ZB1R972ze3xAzEN6anzMq7fzZZ89ex323KQM2WmIut7R5VUZAeI2w9fApceYrZW9hb27z8p8b7/6gTX+e+dxBXAAAAAElFTkSuQmCC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92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10242" name="AutoShape 2" descr="Imagen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92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5</xdr:col>
      <xdr:colOff>19050</xdr:colOff>
      <xdr:row>9</xdr:row>
      <xdr:rowOff>140341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4425"/>
          <a:ext cx="3067050" cy="90234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8</xdr:col>
      <xdr:colOff>619125</xdr:colOff>
      <xdr:row>12</xdr:row>
      <xdr:rowOff>4515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1114425"/>
          <a:ext cx="2143125" cy="1338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45383</xdr:colOff>
      <xdr:row>3</xdr:row>
      <xdr:rowOff>0</xdr:rowOff>
    </xdr:from>
    <xdr:to>
      <xdr:col>12</xdr:col>
      <xdr:colOff>11765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734265</xdr:colOff>
      <xdr:row>21</xdr:row>
      <xdr:rowOff>5041</xdr:rowOff>
    </xdr:from>
    <xdr:to>
      <xdr:col>12</xdr:col>
      <xdr:colOff>67235</xdr:colOff>
      <xdr:row>32</xdr:row>
      <xdr:rowOff>156883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744912</xdr:colOff>
      <xdr:row>38</xdr:row>
      <xdr:rowOff>188820</xdr:rowOff>
    </xdr:from>
    <xdr:to>
      <xdr:col>19</xdr:col>
      <xdr:colOff>396912</xdr:colOff>
      <xdr:row>57</xdr:row>
      <xdr:rowOff>169320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754437</xdr:colOff>
      <xdr:row>38</xdr:row>
      <xdr:rowOff>188823</xdr:rowOff>
    </xdr:from>
    <xdr:to>
      <xdr:col>23</xdr:col>
      <xdr:colOff>406437</xdr:colOff>
      <xdr:row>57</xdr:row>
      <xdr:rowOff>169323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302559</xdr:colOff>
      <xdr:row>62</xdr:row>
      <xdr:rowOff>163606</xdr:rowOff>
    </xdr:from>
    <xdr:to>
      <xdr:col>12</xdr:col>
      <xdr:colOff>627529</xdr:colOff>
      <xdr:row>73</xdr:row>
      <xdr:rowOff>134470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25</xdr:row>
      <xdr:rowOff>104775</xdr:rowOff>
    </xdr:from>
    <xdr:to>
      <xdr:col>7</xdr:col>
      <xdr:colOff>276225</xdr:colOff>
      <xdr:row>39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25</xdr:row>
      <xdr:rowOff>114300</xdr:rowOff>
    </xdr:from>
    <xdr:to>
      <xdr:col>14</xdr:col>
      <xdr:colOff>76200</xdr:colOff>
      <xdr:row>40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504826</xdr:colOff>
      <xdr:row>25</xdr:row>
      <xdr:rowOff>85725</xdr:rowOff>
    </xdr:from>
    <xdr:to>
      <xdr:col>23</xdr:col>
      <xdr:colOff>685801</xdr:colOff>
      <xdr:row>55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151523</xdr:rowOff>
    </xdr:from>
    <xdr:to>
      <xdr:col>15</xdr:col>
      <xdr:colOff>687055</xdr:colOff>
      <xdr:row>30</xdr:row>
      <xdr:rowOff>86629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1265948"/>
          <a:ext cx="6783055" cy="4888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756047</xdr:colOff>
      <xdr:row>0</xdr:row>
      <xdr:rowOff>235742</xdr:rowOff>
    </xdr:from>
    <xdr:to>
      <xdr:col>37</xdr:col>
      <xdr:colOff>666751</xdr:colOff>
      <xdr:row>21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375047</xdr:colOff>
      <xdr:row>3</xdr:row>
      <xdr:rowOff>11907</xdr:rowOff>
    </xdr:from>
    <xdr:to>
      <xdr:col>31</xdr:col>
      <xdr:colOff>375047</xdr:colOff>
      <xdr:row>16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375045</xdr:colOff>
      <xdr:row>16</xdr:row>
      <xdr:rowOff>200024</xdr:rowOff>
    </xdr:from>
    <xdr:to>
      <xdr:col>31</xdr:col>
      <xdr:colOff>369094</xdr:colOff>
      <xdr:row>79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A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no está disponible en su versión de Excel.
Si edita esta forma o guarda el libro en un formato de archivo diferente, el gráfico no se podrá usar.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565894</xdr:colOff>
      <xdr:row>21</xdr:row>
      <xdr:rowOff>179294</xdr:rowOff>
    </xdr:from>
    <xdr:to>
      <xdr:col>9</xdr:col>
      <xdr:colOff>672352</xdr:colOff>
      <xdr:row>34</xdr:row>
      <xdr:rowOff>67236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9</xdr:row>
      <xdr:rowOff>32</xdr:rowOff>
    </xdr:from>
    <xdr:to>
      <xdr:col>11</xdr:col>
      <xdr:colOff>285750</xdr:colOff>
      <xdr:row>41</xdr:row>
      <xdr:rowOff>48542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2600357"/>
          <a:ext cx="8620125" cy="614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opLeftCell="B1" workbookViewId="0">
      <selection activeCell="F34" sqref="F34"/>
    </sheetView>
  </sheetViews>
  <sheetFormatPr defaultColWidth="11.42578125" defaultRowHeight="15"/>
  <cols>
    <col min="1" max="16384" width="11.42578125" style="115"/>
  </cols>
  <sheetData>
    <row r="1" spans="1:7">
      <c r="A1" s="114"/>
      <c r="B1" s="114"/>
      <c r="C1" s="114"/>
      <c r="D1" s="114"/>
      <c r="E1" s="114"/>
      <c r="F1" s="114"/>
      <c r="G1" s="114"/>
    </row>
    <row r="2" spans="1:7">
      <c r="A2" s="114"/>
      <c r="B2" s="114"/>
      <c r="C2" s="114"/>
      <c r="D2" s="114"/>
      <c r="E2" s="114"/>
      <c r="F2" s="114"/>
      <c r="G2" s="114"/>
    </row>
    <row r="3" spans="1:7" ht="27.75">
      <c r="A3" s="114"/>
      <c r="B3" s="116" t="s">
        <v>0</v>
      </c>
      <c r="C3" s="116"/>
      <c r="D3" s="116"/>
      <c r="E3" s="116"/>
      <c r="F3" s="116"/>
      <c r="G3" s="114"/>
    </row>
    <row r="4" spans="1:7">
      <c r="A4" s="114"/>
      <c r="B4" s="114"/>
      <c r="C4" s="114"/>
      <c r="D4" s="114"/>
      <c r="E4" s="114"/>
      <c r="F4" s="114"/>
      <c r="G4" s="114"/>
    </row>
    <row r="5" spans="1:7">
      <c r="A5" s="114"/>
      <c r="B5" s="113"/>
      <c r="C5" s="114"/>
      <c r="D5" s="114"/>
      <c r="E5" s="114"/>
      <c r="F5" s="114"/>
      <c r="G5" s="114"/>
    </row>
    <row r="6" spans="1:7">
      <c r="A6" s="114"/>
      <c r="B6" s="114"/>
      <c r="C6" s="114"/>
      <c r="D6" s="114"/>
      <c r="E6" s="114"/>
      <c r="F6" s="114"/>
      <c r="G6" s="114"/>
    </row>
    <row r="7" spans="1:7">
      <c r="A7" s="114"/>
      <c r="B7" s="114"/>
      <c r="C7" s="114"/>
      <c r="D7" s="114"/>
      <c r="E7" s="114"/>
      <c r="F7" s="114"/>
      <c r="G7" s="114"/>
    </row>
    <row r="8" spans="1:7">
      <c r="A8" s="114"/>
      <c r="B8" s="114"/>
      <c r="C8" s="114"/>
      <c r="D8" s="114"/>
      <c r="E8" s="114"/>
      <c r="F8" s="114"/>
      <c r="G8" s="114"/>
    </row>
    <row r="9" spans="1:7">
      <c r="A9" s="114"/>
      <c r="B9" s="114"/>
      <c r="C9" s="114"/>
      <c r="D9" s="114"/>
      <c r="E9" s="114"/>
      <c r="F9" s="114"/>
      <c r="G9" s="114"/>
    </row>
    <row r="10" spans="1:7">
      <c r="A10" s="114"/>
      <c r="B10" s="114"/>
      <c r="C10" s="114"/>
      <c r="D10" s="114"/>
      <c r="E10" s="114"/>
      <c r="F10" s="114"/>
      <c r="G10" s="114"/>
    </row>
    <row r="11" spans="1:7">
      <c r="A11" s="114"/>
      <c r="B11" s="114"/>
      <c r="C11" s="114"/>
      <c r="D11" s="114"/>
      <c r="E11" s="114"/>
      <c r="F11" s="114"/>
      <c r="G11" s="114"/>
    </row>
    <row r="12" spans="1:7">
      <c r="A12" s="114"/>
      <c r="B12" s="114"/>
      <c r="C12" s="114"/>
      <c r="D12" s="114"/>
      <c r="E12" s="114"/>
      <c r="F12" s="114"/>
      <c r="G12" s="114"/>
    </row>
    <row r="13" spans="1:7">
      <c r="A13" s="114"/>
      <c r="B13" s="114"/>
      <c r="C13" s="114"/>
      <c r="D13" s="114"/>
      <c r="E13" s="114"/>
      <c r="F13" s="114"/>
      <c r="G13" s="114"/>
    </row>
    <row r="14" spans="1:7">
      <c r="A14" s="114"/>
      <c r="B14" s="114"/>
      <c r="C14" s="114"/>
      <c r="D14" s="114"/>
      <c r="E14" s="114"/>
      <c r="F14" s="114"/>
      <c r="G14" s="114"/>
    </row>
    <row r="15" spans="1:7">
      <c r="A15" s="114"/>
      <c r="B15" s="114"/>
      <c r="C15" s="114"/>
      <c r="D15" s="114"/>
      <c r="E15" s="114"/>
      <c r="F15" s="114"/>
      <c r="G15" s="114"/>
    </row>
    <row r="16" spans="1:7">
      <c r="A16" s="114"/>
      <c r="B16" s="114"/>
      <c r="C16" s="114"/>
      <c r="D16" s="114"/>
      <c r="E16" s="114"/>
      <c r="F16" s="114"/>
      <c r="G16" s="114"/>
    </row>
    <row r="17" spans="1:6" ht="21">
      <c r="A17" s="114"/>
      <c r="B17" s="114"/>
      <c r="C17" s="114"/>
      <c r="D17" s="222" t="s">
        <v>1</v>
      </c>
      <c r="E17" s="222"/>
      <c r="F17" s="222"/>
    </row>
    <row r="18" spans="1:6">
      <c r="A18" s="114"/>
      <c r="B18" s="114"/>
      <c r="C18" s="114"/>
      <c r="D18" s="155" t="s">
        <v>2</v>
      </c>
      <c r="E18" s="155"/>
      <c r="F18" s="155"/>
    </row>
    <row r="19" spans="1:6">
      <c r="A19" s="114"/>
      <c r="B19" s="114"/>
      <c r="C19" s="114"/>
      <c r="D19" s="178" t="s">
        <v>3</v>
      </c>
      <c r="E19" s="178"/>
      <c r="F19" s="117"/>
    </row>
    <row r="20" spans="1:6">
      <c r="A20" s="114"/>
      <c r="B20" s="114"/>
      <c r="C20" s="114"/>
      <c r="D20" s="179" t="s">
        <v>4</v>
      </c>
      <c r="E20" s="179"/>
      <c r="F20" s="117"/>
    </row>
    <row r="21" spans="1:6">
      <c r="A21" s="114"/>
      <c r="B21" s="114"/>
      <c r="C21" s="114"/>
      <c r="D21" s="219" t="s">
        <v>5</v>
      </c>
      <c r="E21" s="219"/>
      <c r="F21" s="117"/>
    </row>
    <row r="22" spans="1:6">
      <c r="A22" s="114"/>
      <c r="B22" s="114"/>
      <c r="C22" s="114"/>
      <c r="D22" s="221" t="s">
        <v>6</v>
      </c>
      <c r="E22" s="221"/>
      <c r="F22" s="117"/>
    </row>
    <row r="23" spans="1:6">
      <c r="A23" s="114"/>
      <c r="B23" s="114"/>
      <c r="C23" s="114"/>
      <c r="D23" s="220" t="s">
        <v>7</v>
      </c>
      <c r="E23" s="220"/>
      <c r="F23" s="117"/>
    </row>
    <row r="24" spans="1:6">
      <c r="A24" s="114"/>
      <c r="B24" s="114"/>
      <c r="C24" s="114"/>
    </row>
    <row r="25" spans="1:6">
      <c r="A25" s="114"/>
      <c r="B25" s="114"/>
      <c r="C25" s="114"/>
    </row>
    <row r="26" spans="1:6">
      <c r="A26" s="114"/>
      <c r="B26" s="114"/>
      <c r="C26" s="114"/>
    </row>
  </sheetData>
  <mergeCells count="1">
    <mergeCell ref="D17:F1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B1:AH126"/>
  <sheetViews>
    <sheetView zoomScale="80" zoomScaleNormal="80" workbookViewId="0">
      <pane xSplit="2" topLeftCell="C1" activePane="topRight" state="frozen"/>
      <selection pane="topRight" activeCell="AI143" sqref="AI143"/>
    </sheetView>
  </sheetViews>
  <sheetFormatPr defaultColWidth="11.42578125" defaultRowHeight="15.75"/>
  <cols>
    <col min="1" max="1" width="2.85546875" style="47" customWidth="1"/>
    <col min="2" max="2" width="30.85546875" style="47" hidden="1" customWidth="1"/>
    <col min="3" max="3" width="8.7109375" style="48" hidden="1" customWidth="1"/>
    <col min="4" max="11" width="6.85546875" style="48" hidden="1" customWidth="1"/>
    <col min="12" max="12" width="14.42578125" style="47" hidden="1" customWidth="1"/>
    <col min="13" max="21" width="6.7109375" style="47" hidden="1" customWidth="1"/>
    <col min="22" max="23" width="7.7109375" style="47" hidden="1" customWidth="1"/>
    <col min="24" max="24" width="8.5703125" style="47" hidden="1" customWidth="1"/>
    <col min="25" max="26" width="11.42578125" style="47"/>
    <col min="27" max="27" width="25.140625" style="47" customWidth="1"/>
    <col min="28" max="28" width="23.7109375" style="47" customWidth="1"/>
    <col min="29" max="16384" width="11.42578125" style="47"/>
  </cols>
  <sheetData>
    <row r="1" spans="2:30" ht="18.75">
      <c r="B1" s="73" t="s">
        <v>865</v>
      </c>
      <c r="C1" s="72" t="s">
        <v>866</v>
      </c>
      <c r="D1" s="71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</row>
    <row r="2" spans="2:30" ht="21">
      <c r="AA2" s="121" t="s">
        <v>867</v>
      </c>
      <c r="AB2" s="121"/>
      <c r="AC2" s="121"/>
      <c r="AD2" s="140"/>
    </row>
    <row r="3" spans="2:30" ht="21">
      <c r="B3" s="69"/>
      <c r="AA3" s="140" t="s">
        <v>868</v>
      </c>
      <c r="AB3" s="140"/>
      <c r="AC3" s="140"/>
      <c r="AD3" s="140"/>
    </row>
    <row r="4" spans="2:30">
      <c r="B4" s="68" t="s">
        <v>869</v>
      </c>
      <c r="C4" s="68" t="s">
        <v>43</v>
      </c>
      <c r="D4" s="68" t="s">
        <v>95</v>
      </c>
      <c r="E4" s="68" t="s">
        <v>100</v>
      </c>
      <c r="F4" s="68" t="s">
        <v>29</v>
      </c>
      <c r="G4" s="68" t="s">
        <v>104</v>
      </c>
      <c r="H4" s="68" t="s">
        <v>102</v>
      </c>
      <c r="I4" s="68" t="s">
        <v>107</v>
      </c>
      <c r="J4" s="68" t="s">
        <v>120</v>
      </c>
      <c r="K4" s="68" t="s">
        <v>125</v>
      </c>
      <c r="L4" s="68" t="s">
        <v>22</v>
      </c>
      <c r="M4" s="68" t="s">
        <v>39</v>
      </c>
      <c r="N4" s="68" t="s">
        <v>132</v>
      </c>
      <c r="O4" s="68" t="s">
        <v>133</v>
      </c>
      <c r="P4" s="68" t="s">
        <v>42</v>
      </c>
      <c r="Q4" s="68" t="s">
        <v>134</v>
      </c>
      <c r="R4" s="68" t="s">
        <v>35</v>
      </c>
      <c r="S4" s="68" t="s">
        <v>37</v>
      </c>
      <c r="T4" s="68" t="s">
        <v>40</v>
      </c>
      <c r="U4" s="68" t="s">
        <v>41</v>
      </c>
      <c r="V4" s="68" t="s">
        <v>870</v>
      </c>
      <c r="W4" s="68" t="s">
        <v>871</v>
      </c>
      <c r="X4" s="68" t="s">
        <v>18</v>
      </c>
      <c r="AA4" s="126" t="s">
        <v>869</v>
      </c>
      <c r="AB4" s="126" t="s">
        <v>22</v>
      </c>
    </row>
    <row r="5" spans="2:30">
      <c r="B5" s="67" t="s">
        <v>18</v>
      </c>
      <c r="C5" s="64">
        <v>25970</v>
      </c>
      <c r="D5" s="64">
        <v>6439</v>
      </c>
      <c r="E5" s="64">
        <v>2437</v>
      </c>
      <c r="F5" s="64">
        <v>1612</v>
      </c>
      <c r="G5" s="64">
        <v>8653</v>
      </c>
      <c r="H5" s="64">
        <v>2384</v>
      </c>
      <c r="I5" s="64">
        <v>7373</v>
      </c>
      <c r="J5" s="64">
        <v>5787</v>
      </c>
      <c r="K5" s="64">
        <v>14782</v>
      </c>
      <c r="L5" s="66">
        <v>8050</v>
      </c>
      <c r="M5" s="64">
        <v>1782</v>
      </c>
      <c r="N5" s="64">
        <v>8451</v>
      </c>
      <c r="O5" s="64">
        <v>52696</v>
      </c>
      <c r="P5" s="64">
        <v>3129</v>
      </c>
      <c r="Q5" s="64">
        <v>2171</v>
      </c>
      <c r="R5" s="64">
        <v>6157</v>
      </c>
      <c r="S5" s="64">
        <v>794</v>
      </c>
      <c r="T5" s="64">
        <v>1286</v>
      </c>
      <c r="U5" s="64">
        <v>1382</v>
      </c>
      <c r="V5" s="65">
        <v>1087</v>
      </c>
      <c r="W5" s="65">
        <v>1220</v>
      </c>
      <c r="X5" s="64">
        <v>163642</v>
      </c>
      <c r="AA5" s="122" t="s">
        <v>18</v>
      </c>
      <c r="AB5" s="123">
        <v>8050</v>
      </c>
    </row>
    <row r="6" spans="2:30">
      <c r="B6" s="63" t="s">
        <v>240</v>
      </c>
      <c r="C6" s="61">
        <v>7830</v>
      </c>
      <c r="D6" s="61">
        <v>1499</v>
      </c>
      <c r="E6" s="61">
        <v>1004</v>
      </c>
      <c r="F6" s="61">
        <v>573</v>
      </c>
      <c r="G6" s="61">
        <v>3923</v>
      </c>
      <c r="H6" s="61">
        <v>511</v>
      </c>
      <c r="I6" s="61">
        <v>2695</v>
      </c>
      <c r="J6" s="61">
        <v>1474</v>
      </c>
      <c r="K6" s="61">
        <v>5876</v>
      </c>
      <c r="L6" s="62">
        <v>3333</v>
      </c>
      <c r="M6" s="61">
        <v>448</v>
      </c>
      <c r="N6" s="61">
        <v>3707</v>
      </c>
      <c r="O6" s="61">
        <v>24105</v>
      </c>
      <c r="P6" s="61">
        <v>702</v>
      </c>
      <c r="Q6" s="61">
        <v>397</v>
      </c>
      <c r="R6" s="61">
        <v>2049</v>
      </c>
      <c r="S6" s="61">
        <v>203</v>
      </c>
      <c r="T6" s="61">
        <v>120</v>
      </c>
      <c r="U6" s="61">
        <v>117</v>
      </c>
      <c r="V6" s="60">
        <v>0</v>
      </c>
      <c r="W6" s="60">
        <v>0</v>
      </c>
      <c r="X6" s="59">
        <v>60566</v>
      </c>
      <c r="AA6" s="124" t="s">
        <v>872</v>
      </c>
      <c r="AB6" s="125">
        <v>3333</v>
      </c>
    </row>
    <row r="7" spans="2:30">
      <c r="B7" s="63" t="s">
        <v>234</v>
      </c>
      <c r="C7" s="61">
        <v>10533</v>
      </c>
      <c r="D7" s="61">
        <v>2723</v>
      </c>
      <c r="E7" s="61">
        <v>895</v>
      </c>
      <c r="F7" s="61">
        <v>815</v>
      </c>
      <c r="G7" s="61">
        <v>2704</v>
      </c>
      <c r="H7" s="61">
        <v>1067</v>
      </c>
      <c r="I7" s="61">
        <v>2871</v>
      </c>
      <c r="J7" s="61">
        <v>2548</v>
      </c>
      <c r="K7" s="61">
        <v>3810</v>
      </c>
      <c r="L7" s="62">
        <v>3307</v>
      </c>
      <c r="M7" s="61">
        <v>588</v>
      </c>
      <c r="N7" s="61">
        <v>2655</v>
      </c>
      <c r="O7" s="61">
        <v>13803</v>
      </c>
      <c r="P7" s="61">
        <v>1062</v>
      </c>
      <c r="Q7" s="61">
        <v>1006</v>
      </c>
      <c r="R7" s="61">
        <v>2373</v>
      </c>
      <c r="S7" s="61">
        <v>453</v>
      </c>
      <c r="T7" s="61">
        <v>141</v>
      </c>
      <c r="U7" s="61">
        <v>242</v>
      </c>
      <c r="V7" s="60">
        <v>22</v>
      </c>
      <c r="W7" s="60">
        <v>0</v>
      </c>
      <c r="X7" s="59">
        <v>53618</v>
      </c>
      <c r="AA7" s="124" t="s">
        <v>873</v>
      </c>
      <c r="AB7" s="125">
        <v>3307</v>
      </c>
    </row>
    <row r="8" spans="2:30">
      <c r="B8" s="63" t="s">
        <v>238</v>
      </c>
      <c r="C8" s="61">
        <v>1693</v>
      </c>
      <c r="D8" s="61">
        <v>390</v>
      </c>
      <c r="E8" s="61">
        <v>150</v>
      </c>
      <c r="F8" s="61">
        <v>62</v>
      </c>
      <c r="G8" s="61">
        <v>139</v>
      </c>
      <c r="H8" s="61">
        <v>542</v>
      </c>
      <c r="I8" s="61">
        <v>727</v>
      </c>
      <c r="J8" s="61">
        <v>728</v>
      </c>
      <c r="K8" s="61">
        <v>787</v>
      </c>
      <c r="L8" s="62">
        <v>204</v>
      </c>
      <c r="M8" s="61">
        <v>244</v>
      </c>
      <c r="N8" s="61">
        <v>1012</v>
      </c>
      <c r="O8" s="61">
        <v>6654</v>
      </c>
      <c r="P8" s="61">
        <v>68</v>
      </c>
      <c r="Q8" s="61">
        <v>347</v>
      </c>
      <c r="R8" s="61">
        <v>461</v>
      </c>
      <c r="S8" s="61">
        <v>27</v>
      </c>
      <c r="T8" s="61">
        <v>28</v>
      </c>
      <c r="U8" s="61">
        <v>51</v>
      </c>
      <c r="V8" s="60">
        <v>0</v>
      </c>
      <c r="W8" s="60">
        <v>0</v>
      </c>
      <c r="X8" s="59">
        <v>14314</v>
      </c>
      <c r="AA8" s="124" t="s">
        <v>238</v>
      </c>
      <c r="AB8" s="125">
        <v>204</v>
      </c>
    </row>
    <row r="9" spans="2:30">
      <c r="B9" s="63" t="s">
        <v>228</v>
      </c>
      <c r="C9" s="61">
        <v>390</v>
      </c>
      <c r="D9" s="61">
        <v>114</v>
      </c>
      <c r="E9" s="61">
        <v>48</v>
      </c>
      <c r="F9" s="61">
        <v>9</v>
      </c>
      <c r="G9" s="61">
        <v>65</v>
      </c>
      <c r="H9" s="61">
        <v>14</v>
      </c>
      <c r="I9" s="61">
        <v>227</v>
      </c>
      <c r="J9" s="61">
        <v>196</v>
      </c>
      <c r="K9" s="61">
        <v>1172</v>
      </c>
      <c r="L9" s="62">
        <v>124</v>
      </c>
      <c r="M9" s="61">
        <v>63</v>
      </c>
      <c r="N9" s="61">
        <v>55</v>
      </c>
      <c r="O9" s="61">
        <v>807</v>
      </c>
      <c r="P9" s="61">
        <v>121</v>
      </c>
      <c r="Q9" s="61">
        <v>54</v>
      </c>
      <c r="R9" s="61">
        <v>201</v>
      </c>
      <c r="S9" s="61">
        <v>18</v>
      </c>
      <c r="T9" s="61">
        <v>5</v>
      </c>
      <c r="U9" s="61">
        <v>4</v>
      </c>
      <c r="V9" s="60">
        <v>7</v>
      </c>
      <c r="W9" s="60">
        <v>0</v>
      </c>
      <c r="X9" s="59">
        <v>3694</v>
      </c>
      <c r="AA9" s="124" t="s">
        <v>227</v>
      </c>
      <c r="AB9" s="125">
        <v>140</v>
      </c>
    </row>
    <row r="10" spans="2:30">
      <c r="B10" s="63" t="s">
        <v>227</v>
      </c>
      <c r="C10" s="61">
        <v>402</v>
      </c>
      <c r="D10" s="61">
        <v>112</v>
      </c>
      <c r="E10" s="61">
        <v>108</v>
      </c>
      <c r="F10" s="61">
        <v>43</v>
      </c>
      <c r="G10" s="61">
        <v>743</v>
      </c>
      <c r="H10" s="61">
        <v>51</v>
      </c>
      <c r="I10" s="61">
        <v>134</v>
      </c>
      <c r="J10" s="61">
        <v>46</v>
      </c>
      <c r="K10" s="61">
        <v>168</v>
      </c>
      <c r="L10" s="62">
        <v>140</v>
      </c>
      <c r="M10" s="61">
        <v>38</v>
      </c>
      <c r="N10" s="61">
        <v>271</v>
      </c>
      <c r="O10" s="61">
        <v>625</v>
      </c>
      <c r="P10" s="61">
        <v>74</v>
      </c>
      <c r="Q10" s="61">
        <v>38</v>
      </c>
      <c r="R10" s="61">
        <v>61</v>
      </c>
      <c r="S10" s="61">
        <v>25</v>
      </c>
      <c r="T10" s="61">
        <v>0</v>
      </c>
      <c r="U10" s="61">
        <v>2</v>
      </c>
      <c r="V10" s="60">
        <v>5</v>
      </c>
      <c r="W10" s="60">
        <v>0</v>
      </c>
      <c r="X10" s="59">
        <v>3086</v>
      </c>
      <c r="AA10" s="124" t="s">
        <v>874</v>
      </c>
      <c r="AB10" s="125">
        <v>124</v>
      </c>
    </row>
    <row r="11" spans="2:30">
      <c r="B11" s="63" t="s">
        <v>219</v>
      </c>
      <c r="C11" s="61">
        <v>529</v>
      </c>
      <c r="D11" s="61">
        <v>50</v>
      </c>
      <c r="E11" s="61">
        <v>0</v>
      </c>
      <c r="F11" s="61">
        <v>2</v>
      </c>
      <c r="G11" s="61">
        <v>154</v>
      </c>
      <c r="H11" s="61">
        <v>1</v>
      </c>
      <c r="I11" s="61">
        <v>48</v>
      </c>
      <c r="J11" s="61">
        <v>34</v>
      </c>
      <c r="K11" s="61">
        <v>157</v>
      </c>
      <c r="L11" s="62">
        <v>43</v>
      </c>
      <c r="M11" s="61">
        <v>43</v>
      </c>
      <c r="N11" s="61">
        <v>31</v>
      </c>
      <c r="O11" s="61">
        <v>317</v>
      </c>
      <c r="P11" s="61">
        <v>228</v>
      </c>
      <c r="Q11" s="61">
        <v>35</v>
      </c>
      <c r="R11" s="61">
        <v>62</v>
      </c>
      <c r="S11" s="61">
        <v>1</v>
      </c>
      <c r="T11" s="61">
        <v>407</v>
      </c>
      <c r="U11" s="61">
        <v>934</v>
      </c>
      <c r="V11" s="60">
        <v>6</v>
      </c>
      <c r="W11" s="60">
        <v>1</v>
      </c>
      <c r="X11" s="59">
        <v>3083</v>
      </c>
      <c r="AA11" s="124" t="s">
        <v>875</v>
      </c>
      <c r="AB11" s="125">
        <v>112</v>
      </c>
    </row>
    <row r="12" spans="2:30">
      <c r="B12" s="63" t="s">
        <v>229</v>
      </c>
      <c r="C12" s="61">
        <v>681</v>
      </c>
      <c r="D12" s="61">
        <v>535</v>
      </c>
      <c r="E12" s="61">
        <v>19</v>
      </c>
      <c r="F12" s="61">
        <v>7</v>
      </c>
      <c r="G12" s="61">
        <v>4</v>
      </c>
      <c r="H12" s="61">
        <v>12</v>
      </c>
      <c r="I12" s="61">
        <v>34</v>
      </c>
      <c r="J12" s="61">
        <v>97</v>
      </c>
      <c r="K12" s="61">
        <v>54</v>
      </c>
      <c r="L12" s="62">
        <v>40</v>
      </c>
      <c r="M12" s="61">
        <v>102</v>
      </c>
      <c r="N12" s="61">
        <v>59</v>
      </c>
      <c r="O12" s="61">
        <v>276</v>
      </c>
      <c r="P12" s="61">
        <v>137</v>
      </c>
      <c r="Q12" s="61">
        <v>109</v>
      </c>
      <c r="R12" s="61">
        <v>314</v>
      </c>
      <c r="S12" s="61">
        <v>9</v>
      </c>
      <c r="T12" s="61">
        <v>0</v>
      </c>
      <c r="U12" s="61">
        <v>0</v>
      </c>
      <c r="V12" s="60">
        <v>3</v>
      </c>
      <c r="W12" s="60">
        <v>265</v>
      </c>
      <c r="X12" s="59">
        <v>2757</v>
      </c>
      <c r="AA12" s="124" t="s">
        <v>876</v>
      </c>
      <c r="AB12" s="125">
        <v>72</v>
      </c>
    </row>
    <row r="13" spans="2:30">
      <c r="B13" s="63" t="s">
        <v>222</v>
      </c>
      <c r="C13" s="61">
        <v>423</v>
      </c>
      <c r="D13" s="61">
        <v>254</v>
      </c>
      <c r="E13" s="61">
        <v>6</v>
      </c>
      <c r="F13" s="61">
        <v>0</v>
      </c>
      <c r="G13" s="61">
        <v>266</v>
      </c>
      <c r="H13" s="61">
        <v>2</v>
      </c>
      <c r="I13" s="61">
        <v>45</v>
      </c>
      <c r="J13" s="61">
        <v>58</v>
      </c>
      <c r="K13" s="61">
        <v>578</v>
      </c>
      <c r="L13" s="62">
        <v>58</v>
      </c>
      <c r="M13" s="61">
        <v>30</v>
      </c>
      <c r="N13" s="61">
        <v>28</v>
      </c>
      <c r="O13" s="61">
        <v>350</v>
      </c>
      <c r="P13" s="61">
        <v>60</v>
      </c>
      <c r="Q13" s="61">
        <v>2</v>
      </c>
      <c r="R13" s="61">
        <v>11</v>
      </c>
      <c r="S13" s="61">
        <v>0</v>
      </c>
      <c r="T13" s="61">
        <v>6</v>
      </c>
      <c r="U13" s="61">
        <v>0</v>
      </c>
      <c r="V13" s="60">
        <v>6</v>
      </c>
      <c r="W13" s="60">
        <v>0</v>
      </c>
      <c r="X13" s="59">
        <v>2183</v>
      </c>
      <c r="AA13" s="124" t="s">
        <v>877</v>
      </c>
      <c r="AB13" s="125">
        <v>65</v>
      </c>
    </row>
    <row r="14" spans="2:30">
      <c r="B14" s="63" t="s">
        <v>210</v>
      </c>
      <c r="C14" s="61">
        <v>527</v>
      </c>
      <c r="D14" s="61">
        <v>33</v>
      </c>
      <c r="E14" s="61">
        <v>83</v>
      </c>
      <c r="F14" s="61">
        <v>15</v>
      </c>
      <c r="G14" s="61">
        <v>83</v>
      </c>
      <c r="H14" s="61">
        <v>3</v>
      </c>
      <c r="I14" s="61">
        <v>54</v>
      </c>
      <c r="J14" s="61">
        <v>18</v>
      </c>
      <c r="K14" s="61">
        <v>350</v>
      </c>
      <c r="L14" s="62">
        <v>112</v>
      </c>
      <c r="M14" s="61">
        <v>46</v>
      </c>
      <c r="N14" s="61">
        <v>68</v>
      </c>
      <c r="O14" s="61">
        <v>131</v>
      </c>
      <c r="P14" s="61">
        <v>64</v>
      </c>
      <c r="Q14" s="61">
        <v>3</v>
      </c>
      <c r="R14" s="61">
        <v>51</v>
      </c>
      <c r="S14" s="61">
        <v>2</v>
      </c>
      <c r="T14" s="61">
        <v>50</v>
      </c>
      <c r="U14" s="61">
        <v>1</v>
      </c>
      <c r="V14" s="60">
        <v>0</v>
      </c>
      <c r="W14" s="60">
        <v>0</v>
      </c>
      <c r="X14" s="59">
        <v>1694</v>
      </c>
      <c r="AA14" s="124" t="s">
        <v>218</v>
      </c>
      <c r="AB14" s="125">
        <v>64</v>
      </c>
    </row>
    <row r="15" spans="2:30">
      <c r="B15" s="63" t="s">
        <v>878</v>
      </c>
      <c r="C15" s="61">
        <v>11</v>
      </c>
      <c r="D15" s="61">
        <v>7</v>
      </c>
      <c r="E15" s="61">
        <v>0</v>
      </c>
      <c r="F15" s="61">
        <v>0</v>
      </c>
      <c r="G15" s="61">
        <v>1</v>
      </c>
      <c r="H15" s="61">
        <v>1</v>
      </c>
      <c r="I15" s="61">
        <v>5</v>
      </c>
      <c r="J15" s="61">
        <v>4</v>
      </c>
      <c r="K15" s="61">
        <v>25</v>
      </c>
      <c r="L15" s="62">
        <v>10</v>
      </c>
      <c r="M15" s="61">
        <v>0</v>
      </c>
      <c r="N15" s="61">
        <v>6</v>
      </c>
      <c r="O15" s="61">
        <v>45</v>
      </c>
      <c r="P15" s="61">
        <v>5</v>
      </c>
      <c r="Q15" s="61">
        <v>3</v>
      </c>
      <c r="R15" s="61">
        <v>8</v>
      </c>
      <c r="S15" s="61">
        <v>0</v>
      </c>
      <c r="T15" s="61">
        <v>54</v>
      </c>
      <c r="U15" s="61">
        <v>0</v>
      </c>
      <c r="V15" s="60">
        <v>289</v>
      </c>
      <c r="W15" s="60">
        <v>928</v>
      </c>
      <c r="X15" s="59">
        <v>1402</v>
      </c>
      <c r="AA15" s="124" t="s">
        <v>222</v>
      </c>
      <c r="AB15" s="125">
        <v>58</v>
      </c>
    </row>
    <row r="16" spans="2:30">
      <c r="B16" s="63" t="s">
        <v>879</v>
      </c>
      <c r="C16" s="61">
        <v>249</v>
      </c>
      <c r="D16" s="61">
        <v>115</v>
      </c>
      <c r="E16" s="61">
        <v>11</v>
      </c>
      <c r="F16" s="61">
        <v>9</v>
      </c>
      <c r="G16" s="61">
        <v>1</v>
      </c>
      <c r="H16" s="61">
        <v>15</v>
      </c>
      <c r="I16" s="61">
        <v>96</v>
      </c>
      <c r="J16" s="61">
        <v>99</v>
      </c>
      <c r="K16" s="61">
        <v>102</v>
      </c>
      <c r="L16" s="62">
        <v>28</v>
      </c>
      <c r="M16" s="61">
        <v>21</v>
      </c>
      <c r="N16" s="61">
        <v>45</v>
      </c>
      <c r="O16" s="61">
        <v>490</v>
      </c>
      <c r="P16" s="61">
        <v>26</v>
      </c>
      <c r="Q16" s="61">
        <v>5</v>
      </c>
      <c r="R16" s="61">
        <v>63</v>
      </c>
      <c r="S16" s="61">
        <v>1</v>
      </c>
      <c r="T16" s="61">
        <v>2</v>
      </c>
      <c r="U16" s="61">
        <v>0</v>
      </c>
      <c r="V16" s="60">
        <v>0</v>
      </c>
      <c r="W16" s="60">
        <v>0</v>
      </c>
      <c r="X16" s="59">
        <v>1378</v>
      </c>
      <c r="AA16" s="124" t="s">
        <v>231</v>
      </c>
      <c r="AB16" s="125">
        <v>48</v>
      </c>
    </row>
    <row r="17" spans="2:34">
      <c r="B17" s="63" t="s">
        <v>218</v>
      </c>
      <c r="C17" s="61">
        <v>393</v>
      </c>
      <c r="D17" s="61">
        <v>62</v>
      </c>
      <c r="E17" s="61">
        <v>5</v>
      </c>
      <c r="F17" s="61">
        <v>2</v>
      </c>
      <c r="G17" s="61">
        <v>143</v>
      </c>
      <c r="H17" s="61">
        <v>1</v>
      </c>
      <c r="I17" s="61">
        <v>37</v>
      </c>
      <c r="J17" s="61">
        <v>70</v>
      </c>
      <c r="K17" s="61">
        <v>151</v>
      </c>
      <c r="L17" s="62">
        <v>64</v>
      </c>
      <c r="M17" s="61">
        <v>26</v>
      </c>
      <c r="N17" s="61">
        <v>1</v>
      </c>
      <c r="O17" s="61">
        <v>247</v>
      </c>
      <c r="P17" s="61">
        <v>29</v>
      </c>
      <c r="Q17" s="61">
        <v>1</v>
      </c>
      <c r="R17" s="61">
        <v>18</v>
      </c>
      <c r="S17" s="61">
        <v>4</v>
      </c>
      <c r="T17" s="61">
        <v>38</v>
      </c>
      <c r="U17" s="61">
        <v>2</v>
      </c>
      <c r="V17" s="60">
        <v>51</v>
      </c>
      <c r="W17" s="60">
        <v>0</v>
      </c>
      <c r="X17" s="59">
        <v>1345</v>
      </c>
      <c r="AA17" s="124" t="s">
        <v>880</v>
      </c>
      <c r="AB17" s="125">
        <v>43</v>
      </c>
    </row>
    <row r="18" spans="2:34">
      <c r="B18" s="63" t="s">
        <v>231</v>
      </c>
      <c r="C18" s="61">
        <v>379</v>
      </c>
      <c r="D18" s="61">
        <v>43</v>
      </c>
      <c r="E18" s="61">
        <v>29</v>
      </c>
      <c r="F18" s="61">
        <v>3</v>
      </c>
      <c r="G18" s="61">
        <v>68</v>
      </c>
      <c r="H18" s="61">
        <v>19</v>
      </c>
      <c r="I18" s="61">
        <v>31</v>
      </c>
      <c r="J18" s="61">
        <v>35</v>
      </c>
      <c r="K18" s="61">
        <v>111</v>
      </c>
      <c r="L18" s="62">
        <v>48</v>
      </c>
      <c r="M18" s="61">
        <v>23</v>
      </c>
      <c r="N18" s="61">
        <v>71</v>
      </c>
      <c r="O18" s="61">
        <v>307</v>
      </c>
      <c r="P18" s="61">
        <v>16</v>
      </c>
      <c r="Q18" s="61">
        <v>19</v>
      </c>
      <c r="R18" s="61">
        <v>42</v>
      </c>
      <c r="S18" s="61">
        <v>2</v>
      </c>
      <c r="T18" s="61">
        <v>6</v>
      </c>
      <c r="U18" s="61">
        <v>5</v>
      </c>
      <c r="V18" s="60">
        <v>0</v>
      </c>
      <c r="W18" s="60">
        <v>0</v>
      </c>
      <c r="X18" s="59">
        <v>1257</v>
      </c>
      <c r="AA18" s="124" t="s">
        <v>229</v>
      </c>
      <c r="AB18" s="125">
        <v>40</v>
      </c>
    </row>
    <row r="19" spans="2:34">
      <c r="B19" s="63" t="s">
        <v>236</v>
      </c>
      <c r="C19" s="61">
        <v>184</v>
      </c>
      <c r="D19" s="61">
        <v>93</v>
      </c>
      <c r="E19" s="61">
        <v>3</v>
      </c>
      <c r="F19" s="61">
        <v>11</v>
      </c>
      <c r="G19" s="61">
        <v>13</v>
      </c>
      <c r="H19" s="61">
        <v>13</v>
      </c>
      <c r="I19" s="61">
        <v>31</v>
      </c>
      <c r="J19" s="61">
        <v>64</v>
      </c>
      <c r="K19" s="61">
        <v>96</v>
      </c>
      <c r="L19" s="62">
        <v>40</v>
      </c>
      <c r="M19" s="61">
        <v>6</v>
      </c>
      <c r="N19" s="61">
        <v>18</v>
      </c>
      <c r="O19" s="61">
        <v>399</v>
      </c>
      <c r="P19" s="61">
        <v>83</v>
      </c>
      <c r="Q19" s="61">
        <v>26</v>
      </c>
      <c r="R19" s="61">
        <v>24</v>
      </c>
      <c r="S19" s="61">
        <v>4</v>
      </c>
      <c r="T19" s="61">
        <v>1</v>
      </c>
      <c r="U19" s="61">
        <v>1</v>
      </c>
      <c r="V19" s="60">
        <v>1</v>
      </c>
      <c r="W19" s="60">
        <v>0</v>
      </c>
      <c r="X19" s="59">
        <v>1111</v>
      </c>
      <c r="AA19" s="124" t="s">
        <v>881</v>
      </c>
      <c r="AB19" s="125">
        <v>40</v>
      </c>
    </row>
    <row r="20" spans="2:34">
      <c r="B20" s="63" t="s">
        <v>882</v>
      </c>
      <c r="C20" s="61">
        <v>65</v>
      </c>
      <c r="D20" s="61">
        <v>11</v>
      </c>
      <c r="E20" s="61">
        <v>0</v>
      </c>
      <c r="F20" s="61">
        <v>2</v>
      </c>
      <c r="G20" s="61">
        <v>0</v>
      </c>
      <c r="H20" s="61">
        <v>20</v>
      </c>
      <c r="I20" s="61">
        <v>14</v>
      </c>
      <c r="J20" s="61">
        <v>8</v>
      </c>
      <c r="K20" s="61">
        <v>90</v>
      </c>
      <c r="L20" s="62">
        <v>12</v>
      </c>
      <c r="M20" s="61">
        <v>12</v>
      </c>
      <c r="N20" s="61">
        <v>3</v>
      </c>
      <c r="O20" s="61">
        <v>440</v>
      </c>
      <c r="P20" s="61">
        <v>10</v>
      </c>
      <c r="Q20" s="61">
        <v>0</v>
      </c>
      <c r="R20" s="61">
        <v>10</v>
      </c>
      <c r="S20" s="61">
        <v>1</v>
      </c>
      <c r="T20" s="61">
        <v>1</v>
      </c>
      <c r="U20" s="61">
        <v>0</v>
      </c>
      <c r="V20" s="60">
        <v>410</v>
      </c>
      <c r="W20" s="60">
        <v>0</v>
      </c>
      <c r="X20" s="59">
        <v>1109</v>
      </c>
      <c r="AA20" s="124" t="s">
        <v>883</v>
      </c>
      <c r="AB20" s="125">
        <v>36</v>
      </c>
    </row>
    <row r="21" spans="2:34">
      <c r="B21" s="63" t="s">
        <v>237</v>
      </c>
      <c r="C21" s="61">
        <v>133</v>
      </c>
      <c r="D21" s="61">
        <v>10</v>
      </c>
      <c r="E21" s="61">
        <v>12</v>
      </c>
      <c r="F21" s="61">
        <v>10</v>
      </c>
      <c r="G21" s="61">
        <v>19</v>
      </c>
      <c r="H21" s="61">
        <v>16</v>
      </c>
      <c r="I21" s="61">
        <v>29</v>
      </c>
      <c r="J21" s="61">
        <v>87</v>
      </c>
      <c r="K21" s="61">
        <v>22</v>
      </c>
      <c r="L21" s="62">
        <v>16</v>
      </c>
      <c r="M21" s="61">
        <v>10</v>
      </c>
      <c r="N21" s="61">
        <v>49</v>
      </c>
      <c r="O21" s="61">
        <v>492</v>
      </c>
      <c r="P21" s="61">
        <v>25</v>
      </c>
      <c r="Q21" s="61">
        <v>9</v>
      </c>
      <c r="R21" s="61">
        <v>59</v>
      </c>
      <c r="S21" s="61">
        <v>0</v>
      </c>
      <c r="T21" s="61">
        <v>0</v>
      </c>
      <c r="U21" s="61">
        <v>7</v>
      </c>
      <c r="V21" s="60">
        <v>0</v>
      </c>
      <c r="W21" s="60">
        <v>0</v>
      </c>
      <c r="X21" s="59">
        <v>1005</v>
      </c>
      <c r="AA21" s="124" t="s">
        <v>216</v>
      </c>
      <c r="AB21" s="125">
        <v>33</v>
      </c>
    </row>
    <row r="22" spans="2:34">
      <c r="B22" s="54" t="s">
        <v>247</v>
      </c>
      <c r="C22" s="53">
        <v>287</v>
      </c>
      <c r="D22" s="53">
        <v>48</v>
      </c>
      <c r="E22" s="53">
        <v>1</v>
      </c>
      <c r="F22" s="53">
        <v>4</v>
      </c>
      <c r="G22" s="53">
        <v>1</v>
      </c>
      <c r="H22" s="53">
        <v>0</v>
      </c>
      <c r="I22" s="53">
        <v>14</v>
      </c>
      <c r="J22" s="53">
        <v>10</v>
      </c>
      <c r="K22" s="53">
        <v>171</v>
      </c>
      <c r="L22" s="57">
        <v>72</v>
      </c>
      <c r="M22" s="53">
        <v>17</v>
      </c>
      <c r="N22" s="53">
        <v>17</v>
      </c>
      <c r="O22" s="53">
        <v>51</v>
      </c>
      <c r="P22" s="53">
        <v>189</v>
      </c>
      <c r="Q22" s="53">
        <v>6</v>
      </c>
      <c r="R22" s="53">
        <v>42</v>
      </c>
      <c r="S22" s="53">
        <v>13</v>
      </c>
      <c r="T22" s="53">
        <v>0</v>
      </c>
      <c r="U22" s="53">
        <v>0</v>
      </c>
      <c r="V22" s="56">
        <v>22</v>
      </c>
      <c r="W22" s="56">
        <v>0</v>
      </c>
      <c r="X22" s="55">
        <v>965</v>
      </c>
      <c r="AA22" s="124" t="s">
        <v>879</v>
      </c>
      <c r="AB22" s="125">
        <v>28</v>
      </c>
    </row>
    <row r="23" spans="2:34">
      <c r="B23" s="54" t="s">
        <v>884</v>
      </c>
      <c r="C23" s="53">
        <v>1</v>
      </c>
      <c r="D23" s="53">
        <v>0</v>
      </c>
      <c r="E23" s="53">
        <v>0</v>
      </c>
      <c r="F23" s="53">
        <v>0</v>
      </c>
      <c r="G23" s="53">
        <v>1</v>
      </c>
      <c r="H23" s="53">
        <v>0</v>
      </c>
      <c r="I23" s="53">
        <v>0</v>
      </c>
      <c r="J23" s="53">
        <v>0</v>
      </c>
      <c r="K23" s="53">
        <v>17</v>
      </c>
      <c r="L23" s="53">
        <v>0</v>
      </c>
      <c r="M23" s="53">
        <v>0</v>
      </c>
      <c r="N23" s="53">
        <v>1</v>
      </c>
      <c r="O23" s="53">
        <v>833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6">
        <v>23</v>
      </c>
      <c r="W23" s="56">
        <v>0</v>
      </c>
      <c r="X23" s="55">
        <v>876</v>
      </c>
      <c r="AA23" s="124" t="s">
        <v>233</v>
      </c>
      <c r="AB23" s="125">
        <v>27</v>
      </c>
    </row>
    <row r="24" spans="2:34">
      <c r="B24" s="54" t="s">
        <v>885</v>
      </c>
      <c r="C24" s="53">
        <v>155</v>
      </c>
      <c r="D24" s="53">
        <v>18</v>
      </c>
      <c r="E24" s="53">
        <v>0</v>
      </c>
      <c r="F24" s="53">
        <v>10</v>
      </c>
      <c r="G24" s="53">
        <v>0</v>
      </c>
      <c r="H24" s="53">
        <v>7</v>
      </c>
      <c r="I24" s="53">
        <v>58</v>
      </c>
      <c r="J24" s="53">
        <v>22</v>
      </c>
      <c r="K24" s="53">
        <v>166</v>
      </c>
      <c r="L24" s="57">
        <v>65</v>
      </c>
      <c r="M24" s="53">
        <v>4</v>
      </c>
      <c r="N24" s="53">
        <v>5</v>
      </c>
      <c r="O24" s="53">
        <v>97</v>
      </c>
      <c r="P24" s="53">
        <v>20</v>
      </c>
      <c r="Q24" s="53">
        <v>4</v>
      </c>
      <c r="R24" s="53">
        <v>103</v>
      </c>
      <c r="S24" s="53">
        <v>8</v>
      </c>
      <c r="T24" s="53">
        <v>0</v>
      </c>
      <c r="U24" s="53">
        <v>0</v>
      </c>
      <c r="V24" s="56">
        <v>0</v>
      </c>
      <c r="W24" s="56">
        <v>0</v>
      </c>
      <c r="X24" s="55">
        <v>742</v>
      </c>
      <c r="AA24" s="124" t="s">
        <v>886</v>
      </c>
      <c r="AB24" s="125">
        <v>26</v>
      </c>
      <c r="AF24" s="58" t="s">
        <v>887</v>
      </c>
      <c r="AG24" s="58"/>
      <c r="AH24" s="58"/>
    </row>
    <row r="25" spans="2:34">
      <c r="B25" s="54" t="s">
        <v>233</v>
      </c>
      <c r="C25" s="53">
        <v>129</v>
      </c>
      <c r="D25" s="53">
        <v>24</v>
      </c>
      <c r="E25" s="53">
        <v>20</v>
      </c>
      <c r="F25" s="53">
        <v>3</v>
      </c>
      <c r="G25" s="53">
        <v>26</v>
      </c>
      <c r="H25" s="53">
        <v>24</v>
      </c>
      <c r="I25" s="53">
        <v>11</v>
      </c>
      <c r="J25" s="53">
        <v>37</v>
      </c>
      <c r="K25" s="53">
        <v>82</v>
      </c>
      <c r="L25" s="53">
        <v>27</v>
      </c>
      <c r="M25" s="53">
        <v>6</v>
      </c>
      <c r="N25" s="53">
        <v>177</v>
      </c>
      <c r="O25" s="53">
        <v>126</v>
      </c>
      <c r="P25" s="53">
        <v>5</v>
      </c>
      <c r="Q25" s="53">
        <v>8</v>
      </c>
      <c r="R25" s="53">
        <v>15</v>
      </c>
      <c r="S25" s="53">
        <v>3</v>
      </c>
      <c r="T25" s="53">
        <v>0</v>
      </c>
      <c r="U25" s="53">
        <v>1</v>
      </c>
      <c r="V25" s="56">
        <v>0</v>
      </c>
      <c r="W25" s="56">
        <v>0</v>
      </c>
      <c r="X25" s="55">
        <v>724</v>
      </c>
      <c r="AA25" s="124" t="s">
        <v>888</v>
      </c>
      <c r="AB25" s="125">
        <v>25</v>
      </c>
    </row>
    <row r="26" spans="2:34" hidden="1">
      <c r="B26" s="54" t="s">
        <v>213</v>
      </c>
      <c r="C26" s="53">
        <v>120</v>
      </c>
      <c r="D26" s="53">
        <v>34</v>
      </c>
      <c r="E26" s="53">
        <v>1</v>
      </c>
      <c r="F26" s="53">
        <v>0</v>
      </c>
      <c r="G26" s="53">
        <v>0</v>
      </c>
      <c r="H26" s="53">
        <v>0</v>
      </c>
      <c r="I26" s="53">
        <v>8</v>
      </c>
      <c r="J26" s="53">
        <v>6</v>
      </c>
      <c r="K26" s="53">
        <v>40</v>
      </c>
      <c r="L26" s="53">
        <v>25</v>
      </c>
      <c r="M26" s="53">
        <v>14</v>
      </c>
      <c r="N26" s="53">
        <v>3</v>
      </c>
      <c r="O26" s="53">
        <v>79</v>
      </c>
      <c r="P26" s="53">
        <v>15</v>
      </c>
      <c r="Q26" s="53">
        <v>5</v>
      </c>
      <c r="R26" s="53">
        <v>38</v>
      </c>
      <c r="S26" s="53">
        <v>0</v>
      </c>
      <c r="T26" s="53">
        <v>100</v>
      </c>
      <c r="U26" s="53">
        <v>6</v>
      </c>
      <c r="V26" s="56">
        <v>0</v>
      </c>
      <c r="W26" s="56">
        <v>0</v>
      </c>
      <c r="X26" s="55">
        <v>494</v>
      </c>
      <c r="AA26" s="54" t="s">
        <v>237</v>
      </c>
      <c r="AB26" s="53">
        <v>16</v>
      </c>
    </row>
    <row r="27" spans="2:34" hidden="1">
      <c r="B27" s="54" t="s">
        <v>235</v>
      </c>
      <c r="C27" s="53">
        <v>64</v>
      </c>
      <c r="D27" s="53">
        <v>25</v>
      </c>
      <c r="E27" s="53">
        <v>9</v>
      </c>
      <c r="F27" s="53">
        <v>5</v>
      </c>
      <c r="G27" s="53">
        <v>26</v>
      </c>
      <c r="H27" s="53">
        <v>10</v>
      </c>
      <c r="I27" s="53">
        <v>26</v>
      </c>
      <c r="J27" s="53">
        <v>14</v>
      </c>
      <c r="K27" s="53">
        <v>39</v>
      </c>
      <c r="L27" s="53">
        <v>26</v>
      </c>
      <c r="M27" s="53">
        <v>2</v>
      </c>
      <c r="N27" s="53">
        <v>19</v>
      </c>
      <c r="O27" s="53">
        <v>138</v>
      </c>
      <c r="P27" s="53">
        <v>10</v>
      </c>
      <c r="Q27" s="53">
        <v>1</v>
      </c>
      <c r="R27" s="53">
        <v>9</v>
      </c>
      <c r="S27" s="53">
        <v>1</v>
      </c>
      <c r="T27" s="53">
        <v>0</v>
      </c>
      <c r="U27" s="53">
        <v>1</v>
      </c>
      <c r="V27" s="56">
        <v>0</v>
      </c>
      <c r="W27" s="56">
        <v>0</v>
      </c>
      <c r="X27" s="55">
        <v>425</v>
      </c>
      <c r="AA27" s="54" t="s">
        <v>882</v>
      </c>
      <c r="AB27" s="53">
        <v>12</v>
      </c>
    </row>
    <row r="28" spans="2:34" hidden="1">
      <c r="B28" s="54" t="s">
        <v>889</v>
      </c>
      <c r="C28" s="53">
        <v>82</v>
      </c>
      <c r="D28" s="53">
        <v>21</v>
      </c>
      <c r="E28" s="53">
        <v>6</v>
      </c>
      <c r="F28" s="53">
        <v>2</v>
      </c>
      <c r="G28" s="53">
        <v>1</v>
      </c>
      <c r="H28" s="53">
        <v>6</v>
      </c>
      <c r="I28" s="53">
        <v>36</v>
      </c>
      <c r="J28" s="53">
        <v>20</v>
      </c>
      <c r="K28" s="53">
        <v>19</v>
      </c>
      <c r="L28" s="53">
        <v>12</v>
      </c>
      <c r="M28" s="53">
        <v>4</v>
      </c>
      <c r="N28" s="53">
        <v>10</v>
      </c>
      <c r="O28" s="53">
        <v>126</v>
      </c>
      <c r="P28" s="53">
        <v>41</v>
      </c>
      <c r="Q28" s="53">
        <v>13</v>
      </c>
      <c r="R28" s="53">
        <v>18</v>
      </c>
      <c r="S28" s="53">
        <v>1</v>
      </c>
      <c r="T28" s="53">
        <v>1</v>
      </c>
      <c r="U28" s="53">
        <v>0</v>
      </c>
      <c r="V28" s="56">
        <v>0</v>
      </c>
      <c r="W28" s="56">
        <v>0</v>
      </c>
      <c r="X28" s="55">
        <v>419</v>
      </c>
      <c r="AA28" s="54" t="s">
        <v>889</v>
      </c>
      <c r="AB28" s="53">
        <v>12</v>
      </c>
    </row>
    <row r="29" spans="2:34" hidden="1">
      <c r="B29" s="54" t="s">
        <v>216</v>
      </c>
      <c r="C29" s="53">
        <v>67</v>
      </c>
      <c r="D29" s="53">
        <v>22</v>
      </c>
      <c r="E29" s="53">
        <v>1</v>
      </c>
      <c r="F29" s="53">
        <v>0</v>
      </c>
      <c r="G29" s="53">
        <v>34</v>
      </c>
      <c r="H29" s="53">
        <v>2</v>
      </c>
      <c r="I29" s="53">
        <v>6</v>
      </c>
      <c r="J29" s="53">
        <v>6</v>
      </c>
      <c r="K29" s="53">
        <v>44</v>
      </c>
      <c r="L29" s="57">
        <v>33</v>
      </c>
      <c r="M29" s="53">
        <v>7</v>
      </c>
      <c r="N29" s="53">
        <v>2</v>
      </c>
      <c r="O29" s="53">
        <v>146</v>
      </c>
      <c r="P29" s="53">
        <v>4</v>
      </c>
      <c r="Q29" s="53">
        <v>2</v>
      </c>
      <c r="R29" s="53">
        <v>2</v>
      </c>
      <c r="S29" s="53">
        <v>0</v>
      </c>
      <c r="T29" s="53">
        <v>18</v>
      </c>
      <c r="U29" s="53">
        <v>1</v>
      </c>
      <c r="V29" s="56">
        <v>17</v>
      </c>
      <c r="W29" s="56">
        <v>0</v>
      </c>
      <c r="X29" s="55">
        <v>414</v>
      </c>
      <c r="AA29" s="54" t="s">
        <v>214</v>
      </c>
      <c r="AB29" s="53">
        <v>12</v>
      </c>
    </row>
    <row r="30" spans="2:34" hidden="1">
      <c r="B30" s="54" t="s">
        <v>243</v>
      </c>
      <c r="C30" s="53">
        <v>27</v>
      </c>
      <c r="D30" s="53">
        <v>0</v>
      </c>
      <c r="E30" s="53">
        <v>0</v>
      </c>
      <c r="F30" s="53">
        <v>8</v>
      </c>
      <c r="G30" s="53">
        <v>11</v>
      </c>
      <c r="H30" s="53">
        <v>0</v>
      </c>
      <c r="I30" s="53">
        <v>8</v>
      </c>
      <c r="J30" s="53">
        <v>0</v>
      </c>
      <c r="K30" s="53">
        <v>16</v>
      </c>
      <c r="L30" s="53">
        <v>3</v>
      </c>
      <c r="M30" s="53">
        <v>0</v>
      </c>
      <c r="N30" s="53">
        <v>4</v>
      </c>
      <c r="O30" s="53">
        <v>298</v>
      </c>
      <c r="P30" s="53">
        <v>1</v>
      </c>
      <c r="Q30" s="53">
        <v>0</v>
      </c>
      <c r="R30" s="53">
        <v>5</v>
      </c>
      <c r="S30" s="53">
        <v>0</v>
      </c>
      <c r="T30" s="53">
        <v>0</v>
      </c>
      <c r="U30" s="53">
        <v>0</v>
      </c>
      <c r="V30" s="56">
        <v>0</v>
      </c>
      <c r="W30" s="56">
        <v>0</v>
      </c>
      <c r="X30" s="55">
        <v>381</v>
      </c>
      <c r="AA30" s="54" t="s">
        <v>239</v>
      </c>
      <c r="AB30" s="53">
        <v>12</v>
      </c>
    </row>
    <row r="31" spans="2:34" hidden="1">
      <c r="B31" s="54" t="s">
        <v>890</v>
      </c>
      <c r="C31" s="53">
        <v>4</v>
      </c>
      <c r="D31" s="53">
        <v>0</v>
      </c>
      <c r="E31" s="53">
        <v>0</v>
      </c>
      <c r="F31" s="53">
        <v>0</v>
      </c>
      <c r="G31" s="53">
        <v>7</v>
      </c>
      <c r="H31" s="53">
        <v>0</v>
      </c>
      <c r="I31" s="53">
        <v>4</v>
      </c>
      <c r="J31" s="53">
        <v>0</v>
      </c>
      <c r="K31" s="53">
        <v>12</v>
      </c>
      <c r="L31" s="53">
        <v>4</v>
      </c>
      <c r="M31" s="53">
        <v>0</v>
      </c>
      <c r="N31" s="53">
        <v>1</v>
      </c>
      <c r="O31" s="53">
        <v>47</v>
      </c>
      <c r="P31" s="53">
        <v>1</v>
      </c>
      <c r="Q31" s="53">
        <v>0</v>
      </c>
      <c r="R31" s="53">
        <v>2</v>
      </c>
      <c r="S31" s="53">
        <v>0</v>
      </c>
      <c r="T31" s="53">
        <v>217</v>
      </c>
      <c r="U31" s="53">
        <v>0</v>
      </c>
      <c r="V31" s="56">
        <v>10</v>
      </c>
      <c r="W31" s="56">
        <v>0</v>
      </c>
      <c r="X31" s="55">
        <v>309</v>
      </c>
      <c r="AA31" s="54" t="s">
        <v>246</v>
      </c>
      <c r="AB31" s="53">
        <v>12</v>
      </c>
    </row>
    <row r="32" spans="2:34" hidden="1">
      <c r="B32" s="54" t="s">
        <v>214</v>
      </c>
      <c r="C32" s="53">
        <v>45</v>
      </c>
      <c r="D32" s="53">
        <v>64</v>
      </c>
      <c r="E32" s="53">
        <v>1</v>
      </c>
      <c r="F32" s="53">
        <v>0</v>
      </c>
      <c r="G32" s="53">
        <v>39</v>
      </c>
      <c r="H32" s="53">
        <v>0</v>
      </c>
      <c r="I32" s="53">
        <v>5</v>
      </c>
      <c r="J32" s="53">
        <v>5</v>
      </c>
      <c r="K32" s="53">
        <v>85</v>
      </c>
      <c r="L32" s="53">
        <v>12</v>
      </c>
      <c r="M32" s="53">
        <v>1</v>
      </c>
      <c r="N32" s="53">
        <v>0</v>
      </c>
      <c r="O32" s="53">
        <v>30</v>
      </c>
      <c r="P32" s="53">
        <v>5</v>
      </c>
      <c r="Q32" s="53">
        <v>0</v>
      </c>
      <c r="R32" s="53">
        <v>1</v>
      </c>
      <c r="S32" s="53">
        <v>1</v>
      </c>
      <c r="T32" s="53">
        <v>1</v>
      </c>
      <c r="U32" s="53">
        <v>0</v>
      </c>
      <c r="V32" s="56">
        <v>8</v>
      </c>
      <c r="W32" s="56">
        <v>0</v>
      </c>
      <c r="X32" s="55">
        <v>303</v>
      </c>
      <c r="AA32" s="54" t="s">
        <v>878</v>
      </c>
      <c r="AB32" s="53">
        <v>10</v>
      </c>
    </row>
    <row r="33" spans="2:28" hidden="1">
      <c r="B33" s="54" t="s">
        <v>891</v>
      </c>
      <c r="C33" s="53">
        <v>40</v>
      </c>
      <c r="D33" s="53">
        <v>8</v>
      </c>
      <c r="E33" s="53">
        <v>1</v>
      </c>
      <c r="F33" s="53">
        <v>0</v>
      </c>
      <c r="G33" s="53">
        <v>57</v>
      </c>
      <c r="H33" s="53">
        <v>0</v>
      </c>
      <c r="I33" s="53">
        <v>10</v>
      </c>
      <c r="J33" s="53">
        <v>8</v>
      </c>
      <c r="K33" s="53">
        <v>7</v>
      </c>
      <c r="L33" s="53">
        <v>7</v>
      </c>
      <c r="M33" s="53">
        <v>4</v>
      </c>
      <c r="N33" s="53">
        <v>2</v>
      </c>
      <c r="O33" s="53">
        <v>30</v>
      </c>
      <c r="P33" s="53">
        <v>4</v>
      </c>
      <c r="Q33" s="53">
        <v>0</v>
      </c>
      <c r="R33" s="53">
        <v>5</v>
      </c>
      <c r="S33" s="53">
        <v>1</v>
      </c>
      <c r="T33" s="53">
        <v>3</v>
      </c>
      <c r="U33" s="53">
        <v>1</v>
      </c>
      <c r="V33" s="56">
        <v>21</v>
      </c>
      <c r="W33" s="56">
        <v>0</v>
      </c>
      <c r="X33" s="55">
        <v>209</v>
      </c>
      <c r="AA33" s="54" t="s">
        <v>892</v>
      </c>
      <c r="AB33" s="53">
        <v>10</v>
      </c>
    </row>
    <row r="34" spans="2:28" hidden="1">
      <c r="B34" s="54" t="s">
        <v>893</v>
      </c>
      <c r="C34" s="53">
        <v>21</v>
      </c>
      <c r="D34" s="53">
        <v>1</v>
      </c>
      <c r="E34" s="53">
        <v>2</v>
      </c>
      <c r="F34" s="53">
        <v>0</v>
      </c>
      <c r="G34" s="53">
        <v>2</v>
      </c>
      <c r="H34" s="53">
        <v>0</v>
      </c>
      <c r="I34" s="53">
        <v>5</v>
      </c>
      <c r="J34" s="53">
        <v>0</v>
      </c>
      <c r="K34" s="53">
        <v>25</v>
      </c>
      <c r="L34" s="53">
        <v>2</v>
      </c>
      <c r="M34" s="53">
        <v>0</v>
      </c>
      <c r="N34" s="53">
        <v>4</v>
      </c>
      <c r="O34" s="53">
        <v>68</v>
      </c>
      <c r="P34" s="53">
        <v>0</v>
      </c>
      <c r="Q34" s="53">
        <v>1</v>
      </c>
      <c r="R34" s="53">
        <v>7</v>
      </c>
      <c r="S34" s="53">
        <v>0</v>
      </c>
      <c r="T34" s="53">
        <v>7</v>
      </c>
      <c r="U34" s="53">
        <v>1</v>
      </c>
      <c r="V34" s="56">
        <v>62</v>
      </c>
      <c r="W34" s="56">
        <v>0</v>
      </c>
      <c r="X34" s="55">
        <v>208</v>
      </c>
      <c r="AA34" s="54" t="s">
        <v>894</v>
      </c>
      <c r="AB34" s="53">
        <v>9</v>
      </c>
    </row>
    <row r="35" spans="2:28" hidden="1">
      <c r="B35" s="54" t="s">
        <v>244</v>
      </c>
      <c r="C35" s="53">
        <v>2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2</v>
      </c>
      <c r="J35" s="53">
        <v>0</v>
      </c>
      <c r="K35" s="53">
        <v>7</v>
      </c>
      <c r="L35" s="53">
        <v>4</v>
      </c>
      <c r="M35" s="53">
        <v>0</v>
      </c>
      <c r="N35" s="53">
        <v>0</v>
      </c>
      <c r="O35" s="53">
        <v>178</v>
      </c>
      <c r="P35" s="53">
        <v>8</v>
      </c>
      <c r="Q35" s="53">
        <v>1</v>
      </c>
      <c r="R35" s="53">
        <v>0</v>
      </c>
      <c r="S35" s="53">
        <v>0</v>
      </c>
      <c r="T35" s="53">
        <v>1</v>
      </c>
      <c r="U35" s="53">
        <v>0</v>
      </c>
      <c r="V35" s="56">
        <v>0</v>
      </c>
      <c r="W35" s="56">
        <v>0</v>
      </c>
      <c r="X35" s="55">
        <v>203</v>
      </c>
      <c r="AA35" s="54" t="s">
        <v>232</v>
      </c>
      <c r="AB35" s="53">
        <v>9</v>
      </c>
    </row>
    <row r="36" spans="2:28" hidden="1">
      <c r="B36" s="54" t="s">
        <v>894</v>
      </c>
      <c r="C36" s="53">
        <v>20</v>
      </c>
      <c r="D36" s="53">
        <v>8</v>
      </c>
      <c r="E36" s="53">
        <v>0</v>
      </c>
      <c r="F36" s="53">
        <v>0</v>
      </c>
      <c r="G36" s="53">
        <v>4</v>
      </c>
      <c r="H36" s="53">
        <v>0</v>
      </c>
      <c r="I36" s="53">
        <v>0</v>
      </c>
      <c r="J36" s="53">
        <v>1</v>
      </c>
      <c r="K36" s="53">
        <v>34</v>
      </c>
      <c r="L36" s="53">
        <v>9</v>
      </c>
      <c r="M36" s="53">
        <v>1</v>
      </c>
      <c r="N36" s="53">
        <v>0</v>
      </c>
      <c r="O36" s="53">
        <v>95</v>
      </c>
      <c r="P36" s="53">
        <v>5</v>
      </c>
      <c r="Q36" s="53">
        <v>1</v>
      </c>
      <c r="R36" s="53">
        <v>1</v>
      </c>
      <c r="S36" s="53">
        <v>0</v>
      </c>
      <c r="T36" s="53">
        <v>7</v>
      </c>
      <c r="U36" s="53">
        <v>0</v>
      </c>
      <c r="V36" s="56">
        <v>16</v>
      </c>
      <c r="W36" s="56">
        <v>0</v>
      </c>
      <c r="X36" s="55">
        <v>202</v>
      </c>
      <c r="AA36" s="54" t="s">
        <v>895</v>
      </c>
      <c r="AB36" s="53">
        <v>9</v>
      </c>
    </row>
    <row r="37" spans="2:28" hidden="1">
      <c r="B37" s="54" t="s">
        <v>239</v>
      </c>
      <c r="C37" s="53">
        <v>22</v>
      </c>
      <c r="D37" s="53">
        <v>8</v>
      </c>
      <c r="E37" s="53">
        <v>0</v>
      </c>
      <c r="F37" s="53">
        <v>0</v>
      </c>
      <c r="G37" s="53">
        <v>25</v>
      </c>
      <c r="H37" s="53">
        <v>0</v>
      </c>
      <c r="I37" s="53">
        <v>4</v>
      </c>
      <c r="J37" s="53">
        <v>6</v>
      </c>
      <c r="K37" s="53">
        <v>17</v>
      </c>
      <c r="L37" s="53">
        <v>12</v>
      </c>
      <c r="M37" s="53">
        <v>1</v>
      </c>
      <c r="N37" s="53">
        <v>57</v>
      </c>
      <c r="O37" s="53">
        <v>25</v>
      </c>
      <c r="P37" s="53">
        <v>6</v>
      </c>
      <c r="Q37" s="53">
        <v>2</v>
      </c>
      <c r="R37" s="53">
        <v>3</v>
      </c>
      <c r="S37" s="53">
        <v>0</v>
      </c>
      <c r="T37" s="53">
        <v>0</v>
      </c>
      <c r="U37" s="53">
        <v>0</v>
      </c>
      <c r="V37" s="56">
        <v>0</v>
      </c>
      <c r="W37" s="56">
        <v>0</v>
      </c>
      <c r="X37" s="55">
        <v>188</v>
      </c>
      <c r="AA37" s="54" t="s">
        <v>896</v>
      </c>
      <c r="AB37" s="53">
        <v>9</v>
      </c>
    </row>
    <row r="38" spans="2:28" hidden="1">
      <c r="B38" s="54" t="s">
        <v>232</v>
      </c>
      <c r="C38" s="53">
        <v>32</v>
      </c>
      <c r="D38" s="53">
        <v>0</v>
      </c>
      <c r="E38" s="53">
        <v>0</v>
      </c>
      <c r="F38" s="53">
        <v>3</v>
      </c>
      <c r="G38" s="53">
        <v>0</v>
      </c>
      <c r="H38" s="53">
        <v>1</v>
      </c>
      <c r="I38" s="53">
        <v>1</v>
      </c>
      <c r="J38" s="53">
        <v>18</v>
      </c>
      <c r="K38" s="53">
        <v>25</v>
      </c>
      <c r="L38" s="53">
        <v>9</v>
      </c>
      <c r="M38" s="53">
        <v>0</v>
      </c>
      <c r="N38" s="53">
        <v>5</v>
      </c>
      <c r="O38" s="53">
        <v>57</v>
      </c>
      <c r="P38" s="53">
        <v>10</v>
      </c>
      <c r="Q38" s="53">
        <v>10</v>
      </c>
      <c r="R38" s="53">
        <v>16</v>
      </c>
      <c r="S38" s="53">
        <v>0</v>
      </c>
      <c r="T38" s="53">
        <v>0</v>
      </c>
      <c r="U38" s="53">
        <v>0</v>
      </c>
      <c r="V38" s="56">
        <v>0</v>
      </c>
      <c r="W38" s="56">
        <v>0</v>
      </c>
      <c r="X38" s="55">
        <v>187</v>
      </c>
      <c r="AA38" s="54" t="s">
        <v>891</v>
      </c>
      <c r="AB38" s="53">
        <v>7</v>
      </c>
    </row>
    <row r="39" spans="2:28" hidden="1">
      <c r="B39" s="54" t="s">
        <v>226</v>
      </c>
      <c r="C39" s="53">
        <v>17</v>
      </c>
      <c r="D39" s="53">
        <v>8</v>
      </c>
      <c r="E39" s="53">
        <v>5</v>
      </c>
      <c r="F39" s="53">
        <v>4</v>
      </c>
      <c r="G39" s="53">
        <v>7</v>
      </c>
      <c r="H39" s="53">
        <v>14</v>
      </c>
      <c r="I39" s="53">
        <v>18</v>
      </c>
      <c r="J39" s="53">
        <v>6</v>
      </c>
      <c r="K39" s="53">
        <v>17</v>
      </c>
      <c r="L39" s="53">
        <v>4</v>
      </c>
      <c r="M39" s="53">
        <v>5</v>
      </c>
      <c r="N39" s="53">
        <v>11</v>
      </c>
      <c r="O39" s="53">
        <v>48</v>
      </c>
      <c r="P39" s="53">
        <v>2</v>
      </c>
      <c r="Q39" s="53">
        <v>8</v>
      </c>
      <c r="R39" s="53">
        <v>7</v>
      </c>
      <c r="S39" s="53">
        <v>3</v>
      </c>
      <c r="T39" s="53">
        <v>0</v>
      </c>
      <c r="U39" s="53">
        <v>0</v>
      </c>
      <c r="V39" s="56">
        <v>0</v>
      </c>
      <c r="W39" s="56">
        <v>0</v>
      </c>
      <c r="X39" s="55">
        <v>184</v>
      </c>
      <c r="AA39" s="54" t="s">
        <v>897</v>
      </c>
      <c r="AB39" s="53">
        <v>7</v>
      </c>
    </row>
    <row r="40" spans="2:28" hidden="1">
      <c r="B40" s="54" t="s">
        <v>897</v>
      </c>
      <c r="C40" s="53">
        <v>77</v>
      </c>
      <c r="D40" s="53">
        <v>1</v>
      </c>
      <c r="E40" s="53">
        <v>3</v>
      </c>
      <c r="F40" s="53">
        <v>0</v>
      </c>
      <c r="G40" s="53">
        <v>13</v>
      </c>
      <c r="H40" s="53">
        <v>4</v>
      </c>
      <c r="I40" s="53">
        <v>1</v>
      </c>
      <c r="J40" s="53">
        <v>10</v>
      </c>
      <c r="K40" s="53">
        <v>36</v>
      </c>
      <c r="L40" s="53">
        <v>7</v>
      </c>
      <c r="M40" s="53">
        <v>5</v>
      </c>
      <c r="N40" s="53">
        <v>5</v>
      </c>
      <c r="O40" s="53">
        <v>9</v>
      </c>
      <c r="P40" s="53">
        <v>3</v>
      </c>
      <c r="Q40" s="53">
        <v>0</v>
      </c>
      <c r="R40" s="53">
        <v>3</v>
      </c>
      <c r="S40" s="53">
        <v>0</v>
      </c>
      <c r="T40" s="53">
        <v>4</v>
      </c>
      <c r="U40" s="53">
        <v>0</v>
      </c>
      <c r="V40" s="56">
        <v>0</v>
      </c>
      <c r="W40" s="56">
        <v>0</v>
      </c>
      <c r="X40" s="55">
        <v>181</v>
      </c>
      <c r="AA40" s="54" t="s">
        <v>221</v>
      </c>
      <c r="AB40" s="53">
        <v>7</v>
      </c>
    </row>
    <row r="41" spans="2:28" hidden="1">
      <c r="B41" s="54" t="s">
        <v>221</v>
      </c>
      <c r="C41" s="53">
        <v>30</v>
      </c>
      <c r="D41" s="53">
        <v>10</v>
      </c>
      <c r="E41" s="53">
        <v>0</v>
      </c>
      <c r="F41" s="53">
        <v>1</v>
      </c>
      <c r="G41" s="53">
        <v>4</v>
      </c>
      <c r="H41" s="53">
        <v>7</v>
      </c>
      <c r="I41" s="53">
        <v>0</v>
      </c>
      <c r="J41" s="53">
        <v>1</v>
      </c>
      <c r="K41" s="53">
        <v>51</v>
      </c>
      <c r="L41" s="53">
        <v>7</v>
      </c>
      <c r="M41" s="53">
        <v>1</v>
      </c>
      <c r="N41" s="53">
        <v>3</v>
      </c>
      <c r="O41" s="53">
        <v>23</v>
      </c>
      <c r="P41" s="53">
        <v>3</v>
      </c>
      <c r="Q41" s="53">
        <v>7</v>
      </c>
      <c r="R41" s="53">
        <v>16</v>
      </c>
      <c r="S41" s="53">
        <v>0</v>
      </c>
      <c r="T41" s="53">
        <v>0</v>
      </c>
      <c r="U41" s="53">
        <v>0</v>
      </c>
      <c r="V41" s="56">
        <v>14</v>
      </c>
      <c r="W41" s="56">
        <v>0</v>
      </c>
      <c r="X41" s="55">
        <v>178</v>
      </c>
      <c r="AA41" s="54" t="s">
        <v>230</v>
      </c>
      <c r="AB41" s="53">
        <v>6</v>
      </c>
    </row>
    <row r="42" spans="2:28" hidden="1">
      <c r="B42" s="54" t="s">
        <v>898</v>
      </c>
      <c r="C42" s="53">
        <v>75</v>
      </c>
      <c r="D42" s="53">
        <v>5</v>
      </c>
      <c r="E42" s="53">
        <v>1</v>
      </c>
      <c r="F42" s="53">
        <v>0</v>
      </c>
      <c r="G42" s="53">
        <v>1</v>
      </c>
      <c r="H42" s="53">
        <v>0</v>
      </c>
      <c r="I42" s="53">
        <v>0</v>
      </c>
      <c r="J42" s="53">
        <v>6</v>
      </c>
      <c r="K42" s="53">
        <v>13</v>
      </c>
      <c r="L42" s="57">
        <v>36</v>
      </c>
      <c r="M42" s="53">
        <v>3</v>
      </c>
      <c r="N42" s="53">
        <v>1</v>
      </c>
      <c r="O42" s="53">
        <v>17</v>
      </c>
      <c r="P42" s="53">
        <v>0</v>
      </c>
      <c r="Q42" s="53">
        <v>0</v>
      </c>
      <c r="R42" s="53">
        <v>1</v>
      </c>
      <c r="S42" s="53">
        <v>6</v>
      </c>
      <c r="T42" s="53">
        <v>1</v>
      </c>
      <c r="U42" s="53">
        <v>0</v>
      </c>
      <c r="V42" s="56">
        <v>0</v>
      </c>
      <c r="W42" s="56">
        <v>0</v>
      </c>
      <c r="X42" s="55">
        <v>166</v>
      </c>
      <c r="AA42" s="54" t="s">
        <v>899</v>
      </c>
      <c r="AB42" s="53">
        <v>6</v>
      </c>
    </row>
    <row r="43" spans="2:28" hidden="1">
      <c r="B43" s="54" t="s">
        <v>900</v>
      </c>
      <c r="C43" s="53">
        <v>26</v>
      </c>
      <c r="D43" s="53">
        <v>2</v>
      </c>
      <c r="E43" s="53">
        <v>7</v>
      </c>
      <c r="F43" s="53">
        <v>0</v>
      </c>
      <c r="G43" s="53">
        <v>8</v>
      </c>
      <c r="H43" s="53">
        <v>0</v>
      </c>
      <c r="I43" s="53">
        <v>6</v>
      </c>
      <c r="J43" s="53">
        <v>6</v>
      </c>
      <c r="K43" s="53">
        <v>8</v>
      </c>
      <c r="L43" s="53">
        <v>3</v>
      </c>
      <c r="M43" s="53">
        <v>1</v>
      </c>
      <c r="N43" s="53">
        <v>9</v>
      </c>
      <c r="O43" s="53">
        <v>54</v>
      </c>
      <c r="P43" s="53">
        <v>2</v>
      </c>
      <c r="Q43" s="53">
        <v>3</v>
      </c>
      <c r="R43" s="53">
        <v>3</v>
      </c>
      <c r="S43" s="53">
        <v>3</v>
      </c>
      <c r="T43" s="53">
        <v>0</v>
      </c>
      <c r="U43" s="53">
        <v>0</v>
      </c>
      <c r="V43" s="56">
        <v>0</v>
      </c>
      <c r="W43" s="56">
        <v>0</v>
      </c>
      <c r="X43" s="55">
        <v>141</v>
      </c>
      <c r="AA43" s="54" t="s">
        <v>890</v>
      </c>
      <c r="AB43" s="53">
        <v>4</v>
      </c>
    </row>
    <row r="44" spans="2:28" hidden="1">
      <c r="B44" s="54" t="s">
        <v>230</v>
      </c>
      <c r="C44" s="53">
        <v>4</v>
      </c>
      <c r="D44" s="53">
        <v>0</v>
      </c>
      <c r="E44" s="53">
        <v>1</v>
      </c>
      <c r="F44" s="53">
        <v>0</v>
      </c>
      <c r="G44" s="53">
        <v>0</v>
      </c>
      <c r="H44" s="53">
        <v>2</v>
      </c>
      <c r="I44" s="53">
        <v>6</v>
      </c>
      <c r="J44" s="53">
        <v>7</v>
      </c>
      <c r="K44" s="53">
        <v>6</v>
      </c>
      <c r="L44" s="53">
        <v>6</v>
      </c>
      <c r="M44" s="53">
        <v>0</v>
      </c>
      <c r="N44" s="53">
        <v>8</v>
      </c>
      <c r="O44" s="53">
        <v>56</v>
      </c>
      <c r="P44" s="53">
        <v>4</v>
      </c>
      <c r="Q44" s="53">
        <v>2</v>
      </c>
      <c r="R44" s="53">
        <v>1</v>
      </c>
      <c r="S44" s="53">
        <v>0</v>
      </c>
      <c r="T44" s="53">
        <v>0</v>
      </c>
      <c r="U44" s="53">
        <v>0</v>
      </c>
      <c r="V44" s="56">
        <v>0</v>
      </c>
      <c r="W44" s="56">
        <v>0</v>
      </c>
      <c r="X44" s="55">
        <v>103</v>
      </c>
      <c r="AA44" s="54" t="s">
        <v>244</v>
      </c>
      <c r="AB44" s="53">
        <v>4</v>
      </c>
    </row>
    <row r="45" spans="2:28" hidden="1">
      <c r="B45" s="54" t="s">
        <v>901</v>
      </c>
      <c r="C45" s="53">
        <v>14</v>
      </c>
      <c r="D45" s="53">
        <v>16</v>
      </c>
      <c r="E45" s="53">
        <v>0</v>
      </c>
      <c r="F45" s="53">
        <v>0</v>
      </c>
      <c r="G45" s="53">
        <v>4</v>
      </c>
      <c r="H45" s="53">
        <v>0</v>
      </c>
      <c r="I45" s="53">
        <v>1</v>
      </c>
      <c r="J45" s="53">
        <v>10</v>
      </c>
      <c r="K45" s="53">
        <v>5</v>
      </c>
      <c r="L45" s="53">
        <v>0</v>
      </c>
      <c r="M45" s="53">
        <v>0</v>
      </c>
      <c r="N45" s="53">
        <v>1</v>
      </c>
      <c r="O45" s="53">
        <v>13</v>
      </c>
      <c r="P45" s="53">
        <v>12</v>
      </c>
      <c r="Q45" s="53">
        <v>1</v>
      </c>
      <c r="R45" s="53">
        <v>1</v>
      </c>
      <c r="S45" s="53">
        <v>0</v>
      </c>
      <c r="T45" s="53">
        <v>0</v>
      </c>
      <c r="U45" s="53">
        <v>0</v>
      </c>
      <c r="V45" s="56">
        <v>0</v>
      </c>
      <c r="W45" s="56">
        <v>15</v>
      </c>
      <c r="X45" s="55">
        <v>93</v>
      </c>
      <c r="AA45" s="54" t="s">
        <v>226</v>
      </c>
      <c r="AB45" s="53">
        <v>4</v>
      </c>
    </row>
    <row r="46" spans="2:28" hidden="1">
      <c r="B46" s="54" t="s">
        <v>207</v>
      </c>
      <c r="C46" s="53">
        <v>22</v>
      </c>
      <c r="D46" s="53">
        <v>10</v>
      </c>
      <c r="E46" s="53">
        <v>3</v>
      </c>
      <c r="F46" s="53">
        <v>0</v>
      </c>
      <c r="G46" s="53">
        <v>2</v>
      </c>
      <c r="H46" s="53">
        <v>2</v>
      </c>
      <c r="I46" s="53">
        <v>0</v>
      </c>
      <c r="J46" s="53">
        <v>6</v>
      </c>
      <c r="K46" s="53">
        <v>8</v>
      </c>
      <c r="L46" s="53">
        <v>0</v>
      </c>
      <c r="M46" s="53">
        <v>0</v>
      </c>
      <c r="N46" s="53">
        <v>5</v>
      </c>
      <c r="O46" s="53">
        <v>14</v>
      </c>
      <c r="P46" s="53">
        <v>0</v>
      </c>
      <c r="Q46" s="53">
        <v>1</v>
      </c>
      <c r="R46" s="53">
        <v>11</v>
      </c>
      <c r="S46" s="53">
        <v>0</v>
      </c>
      <c r="T46" s="53">
        <v>2</v>
      </c>
      <c r="U46" s="53">
        <v>0</v>
      </c>
      <c r="V46" s="56">
        <v>0</v>
      </c>
      <c r="W46" s="56">
        <v>0</v>
      </c>
      <c r="X46" s="55">
        <v>86</v>
      </c>
      <c r="AA46" s="54" t="s">
        <v>902</v>
      </c>
      <c r="AB46" s="53">
        <v>4</v>
      </c>
    </row>
    <row r="47" spans="2:28" hidden="1">
      <c r="B47" s="54" t="s">
        <v>903</v>
      </c>
      <c r="C47" s="53">
        <v>17</v>
      </c>
      <c r="D47" s="53">
        <v>1</v>
      </c>
      <c r="E47" s="53">
        <v>0</v>
      </c>
      <c r="F47" s="53">
        <v>0</v>
      </c>
      <c r="G47" s="53">
        <v>0</v>
      </c>
      <c r="H47" s="53">
        <v>0</v>
      </c>
      <c r="I47" s="53">
        <v>6</v>
      </c>
      <c r="J47" s="53">
        <v>0</v>
      </c>
      <c r="K47" s="53">
        <v>5</v>
      </c>
      <c r="L47" s="53">
        <v>2</v>
      </c>
      <c r="M47" s="53">
        <v>0</v>
      </c>
      <c r="N47" s="53">
        <v>2</v>
      </c>
      <c r="O47" s="53">
        <v>15</v>
      </c>
      <c r="P47" s="53">
        <v>30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6">
        <v>0</v>
      </c>
      <c r="W47" s="56">
        <v>0</v>
      </c>
      <c r="X47" s="55">
        <v>78</v>
      </c>
      <c r="AA47" s="54" t="s">
        <v>243</v>
      </c>
      <c r="AB47" s="53">
        <v>3</v>
      </c>
    </row>
    <row r="48" spans="2:28" hidden="1">
      <c r="B48" s="54" t="s">
        <v>904</v>
      </c>
      <c r="C48" s="53">
        <v>18</v>
      </c>
      <c r="D48" s="53">
        <v>4</v>
      </c>
      <c r="E48" s="53">
        <v>0</v>
      </c>
      <c r="F48" s="53">
        <v>0</v>
      </c>
      <c r="G48" s="53">
        <v>6</v>
      </c>
      <c r="H48" s="53">
        <v>1</v>
      </c>
      <c r="I48" s="53">
        <v>3</v>
      </c>
      <c r="J48" s="53">
        <v>3</v>
      </c>
      <c r="K48" s="53">
        <v>6</v>
      </c>
      <c r="L48" s="53">
        <v>3</v>
      </c>
      <c r="M48" s="53">
        <v>1</v>
      </c>
      <c r="N48" s="53">
        <v>3</v>
      </c>
      <c r="O48" s="53">
        <v>21</v>
      </c>
      <c r="P48" s="53">
        <v>2</v>
      </c>
      <c r="Q48" s="53">
        <v>1</v>
      </c>
      <c r="R48" s="53">
        <v>0</v>
      </c>
      <c r="S48" s="53">
        <v>0</v>
      </c>
      <c r="T48" s="53">
        <v>1</v>
      </c>
      <c r="U48" s="53">
        <v>0</v>
      </c>
      <c r="V48" s="56">
        <v>4</v>
      </c>
      <c r="W48" s="56">
        <v>0</v>
      </c>
      <c r="X48" s="55">
        <v>77</v>
      </c>
      <c r="AA48" s="54" t="s">
        <v>900</v>
      </c>
      <c r="AB48" s="53">
        <v>3</v>
      </c>
    </row>
    <row r="49" spans="2:28" hidden="1">
      <c r="B49" s="54" t="s">
        <v>905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4</v>
      </c>
      <c r="J49" s="53">
        <v>0</v>
      </c>
      <c r="K49" s="53">
        <v>3</v>
      </c>
      <c r="L49" s="53">
        <v>0</v>
      </c>
      <c r="M49" s="53">
        <v>0</v>
      </c>
      <c r="N49" s="53">
        <v>0</v>
      </c>
      <c r="O49" s="53">
        <v>68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6">
        <v>1</v>
      </c>
      <c r="W49" s="56">
        <v>0</v>
      </c>
      <c r="X49" s="55">
        <v>76</v>
      </c>
      <c r="AA49" s="54" t="s">
        <v>904</v>
      </c>
      <c r="AB49" s="53">
        <v>3</v>
      </c>
    </row>
    <row r="50" spans="2:28" hidden="1">
      <c r="B50" s="54" t="s">
        <v>215</v>
      </c>
      <c r="C50" s="53">
        <v>15</v>
      </c>
      <c r="D50" s="53">
        <v>24</v>
      </c>
      <c r="E50" s="53">
        <v>0</v>
      </c>
      <c r="F50" s="53">
        <v>0</v>
      </c>
      <c r="G50" s="53">
        <v>7</v>
      </c>
      <c r="H50" s="53">
        <v>1</v>
      </c>
      <c r="I50" s="53">
        <v>2</v>
      </c>
      <c r="J50" s="53">
        <v>2</v>
      </c>
      <c r="K50" s="53">
        <v>9</v>
      </c>
      <c r="L50" s="53">
        <v>2</v>
      </c>
      <c r="M50" s="53">
        <v>0</v>
      </c>
      <c r="N50" s="53">
        <v>0</v>
      </c>
      <c r="O50" s="53">
        <v>4</v>
      </c>
      <c r="P50" s="53">
        <v>4</v>
      </c>
      <c r="Q50" s="53">
        <v>2</v>
      </c>
      <c r="R50" s="53">
        <v>1</v>
      </c>
      <c r="S50" s="53">
        <v>0</v>
      </c>
      <c r="T50" s="53">
        <v>0</v>
      </c>
      <c r="U50" s="53">
        <v>0</v>
      </c>
      <c r="V50" s="56">
        <v>3</v>
      </c>
      <c r="W50" s="56">
        <v>0</v>
      </c>
      <c r="X50" s="55">
        <v>76</v>
      </c>
      <c r="AA50" s="54" t="s">
        <v>208</v>
      </c>
      <c r="AB50" s="53">
        <v>3</v>
      </c>
    </row>
    <row r="51" spans="2:28" hidden="1">
      <c r="B51" s="54" t="s">
        <v>906</v>
      </c>
      <c r="C51" s="53">
        <v>2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14</v>
      </c>
      <c r="L51" s="53">
        <v>2</v>
      </c>
      <c r="M51" s="53">
        <v>0</v>
      </c>
      <c r="N51" s="53">
        <v>0</v>
      </c>
      <c r="O51" s="53">
        <v>45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6">
        <v>12</v>
      </c>
      <c r="W51" s="56">
        <v>0</v>
      </c>
      <c r="X51" s="55">
        <v>75</v>
      </c>
      <c r="AA51" s="54" t="s">
        <v>217</v>
      </c>
      <c r="AB51" s="53">
        <v>3</v>
      </c>
    </row>
    <row r="52" spans="2:28" hidden="1">
      <c r="B52" s="54" t="s">
        <v>899</v>
      </c>
      <c r="C52" s="53">
        <v>5</v>
      </c>
      <c r="D52" s="53">
        <v>1</v>
      </c>
      <c r="E52" s="53">
        <v>0</v>
      </c>
      <c r="F52" s="53">
        <v>0</v>
      </c>
      <c r="G52" s="53">
        <v>1</v>
      </c>
      <c r="H52" s="53">
        <v>0</v>
      </c>
      <c r="I52" s="53">
        <v>5</v>
      </c>
      <c r="J52" s="53">
        <v>1</v>
      </c>
      <c r="K52" s="53">
        <v>23</v>
      </c>
      <c r="L52" s="53">
        <v>6</v>
      </c>
      <c r="M52" s="53">
        <v>0</v>
      </c>
      <c r="N52" s="53">
        <v>0</v>
      </c>
      <c r="O52" s="53">
        <v>22</v>
      </c>
      <c r="P52" s="53">
        <v>4</v>
      </c>
      <c r="Q52" s="53">
        <v>0</v>
      </c>
      <c r="R52" s="53">
        <v>1</v>
      </c>
      <c r="S52" s="53">
        <v>0</v>
      </c>
      <c r="T52" s="53">
        <v>0</v>
      </c>
      <c r="U52" s="53">
        <v>0</v>
      </c>
      <c r="V52" s="56">
        <v>4</v>
      </c>
      <c r="W52" s="56">
        <v>1</v>
      </c>
      <c r="X52" s="55">
        <v>74</v>
      </c>
      <c r="AA52" s="54" t="s">
        <v>907</v>
      </c>
      <c r="AB52" s="53">
        <v>3</v>
      </c>
    </row>
    <row r="53" spans="2:28" hidden="1">
      <c r="B53" s="54" t="s">
        <v>908</v>
      </c>
      <c r="C53" s="53">
        <v>5</v>
      </c>
      <c r="D53" s="53">
        <v>1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12</v>
      </c>
      <c r="L53" s="53">
        <v>1</v>
      </c>
      <c r="M53" s="53">
        <v>0</v>
      </c>
      <c r="N53" s="53">
        <v>4</v>
      </c>
      <c r="O53" s="53">
        <v>18</v>
      </c>
      <c r="P53" s="53">
        <v>0</v>
      </c>
      <c r="Q53" s="53">
        <v>0</v>
      </c>
      <c r="R53" s="53">
        <v>1</v>
      </c>
      <c r="S53" s="53">
        <v>0</v>
      </c>
      <c r="T53" s="53">
        <v>16</v>
      </c>
      <c r="U53" s="53">
        <v>0</v>
      </c>
      <c r="V53" s="56">
        <v>5</v>
      </c>
      <c r="W53" s="56">
        <v>5</v>
      </c>
      <c r="X53" s="55">
        <v>68</v>
      </c>
      <c r="AA53" s="54" t="s">
        <v>893</v>
      </c>
      <c r="AB53" s="53">
        <v>2</v>
      </c>
    </row>
    <row r="54" spans="2:28" hidden="1">
      <c r="B54" s="54" t="s">
        <v>909</v>
      </c>
      <c r="C54" s="53">
        <v>0</v>
      </c>
      <c r="D54" s="53">
        <v>0</v>
      </c>
      <c r="E54" s="53">
        <v>1</v>
      </c>
      <c r="F54" s="53">
        <v>0</v>
      </c>
      <c r="G54" s="53">
        <v>1</v>
      </c>
      <c r="H54" s="53">
        <v>0</v>
      </c>
      <c r="I54" s="53">
        <v>0</v>
      </c>
      <c r="J54" s="53">
        <v>0</v>
      </c>
      <c r="K54" s="53">
        <v>1</v>
      </c>
      <c r="L54" s="53">
        <v>0</v>
      </c>
      <c r="M54" s="53">
        <v>0</v>
      </c>
      <c r="N54" s="53">
        <v>0</v>
      </c>
      <c r="O54" s="53">
        <v>16</v>
      </c>
      <c r="P54" s="53">
        <v>0</v>
      </c>
      <c r="Q54" s="53">
        <v>0</v>
      </c>
      <c r="R54" s="53">
        <v>0</v>
      </c>
      <c r="S54" s="53">
        <v>0</v>
      </c>
      <c r="T54" s="53">
        <v>12</v>
      </c>
      <c r="U54" s="53">
        <v>0</v>
      </c>
      <c r="V54" s="56">
        <v>31</v>
      </c>
      <c r="W54" s="56">
        <v>0</v>
      </c>
      <c r="X54" s="55">
        <v>62</v>
      </c>
      <c r="AA54" s="54" t="s">
        <v>903</v>
      </c>
      <c r="AB54" s="53">
        <v>2</v>
      </c>
    </row>
    <row r="55" spans="2:28" hidden="1">
      <c r="B55" s="54" t="s">
        <v>220</v>
      </c>
      <c r="C55" s="53">
        <v>9</v>
      </c>
      <c r="D55" s="53">
        <v>0</v>
      </c>
      <c r="E55" s="53">
        <v>0</v>
      </c>
      <c r="F55" s="53">
        <v>0</v>
      </c>
      <c r="G55" s="53">
        <v>6</v>
      </c>
      <c r="H55" s="53">
        <v>0</v>
      </c>
      <c r="I55" s="53">
        <v>1</v>
      </c>
      <c r="J55" s="53">
        <v>1</v>
      </c>
      <c r="K55" s="53">
        <v>16</v>
      </c>
      <c r="L55" s="53">
        <v>1</v>
      </c>
      <c r="M55" s="53">
        <v>0</v>
      </c>
      <c r="N55" s="53">
        <v>3</v>
      </c>
      <c r="O55" s="53">
        <v>6</v>
      </c>
      <c r="P55" s="53">
        <v>2</v>
      </c>
      <c r="Q55" s="53">
        <v>0</v>
      </c>
      <c r="R55" s="53">
        <v>12</v>
      </c>
      <c r="S55" s="53">
        <v>0</v>
      </c>
      <c r="T55" s="53">
        <v>0</v>
      </c>
      <c r="U55" s="53">
        <v>0</v>
      </c>
      <c r="V55" s="56">
        <v>3</v>
      </c>
      <c r="W55" s="56">
        <v>0</v>
      </c>
      <c r="X55" s="55">
        <v>60</v>
      </c>
      <c r="AA55" s="54" t="s">
        <v>215</v>
      </c>
      <c r="AB55" s="53">
        <v>2</v>
      </c>
    </row>
    <row r="56" spans="2:28" hidden="1">
      <c r="B56" s="54" t="s">
        <v>902</v>
      </c>
      <c r="C56" s="53">
        <v>7</v>
      </c>
      <c r="D56" s="53">
        <v>0</v>
      </c>
      <c r="E56" s="53">
        <v>0</v>
      </c>
      <c r="F56" s="53">
        <v>1</v>
      </c>
      <c r="G56" s="53">
        <v>2</v>
      </c>
      <c r="H56" s="53">
        <v>0</v>
      </c>
      <c r="I56" s="53">
        <v>2</v>
      </c>
      <c r="J56" s="53">
        <v>1</v>
      </c>
      <c r="K56" s="53">
        <v>7</v>
      </c>
      <c r="L56" s="53">
        <v>4</v>
      </c>
      <c r="M56" s="53">
        <v>0</v>
      </c>
      <c r="N56" s="53">
        <v>2</v>
      </c>
      <c r="O56" s="53">
        <v>32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1</v>
      </c>
      <c r="V56" s="56">
        <v>0</v>
      </c>
      <c r="W56" s="56">
        <v>0</v>
      </c>
      <c r="X56" s="55">
        <v>59</v>
      </c>
      <c r="AA56" s="54" t="s">
        <v>906</v>
      </c>
      <c r="AB56" s="53">
        <v>2</v>
      </c>
    </row>
    <row r="57" spans="2:28" hidden="1">
      <c r="B57" s="54" t="s">
        <v>895</v>
      </c>
      <c r="C57" s="53">
        <v>14</v>
      </c>
      <c r="D57" s="53">
        <v>0</v>
      </c>
      <c r="E57" s="53">
        <v>0</v>
      </c>
      <c r="F57" s="53">
        <v>0</v>
      </c>
      <c r="G57" s="53">
        <v>0</v>
      </c>
      <c r="H57" s="53">
        <v>6</v>
      </c>
      <c r="I57" s="53">
        <v>0</v>
      </c>
      <c r="J57" s="53">
        <v>0</v>
      </c>
      <c r="K57" s="53">
        <v>18</v>
      </c>
      <c r="L57" s="53">
        <v>9</v>
      </c>
      <c r="M57" s="53">
        <v>0</v>
      </c>
      <c r="N57" s="53">
        <v>0</v>
      </c>
      <c r="O57" s="53">
        <v>7</v>
      </c>
      <c r="P57" s="53">
        <v>1</v>
      </c>
      <c r="Q57" s="53">
        <v>0</v>
      </c>
      <c r="R57" s="53">
        <v>1</v>
      </c>
      <c r="S57" s="53">
        <v>0</v>
      </c>
      <c r="T57" s="53">
        <v>0</v>
      </c>
      <c r="U57" s="53">
        <v>0</v>
      </c>
      <c r="V57" s="56">
        <v>0</v>
      </c>
      <c r="W57" s="56">
        <v>0</v>
      </c>
      <c r="X57" s="55">
        <v>56</v>
      </c>
      <c r="AA57" s="54" t="s">
        <v>910</v>
      </c>
      <c r="AB57" s="53">
        <v>2</v>
      </c>
    </row>
    <row r="58" spans="2:28" hidden="1">
      <c r="B58" s="54" t="s">
        <v>910</v>
      </c>
      <c r="C58" s="53">
        <v>12</v>
      </c>
      <c r="D58" s="53">
        <v>0</v>
      </c>
      <c r="E58" s="53">
        <v>0</v>
      </c>
      <c r="F58" s="53">
        <v>1</v>
      </c>
      <c r="G58" s="53">
        <v>0</v>
      </c>
      <c r="H58" s="53">
        <v>0</v>
      </c>
      <c r="I58" s="53">
        <v>0</v>
      </c>
      <c r="J58" s="53">
        <v>0</v>
      </c>
      <c r="K58" s="53">
        <v>3</v>
      </c>
      <c r="L58" s="53">
        <v>2</v>
      </c>
      <c r="M58" s="53">
        <v>0</v>
      </c>
      <c r="N58" s="53">
        <v>0</v>
      </c>
      <c r="O58" s="53">
        <v>7</v>
      </c>
      <c r="P58" s="53">
        <v>0</v>
      </c>
      <c r="Q58" s="53">
        <v>2</v>
      </c>
      <c r="R58" s="53">
        <v>9</v>
      </c>
      <c r="S58" s="53">
        <v>0</v>
      </c>
      <c r="T58" s="53">
        <v>12</v>
      </c>
      <c r="U58" s="53">
        <v>1</v>
      </c>
      <c r="V58" s="56">
        <v>5</v>
      </c>
      <c r="W58" s="56">
        <v>0</v>
      </c>
      <c r="X58" s="55">
        <v>54</v>
      </c>
      <c r="AA58" s="54" t="s">
        <v>911</v>
      </c>
      <c r="AB58" s="53">
        <v>2</v>
      </c>
    </row>
    <row r="59" spans="2:28" hidden="1">
      <c r="B59" s="54" t="s">
        <v>246</v>
      </c>
      <c r="C59" s="53">
        <v>3</v>
      </c>
      <c r="D59" s="53">
        <v>1</v>
      </c>
      <c r="E59" s="53">
        <v>0</v>
      </c>
      <c r="F59" s="53">
        <v>0</v>
      </c>
      <c r="G59" s="53">
        <v>3</v>
      </c>
      <c r="H59" s="53">
        <v>0</v>
      </c>
      <c r="I59" s="53">
        <v>1</v>
      </c>
      <c r="J59" s="53">
        <v>0</v>
      </c>
      <c r="K59" s="53">
        <v>7</v>
      </c>
      <c r="L59" s="53">
        <v>12</v>
      </c>
      <c r="M59" s="53">
        <v>0</v>
      </c>
      <c r="N59" s="53">
        <v>0</v>
      </c>
      <c r="O59" s="53">
        <v>20</v>
      </c>
      <c r="P59" s="53">
        <v>5</v>
      </c>
      <c r="Q59" s="53">
        <v>0</v>
      </c>
      <c r="R59" s="53">
        <v>1</v>
      </c>
      <c r="S59" s="53">
        <v>0</v>
      </c>
      <c r="T59" s="53">
        <v>0</v>
      </c>
      <c r="U59" s="53">
        <v>0</v>
      </c>
      <c r="V59" s="56">
        <v>0</v>
      </c>
      <c r="W59" s="56">
        <v>0</v>
      </c>
      <c r="X59" s="55">
        <v>53</v>
      </c>
      <c r="AA59" s="54" t="s">
        <v>908</v>
      </c>
      <c r="AB59" s="53">
        <v>1</v>
      </c>
    </row>
    <row r="60" spans="2:28" hidden="1">
      <c r="B60" s="54" t="s">
        <v>208</v>
      </c>
      <c r="C60" s="53">
        <v>1</v>
      </c>
      <c r="D60" s="53">
        <v>0</v>
      </c>
      <c r="E60" s="53">
        <v>0</v>
      </c>
      <c r="F60" s="53">
        <v>0</v>
      </c>
      <c r="G60" s="53">
        <v>0</v>
      </c>
      <c r="H60" s="53">
        <v>1</v>
      </c>
      <c r="I60" s="53">
        <v>8</v>
      </c>
      <c r="J60" s="53">
        <v>0</v>
      </c>
      <c r="K60" s="53">
        <v>3</v>
      </c>
      <c r="L60" s="53">
        <v>3</v>
      </c>
      <c r="M60" s="53">
        <v>0</v>
      </c>
      <c r="N60" s="53">
        <v>0</v>
      </c>
      <c r="O60" s="53">
        <v>2</v>
      </c>
      <c r="P60" s="53">
        <v>1</v>
      </c>
      <c r="Q60" s="53">
        <v>32</v>
      </c>
      <c r="R60" s="53">
        <v>0</v>
      </c>
      <c r="S60" s="53">
        <v>0</v>
      </c>
      <c r="T60" s="53">
        <v>0</v>
      </c>
      <c r="U60" s="53">
        <v>0</v>
      </c>
      <c r="V60" s="56">
        <v>0</v>
      </c>
      <c r="W60" s="56">
        <v>0</v>
      </c>
      <c r="X60" s="55">
        <v>51</v>
      </c>
      <c r="AA60" s="54" t="s">
        <v>220</v>
      </c>
      <c r="AB60" s="53">
        <v>1</v>
      </c>
    </row>
    <row r="61" spans="2:28" hidden="1">
      <c r="B61" s="54" t="s">
        <v>912</v>
      </c>
      <c r="C61" s="53">
        <v>1</v>
      </c>
      <c r="D61" s="53">
        <v>5</v>
      </c>
      <c r="E61" s="53">
        <v>0</v>
      </c>
      <c r="F61" s="53">
        <v>1</v>
      </c>
      <c r="G61" s="53">
        <v>0</v>
      </c>
      <c r="H61" s="53">
        <v>0</v>
      </c>
      <c r="I61" s="53">
        <v>6</v>
      </c>
      <c r="J61" s="53">
        <v>0</v>
      </c>
      <c r="K61" s="53">
        <v>14</v>
      </c>
      <c r="L61" s="53">
        <v>1</v>
      </c>
      <c r="M61" s="53">
        <v>0</v>
      </c>
      <c r="N61" s="53">
        <v>1</v>
      </c>
      <c r="O61" s="53">
        <v>10</v>
      </c>
      <c r="P61" s="53">
        <v>0</v>
      </c>
      <c r="Q61" s="53">
        <v>3</v>
      </c>
      <c r="R61" s="53">
        <v>5</v>
      </c>
      <c r="S61" s="53">
        <v>0</v>
      </c>
      <c r="T61" s="53">
        <v>0</v>
      </c>
      <c r="U61" s="53">
        <v>0</v>
      </c>
      <c r="V61" s="56">
        <v>1</v>
      </c>
      <c r="W61" s="56">
        <v>0</v>
      </c>
      <c r="X61" s="55">
        <v>48</v>
      </c>
      <c r="AA61" s="54" t="s">
        <v>912</v>
      </c>
      <c r="AB61" s="53">
        <v>1</v>
      </c>
    </row>
    <row r="62" spans="2:28" hidden="1">
      <c r="B62" s="54" t="s">
        <v>913</v>
      </c>
      <c r="C62" s="53">
        <v>1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4</v>
      </c>
      <c r="J62" s="53">
        <v>1</v>
      </c>
      <c r="K62" s="53">
        <v>2</v>
      </c>
      <c r="L62" s="53">
        <v>0</v>
      </c>
      <c r="M62" s="53">
        <v>2</v>
      </c>
      <c r="N62" s="53">
        <v>0</v>
      </c>
      <c r="O62" s="53">
        <v>36</v>
      </c>
      <c r="P62" s="53">
        <v>0</v>
      </c>
      <c r="Q62" s="53">
        <v>0</v>
      </c>
      <c r="R62" s="53">
        <v>1</v>
      </c>
      <c r="S62" s="53">
        <v>0</v>
      </c>
      <c r="T62" s="53">
        <v>0</v>
      </c>
      <c r="U62" s="53">
        <v>0</v>
      </c>
      <c r="V62" s="56">
        <v>0</v>
      </c>
      <c r="W62" s="56">
        <v>0</v>
      </c>
      <c r="X62" s="55">
        <v>47</v>
      </c>
      <c r="AA62" s="54" t="s">
        <v>914</v>
      </c>
      <c r="AB62" s="53">
        <v>1</v>
      </c>
    </row>
    <row r="63" spans="2:28" hidden="1">
      <c r="B63" s="54" t="s">
        <v>217</v>
      </c>
      <c r="C63" s="53">
        <v>5</v>
      </c>
      <c r="D63" s="53">
        <v>6</v>
      </c>
      <c r="E63" s="53">
        <v>0</v>
      </c>
      <c r="F63" s="53">
        <v>0</v>
      </c>
      <c r="G63" s="53">
        <v>0</v>
      </c>
      <c r="H63" s="53">
        <v>0</v>
      </c>
      <c r="I63" s="53">
        <v>5</v>
      </c>
      <c r="J63" s="53">
        <v>0</v>
      </c>
      <c r="K63" s="53">
        <v>8</v>
      </c>
      <c r="L63" s="53">
        <v>3</v>
      </c>
      <c r="M63" s="53">
        <v>0</v>
      </c>
      <c r="N63" s="53">
        <v>2</v>
      </c>
      <c r="O63" s="53">
        <v>7</v>
      </c>
      <c r="P63" s="53">
        <v>5</v>
      </c>
      <c r="Q63" s="53">
        <v>0</v>
      </c>
      <c r="R63" s="53">
        <v>2</v>
      </c>
      <c r="S63" s="53">
        <v>1</v>
      </c>
      <c r="T63" s="53">
        <v>0</v>
      </c>
      <c r="U63" s="53">
        <v>0</v>
      </c>
      <c r="V63" s="56">
        <v>0</v>
      </c>
      <c r="W63" s="56">
        <v>0</v>
      </c>
      <c r="X63" s="55">
        <v>44</v>
      </c>
      <c r="AA63" s="54" t="s">
        <v>915</v>
      </c>
      <c r="AB63" s="53">
        <v>1</v>
      </c>
    </row>
    <row r="64" spans="2:28" hidden="1">
      <c r="B64" s="54" t="s">
        <v>916</v>
      </c>
      <c r="C64" s="53">
        <v>8</v>
      </c>
      <c r="D64" s="53">
        <v>4</v>
      </c>
      <c r="E64" s="53">
        <v>0</v>
      </c>
      <c r="F64" s="53">
        <v>0</v>
      </c>
      <c r="G64" s="53">
        <v>9</v>
      </c>
      <c r="H64" s="53">
        <v>0</v>
      </c>
      <c r="I64" s="53">
        <v>1</v>
      </c>
      <c r="J64" s="53">
        <v>0</v>
      </c>
      <c r="K64" s="53">
        <v>15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2</v>
      </c>
      <c r="S64" s="53">
        <v>0</v>
      </c>
      <c r="T64" s="53">
        <v>1</v>
      </c>
      <c r="U64" s="53">
        <v>0</v>
      </c>
      <c r="V64" s="56">
        <v>0</v>
      </c>
      <c r="W64" s="56">
        <v>0</v>
      </c>
      <c r="X64" s="55">
        <v>40</v>
      </c>
      <c r="AA64" s="54" t="s">
        <v>225</v>
      </c>
      <c r="AB64" s="53">
        <v>1</v>
      </c>
    </row>
    <row r="65" spans="2:28" hidden="1">
      <c r="B65" s="54" t="s">
        <v>914</v>
      </c>
      <c r="C65" s="53">
        <v>5</v>
      </c>
      <c r="D65" s="53">
        <v>0</v>
      </c>
      <c r="E65" s="53">
        <v>1</v>
      </c>
      <c r="F65" s="53">
        <v>0</v>
      </c>
      <c r="G65" s="53">
        <v>2</v>
      </c>
      <c r="H65" s="53">
        <v>2</v>
      </c>
      <c r="I65" s="53">
        <v>0</v>
      </c>
      <c r="J65" s="53">
        <v>0</v>
      </c>
      <c r="K65" s="53">
        <v>13</v>
      </c>
      <c r="L65" s="53">
        <v>1</v>
      </c>
      <c r="M65" s="53">
        <v>0</v>
      </c>
      <c r="N65" s="53">
        <v>0</v>
      </c>
      <c r="O65" s="53">
        <v>6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6">
        <v>3</v>
      </c>
      <c r="W65" s="56">
        <v>0</v>
      </c>
      <c r="X65" s="55">
        <v>33</v>
      </c>
      <c r="AA65" s="54" t="s">
        <v>917</v>
      </c>
      <c r="AB65" s="53">
        <v>1</v>
      </c>
    </row>
    <row r="66" spans="2:28" hidden="1">
      <c r="B66" s="54" t="s">
        <v>915</v>
      </c>
      <c r="C66" s="53">
        <v>1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1</v>
      </c>
      <c r="K66" s="53">
        <v>11</v>
      </c>
      <c r="L66" s="53">
        <v>1</v>
      </c>
      <c r="M66" s="53">
        <v>0</v>
      </c>
      <c r="N66" s="53">
        <v>0</v>
      </c>
      <c r="O66" s="53">
        <v>6</v>
      </c>
      <c r="P66" s="53">
        <v>0</v>
      </c>
      <c r="Q66" s="53">
        <v>0</v>
      </c>
      <c r="R66" s="53">
        <v>0</v>
      </c>
      <c r="S66" s="53">
        <v>0</v>
      </c>
      <c r="T66" s="53">
        <v>1</v>
      </c>
      <c r="U66" s="53">
        <v>0</v>
      </c>
      <c r="V66" s="56">
        <v>9</v>
      </c>
      <c r="W66" s="56">
        <v>1</v>
      </c>
      <c r="X66" s="55">
        <v>31</v>
      </c>
      <c r="AA66" s="54" t="s">
        <v>918</v>
      </c>
      <c r="AB66" s="53">
        <v>1</v>
      </c>
    </row>
    <row r="67" spans="2:28" hidden="1">
      <c r="B67" s="54" t="s">
        <v>919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11</v>
      </c>
      <c r="L67" s="53">
        <v>0</v>
      </c>
      <c r="M67" s="53">
        <v>0</v>
      </c>
      <c r="N67" s="53">
        <v>0</v>
      </c>
      <c r="O67" s="53">
        <v>18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6">
        <v>0</v>
      </c>
      <c r="W67" s="56">
        <v>0</v>
      </c>
      <c r="X67" s="55">
        <v>29</v>
      </c>
      <c r="AA67" s="54" t="s">
        <v>920</v>
      </c>
      <c r="AB67" s="53">
        <v>1</v>
      </c>
    </row>
    <row r="68" spans="2:28" hidden="1">
      <c r="B68" s="54" t="s">
        <v>921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1</v>
      </c>
      <c r="L68" s="53">
        <v>0</v>
      </c>
      <c r="M68" s="53">
        <v>0</v>
      </c>
      <c r="N68" s="53">
        <v>0</v>
      </c>
      <c r="O68" s="53">
        <v>28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6">
        <v>0</v>
      </c>
      <c r="W68" s="56">
        <v>0</v>
      </c>
      <c r="X68" s="55">
        <v>29</v>
      </c>
      <c r="AA68" s="54" t="s">
        <v>922</v>
      </c>
      <c r="AB68" s="53">
        <v>1</v>
      </c>
    </row>
    <row r="69" spans="2:28" hidden="1">
      <c r="B69" s="54" t="s">
        <v>225</v>
      </c>
      <c r="C69" s="53">
        <v>3</v>
      </c>
      <c r="D69" s="53">
        <v>0</v>
      </c>
      <c r="E69" s="53">
        <v>0</v>
      </c>
      <c r="F69" s="53">
        <v>1</v>
      </c>
      <c r="G69" s="53">
        <v>1</v>
      </c>
      <c r="H69" s="53">
        <v>0</v>
      </c>
      <c r="I69" s="53">
        <v>1</v>
      </c>
      <c r="J69" s="53">
        <v>5</v>
      </c>
      <c r="K69" s="53">
        <v>5</v>
      </c>
      <c r="L69" s="53">
        <v>1</v>
      </c>
      <c r="M69" s="53">
        <v>0</v>
      </c>
      <c r="N69" s="53">
        <v>0</v>
      </c>
      <c r="O69" s="53">
        <v>8</v>
      </c>
      <c r="P69" s="53">
        <v>1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6">
        <v>1</v>
      </c>
      <c r="W69" s="56">
        <v>0</v>
      </c>
      <c r="X69" s="55">
        <v>27</v>
      </c>
      <c r="AA69" s="54" t="s">
        <v>202</v>
      </c>
      <c r="AB69" s="53">
        <v>1</v>
      </c>
    </row>
    <row r="70" spans="2:28" hidden="1">
      <c r="B70" s="54" t="s">
        <v>923</v>
      </c>
      <c r="C70" s="53">
        <v>0</v>
      </c>
      <c r="D70" s="53">
        <v>1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2</v>
      </c>
      <c r="L70" s="53">
        <v>0</v>
      </c>
      <c r="M70" s="53">
        <v>1</v>
      </c>
      <c r="N70" s="53">
        <v>0</v>
      </c>
      <c r="O70" s="53">
        <v>18</v>
      </c>
      <c r="P70" s="53">
        <v>0</v>
      </c>
      <c r="Q70" s="53">
        <v>0</v>
      </c>
      <c r="R70" s="53">
        <v>1</v>
      </c>
      <c r="S70" s="53">
        <v>0</v>
      </c>
      <c r="T70" s="53">
        <v>2</v>
      </c>
      <c r="U70" s="53">
        <v>0</v>
      </c>
      <c r="V70" s="56">
        <v>0</v>
      </c>
      <c r="W70" s="56">
        <v>0</v>
      </c>
      <c r="X70" s="55">
        <v>25</v>
      </c>
      <c r="AA70" s="54" t="s">
        <v>204</v>
      </c>
      <c r="AB70" s="53">
        <v>1</v>
      </c>
    </row>
    <row r="71" spans="2:28" hidden="1">
      <c r="B71" s="54" t="s">
        <v>924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22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6">
        <v>0</v>
      </c>
      <c r="W71" s="56">
        <v>0</v>
      </c>
      <c r="X71" s="55">
        <v>22</v>
      </c>
      <c r="AA71" s="54" t="s">
        <v>925</v>
      </c>
      <c r="AB71" s="53">
        <v>1</v>
      </c>
    </row>
    <row r="72" spans="2:28" hidden="1">
      <c r="B72" s="54" t="s">
        <v>917</v>
      </c>
      <c r="C72" s="53">
        <v>2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5</v>
      </c>
      <c r="L72" s="53">
        <v>1</v>
      </c>
      <c r="M72" s="53">
        <v>0</v>
      </c>
      <c r="N72" s="53">
        <v>0</v>
      </c>
      <c r="O72" s="53">
        <v>8</v>
      </c>
      <c r="P72" s="53">
        <v>6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6">
        <v>0</v>
      </c>
      <c r="W72" s="56">
        <v>0</v>
      </c>
      <c r="X72" s="55">
        <v>22</v>
      </c>
      <c r="AA72" s="54" t="s">
        <v>201</v>
      </c>
      <c r="AB72" s="53">
        <v>1</v>
      </c>
    </row>
    <row r="73" spans="2:28" hidden="1">
      <c r="B73" s="54" t="s">
        <v>926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10</v>
      </c>
      <c r="L73" s="53">
        <v>0</v>
      </c>
      <c r="M73" s="53">
        <v>0</v>
      </c>
      <c r="N73" s="53">
        <v>0</v>
      </c>
      <c r="O73" s="53">
        <v>9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6">
        <v>0</v>
      </c>
      <c r="W73" s="56">
        <v>0</v>
      </c>
      <c r="X73" s="55">
        <v>19</v>
      </c>
      <c r="AA73" s="54" t="s">
        <v>884</v>
      </c>
      <c r="AB73" s="53">
        <v>0</v>
      </c>
    </row>
    <row r="74" spans="2:28" hidden="1">
      <c r="B74" s="54" t="s">
        <v>918</v>
      </c>
      <c r="C74" s="53">
        <v>5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1</v>
      </c>
      <c r="J74" s="53">
        <v>0</v>
      </c>
      <c r="K74" s="53">
        <v>1</v>
      </c>
      <c r="L74" s="53">
        <v>1</v>
      </c>
      <c r="M74" s="53">
        <v>0</v>
      </c>
      <c r="N74" s="53">
        <v>0</v>
      </c>
      <c r="O74" s="53">
        <v>7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6">
        <v>3</v>
      </c>
      <c r="W74" s="56">
        <v>0</v>
      </c>
      <c r="X74" s="55">
        <v>18</v>
      </c>
      <c r="AA74" s="54" t="s">
        <v>901</v>
      </c>
      <c r="AB74" s="53">
        <v>0</v>
      </c>
    </row>
    <row r="75" spans="2:28" hidden="1">
      <c r="B75" s="54" t="s">
        <v>927</v>
      </c>
      <c r="C75" s="53">
        <v>1</v>
      </c>
      <c r="D75" s="53">
        <v>0</v>
      </c>
      <c r="E75" s="53">
        <v>0</v>
      </c>
      <c r="F75" s="53">
        <v>0</v>
      </c>
      <c r="G75" s="53">
        <v>2</v>
      </c>
      <c r="H75" s="53">
        <v>0</v>
      </c>
      <c r="I75" s="53">
        <v>2</v>
      </c>
      <c r="J75" s="53">
        <v>0</v>
      </c>
      <c r="K75" s="53">
        <v>9</v>
      </c>
      <c r="L75" s="53">
        <v>0</v>
      </c>
      <c r="M75" s="53">
        <v>0</v>
      </c>
      <c r="N75" s="53">
        <v>0</v>
      </c>
      <c r="O75" s="53">
        <v>2</v>
      </c>
      <c r="P75" s="53">
        <v>1</v>
      </c>
      <c r="Q75" s="53">
        <v>0</v>
      </c>
      <c r="R75" s="53">
        <v>1</v>
      </c>
      <c r="S75" s="53">
        <v>0</v>
      </c>
      <c r="T75" s="53">
        <v>0</v>
      </c>
      <c r="U75" s="53">
        <v>0</v>
      </c>
      <c r="V75" s="56">
        <v>0</v>
      </c>
      <c r="W75" s="56">
        <v>0</v>
      </c>
      <c r="X75" s="55">
        <v>18</v>
      </c>
      <c r="AA75" s="54" t="s">
        <v>207</v>
      </c>
      <c r="AB75" s="53">
        <v>0</v>
      </c>
    </row>
    <row r="76" spans="2:28" hidden="1">
      <c r="B76" s="54" t="s">
        <v>892</v>
      </c>
      <c r="C76" s="53">
        <v>2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3</v>
      </c>
      <c r="L76" s="53">
        <v>10</v>
      </c>
      <c r="M76" s="53">
        <v>1</v>
      </c>
      <c r="N76" s="53">
        <v>0</v>
      </c>
      <c r="O76" s="53">
        <v>1</v>
      </c>
      <c r="P76" s="53">
        <v>0</v>
      </c>
      <c r="Q76" s="53">
        <v>1</v>
      </c>
      <c r="R76" s="53">
        <v>0</v>
      </c>
      <c r="S76" s="53">
        <v>0</v>
      </c>
      <c r="T76" s="53">
        <v>0</v>
      </c>
      <c r="U76" s="53">
        <v>0</v>
      </c>
      <c r="V76" s="56">
        <v>0</v>
      </c>
      <c r="W76" s="56">
        <v>0</v>
      </c>
      <c r="X76" s="55">
        <v>18</v>
      </c>
      <c r="AA76" s="54" t="s">
        <v>905</v>
      </c>
      <c r="AB76" s="53">
        <v>0</v>
      </c>
    </row>
    <row r="77" spans="2:28" hidden="1">
      <c r="B77" s="54" t="s">
        <v>896</v>
      </c>
      <c r="C77" s="53">
        <v>0</v>
      </c>
      <c r="D77" s="53">
        <v>1</v>
      </c>
      <c r="E77" s="53">
        <v>0</v>
      </c>
      <c r="F77" s="53">
        <v>0</v>
      </c>
      <c r="G77" s="53">
        <v>2</v>
      </c>
      <c r="H77" s="53">
        <v>0</v>
      </c>
      <c r="I77" s="53">
        <v>0</v>
      </c>
      <c r="J77" s="53">
        <v>0</v>
      </c>
      <c r="K77" s="53">
        <v>2</v>
      </c>
      <c r="L77" s="53">
        <v>9</v>
      </c>
      <c r="M77" s="53">
        <v>0</v>
      </c>
      <c r="N77" s="53">
        <v>0</v>
      </c>
      <c r="O77" s="53">
        <v>3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6">
        <v>0</v>
      </c>
      <c r="W77" s="56">
        <v>0</v>
      </c>
      <c r="X77" s="55">
        <v>17</v>
      </c>
      <c r="AA77" s="54" t="s">
        <v>909</v>
      </c>
      <c r="AB77" s="53">
        <v>0</v>
      </c>
    </row>
    <row r="78" spans="2:28" hidden="1">
      <c r="B78" s="54" t="s">
        <v>928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14</v>
      </c>
      <c r="U78" s="53">
        <v>1</v>
      </c>
      <c r="V78" s="56">
        <v>2</v>
      </c>
      <c r="W78" s="56">
        <v>0</v>
      </c>
      <c r="X78" s="55">
        <v>17</v>
      </c>
      <c r="AA78" s="54" t="s">
        <v>913</v>
      </c>
      <c r="AB78" s="53">
        <v>0</v>
      </c>
    </row>
    <row r="79" spans="2:28" hidden="1">
      <c r="B79" s="54" t="s">
        <v>929</v>
      </c>
      <c r="C79" s="53">
        <v>1</v>
      </c>
      <c r="D79" s="53">
        <v>1</v>
      </c>
      <c r="E79" s="53">
        <v>0</v>
      </c>
      <c r="F79" s="53">
        <v>0</v>
      </c>
      <c r="G79" s="53">
        <v>1</v>
      </c>
      <c r="H79" s="53">
        <v>0</v>
      </c>
      <c r="I79" s="53">
        <v>1</v>
      </c>
      <c r="J79" s="53">
        <v>0</v>
      </c>
      <c r="K79" s="53">
        <v>7</v>
      </c>
      <c r="L79" s="53">
        <v>0</v>
      </c>
      <c r="M79" s="53">
        <v>0</v>
      </c>
      <c r="N79" s="53">
        <v>0</v>
      </c>
      <c r="O79" s="53">
        <v>3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6">
        <v>0</v>
      </c>
      <c r="W79" s="56">
        <v>0</v>
      </c>
      <c r="X79" s="55">
        <v>14</v>
      </c>
      <c r="AA79" s="54" t="s">
        <v>916</v>
      </c>
      <c r="AB79" s="53">
        <v>0</v>
      </c>
    </row>
    <row r="80" spans="2:28" hidden="1">
      <c r="B80" s="54" t="s">
        <v>930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1</v>
      </c>
      <c r="L80" s="53">
        <v>0</v>
      </c>
      <c r="M80" s="53">
        <v>0</v>
      </c>
      <c r="N80" s="53">
        <v>0</v>
      </c>
      <c r="O80" s="53">
        <v>13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6">
        <v>0</v>
      </c>
      <c r="W80" s="56">
        <v>0</v>
      </c>
      <c r="X80" s="55">
        <v>14</v>
      </c>
      <c r="AA80" s="54" t="s">
        <v>919</v>
      </c>
      <c r="AB80" s="53">
        <v>0</v>
      </c>
    </row>
    <row r="81" spans="2:28" hidden="1">
      <c r="B81" s="54" t="s">
        <v>931</v>
      </c>
      <c r="C81" s="53">
        <v>1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3</v>
      </c>
      <c r="L81" s="53">
        <v>0</v>
      </c>
      <c r="M81" s="53">
        <v>0</v>
      </c>
      <c r="N81" s="53">
        <v>0</v>
      </c>
      <c r="O81" s="53">
        <v>10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6">
        <v>0</v>
      </c>
      <c r="W81" s="56">
        <v>0</v>
      </c>
      <c r="X81" s="55">
        <v>14</v>
      </c>
      <c r="AA81" s="54" t="s">
        <v>921</v>
      </c>
      <c r="AB81" s="53">
        <v>0</v>
      </c>
    </row>
    <row r="82" spans="2:28" hidden="1">
      <c r="B82" s="54" t="s">
        <v>932</v>
      </c>
      <c r="C82" s="53">
        <v>4</v>
      </c>
      <c r="D82" s="53">
        <v>0</v>
      </c>
      <c r="E82" s="53">
        <v>0</v>
      </c>
      <c r="F82" s="53">
        <v>0</v>
      </c>
      <c r="G82" s="53">
        <v>1</v>
      </c>
      <c r="H82" s="53">
        <v>0</v>
      </c>
      <c r="I82" s="53">
        <v>0</v>
      </c>
      <c r="J82" s="53">
        <v>0</v>
      </c>
      <c r="K82" s="53">
        <v>5</v>
      </c>
      <c r="L82" s="53">
        <v>0</v>
      </c>
      <c r="M82" s="53">
        <v>0</v>
      </c>
      <c r="N82" s="53">
        <v>0</v>
      </c>
      <c r="O82" s="53">
        <v>2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6">
        <v>0</v>
      </c>
      <c r="W82" s="56">
        <v>0</v>
      </c>
      <c r="X82" s="55">
        <v>12</v>
      </c>
      <c r="AA82" s="54" t="s">
        <v>923</v>
      </c>
      <c r="AB82" s="53">
        <v>0</v>
      </c>
    </row>
    <row r="83" spans="2:28" hidden="1">
      <c r="B83" s="54" t="s">
        <v>933</v>
      </c>
      <c r="C83" s="53">
        <v>1</v>
      </c>
      <c r="D83" s="53">
        <v>2</v>
      </c>
      <c r="E83" s="53">
        <v>0</v>
      </c>
      <c r="F83" s="53">
        <v>0</v>
      </c>
      <c r="G83" s="53">
        <v>1</v>
      </c>
      <c r="H83" s="53">
        <v>1</v>
      </c>
      <c r="I83" s="53">
        <v>0</v>
      </c>
      <c r="J83" s="53">
        <v>0</v>
      </c>
      <c r="K83" s="53">
        <v>2</v>
      </c>
      <c r="L83" s="53">
        <v>0</v>
      </c>
      <c r="M83" s="53">
        <v>0</v>
      </c>
      <c r="N83" s="53">
        <v>0</v>
      </c>
      <c r="O83" s="53">
        <v>1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2</v>
      </c>
      <c r="V83" s="56">
        <v>0</v>
      </c>
      <c r="W83" s="56">
        <v>0</v>
      </c>
      <c r="X83" s="55">
        <v>10</v>
      </c>
      <c r="AA83" s="54" t="s">
        <v>924</v>
      </c>
      <c r="AB83" s="53">
        <v>0</v>
      </c>
    </row>
    <row r="84" spans="2:28" hidden="1">
      <c r="B84" s="54" t="s">
        <v>920</v>
      </c>
      <c r="C84" s="53">
        <v>0</v>
      </c>
      <c r="D84" s="53">
        <v>1</v>
      </c>
      <c r="E84" s="53">
        <v>0</v>
      </c>
      <c r="F84" s="53">
        <v>0</v>
      </c>
      <c r="G84" s="53">
        <v>0</v>
      </c>
      <c r="H84" s="53">
        <v>4</v>
      </c>
      <c r="I84" s="53">
        <v>0</v>
      </c>
      <c r="J84" s="53">
        <v>0</v>
      </c>
      <c r="K84" s="53">
        <v>1</v>
      </c>
      <c r="L84" s="53">
        <v>1</v>
      </c>
      <c r="M84" s="53">
        <v>0</v>
      </c>
      <c r="N84" s="53">
        <v>0</v>
      </c>
      <c r="O84" s="53">
        <v>2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6">
        <v>0</v>
      </c>
      <c r="W84" s="56">
        <v>0</v>
      </c>
      <c r="X84" s="55">
        <v>9</v>
      </c>
      <c r="AA84" s="54" t="s">
        <v>926</v>
      </c>
      <c r="AB84" s="53">
        <v>0</v>
      </c>
    </row>
    <row r="85" spans="2:28" hidden="1">
      <c r="B85" s="54" t="s">
        <v>934</v>
      </c>
      <c r="C85" s="53">
        <v>1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7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1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6">
        <v>0</v>
      </c>
      <c r="W85" s="56">
        <v>0</v>
      </c>
      <c r="X85" s="55">
        <v>9</v>
      </c>
      <c r="AA85" s="54" t="s">
        <v>927</v>
      </c>
      <c r="AB85" s="53">
        <v>0</v>
      </c>
    </row>
    <row r="86" spans="2:28" hidden="1">
      <c r="B86" s="54" t="s">
        <v>935</v>
      </c>
      <c r="C86" s="53">
        <v>0</v>
      </c>
      <c r="D86" s="53">
        <v>0</v>
      </c>
      <c r="E86" s="53">
        <v>0</v>
      </c>
      <c r="F86" s="53">
        <v>5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4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6">
        <v>0</v>
      </c>
      <c r="W86" s="56">
        <v>0</v>
      </c>
      <c r="X86" s="55">
        <v>9</v>
      </c>
      <c r="AA86" s="54" t="s">
        <v>928</v>
      </c>
      <c r="AB86" s="53">
        <v>0</v>
      </c>
    </row>
    <row r="87" spans="2:28" hidden="1">
      <c r="B87" s="54" t="s">
        <v>936</v>
      </c>
      <c r="C87" s="53">
        <v>1</v>
      </c>
      <c r="D87" s="53">
        <v>1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2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6">
        <v>0</v>
      </c>
      <c r="W87" s="56">
        <v>4</v>
      </c>
      <c r="X87" s="55">
        <v>8</v>
      </c>
      <c r="AA87" s="54" t="s">
        <v>929</v>
      </c>
      <c r="AB87" s="53">
        <v>0</v>
      </c>
    </row>
    <row r="88" spans="2:28" hidden="1">
      <c r="B88" s="54" t="s">
        <v>937</v>
      </c>
      <c r="C88" s="53">
        <v>1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5</v>
      </c>
      <c r="L88" s="53">
        <v>0</v>
      </c>
      <c r="M88" s="53">
        <v>0</v>
      </c>
      <c r="N88" s="53">
        <v>0</v>
      </c>
      <c r="O88" s="53">
        <v>2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6">
        <v>0</v>
      </c>
      <c r="W88" s="56">
        <v>0</v>
      </c>
      <c r="X88" s="55">
        <v>8</v>
      </c>
      <c r="AA88" s="54" t="s">
        <v>930</v>
      </c>
      <c r="AB88" s="53">
        <v>0</v>
      </c>
    </row>
    <row r="89" spans="2:28" hidden="1">
      <c r="B89" s="54" t="s">
        <v>907</v>
      </c>
      <c r="C89" s="53">
        <v>2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3</v>
      </c>
      <c r="M89" s="53">
        <v>0</v>
      </c>
      <c r="N89" s="53">
        <v>0</v>
      </c>
      <c r="O89" s="53">
        <v>1</v>
      </c>
      <c r="P89" s="53">
        <v>2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6">
        <v>0</v>
      </c>
      <c r="W89" s="56">
        <v>0</v>
      </c>
      <c r="X89" s="55">
        <v>8</v>
      </c>
      <c r="AA89" s="54" t="s">
        <v>931</v>
      </c>
      <c r="AB89" s="53">
        <v>0</v>
      </c>
    </row>
    <row r="90" spans="2:28" hidden="1">
      <c r="B90" s="54" t="s">
        <v>922</v>
      </c>
      <c r="C90" s="53">
        <v>2</v>
      </c>
      <c r="D90" s="53">
        <v>0</v>
      </c>
      <c r="E90" s="53">
        <v>0</v>
      </c>
      <c r="F90" s="53">
        <v>0</v>
      </c>
      <c r="G90" s="53">
        <v>2</v>
      </c>
      <c r="H90" s="53">
        <v>0</v>
      </c>
      <c r="I90" s="53">
        <v>0</v>
      </c>
      <c r="J90" s="53">
        <v>0</v>
      </c>
      <c r="K90" s="53">
        <v>1</v>
      </c>
      <c r="L90" s="53">
        <v>1</v>
      </c>
      <c r="M90" s="53">
        <v>0</v>
      </c>
      <c r="N90" s="53">
        <v>0</v>
      </c>
      <c r="O90" s="53">
        <v>2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6">
        <v>0</v>
      </c>
      <c r="W90" s="56">
        <v>0</v>
      </c>
      <c r="X90" s="55">
        <v>8</v>
      </c>
      <c r="AA90" s="54" t="s">
        <v>932</v>
      </c>
      <c r="AB90" s="53">
        <v>0</v>
      </c>
    </row>
    <row r="91" spans="2:28" hidden="1">
      <c r="B91" s="54" t="s">
        <v>938</v>
      </c>
      <c r="C91" s="53">
        <v>1</v>
      </c>
      <c r="D91" s="53">
        <v>1</v>
      </c>
      <c r="E91" s="53">
        <v>0</v>
      </c>
      <c r="F91" s="53">
        <v>0</v>
      </c>
      <c r="G91" s="53">
        <v>3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1</v>
      </c>
      <c r="O91" s="53">
        <v>1</v>
      </c>
      <c r="P91" s="53">
        <v>0</v>
      </c>
      <c r="Q91" s="53">
        <v>0</v>
      </c>
      <c r="R91" s="53">
        <v>0</v>
      </c>
      <c r="S91" s="53">
        <v>0</v>
      </c>
      <c r="T91" s="53">
        <v>1</v>
      </c>
      <c r="U91" s="53">
        <v>0</v>
      </c>
      <c r="V91" s="56">
        <v>0</v>
      </c>
      <c r="W91" s="56">
        <v>0</v>
      </c>
      <c r="X91" s="55">
        <v>8</v>
      </c>
      <c r="AA91" s="54" t="s">
        <v>933</v>
      </c>
      <c r="AB91" s="53">
        <v>0</v>
      </c>
    </row>
    <row r="92" spans="2:28" hidden="1">
      <c r="B92" s="54" t="s">
        <v>939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3</v>
      </c>
      <c r="L92" s="53">
        <v>0</v>
      </c>
      <c r="M92" s="53">
        <v>1</v>
      </c>
      <c r="N92" s="53">
        <v>0</v>
      </c>
      <c r="O92" s="53">
        <v>4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6">
        <v>0</v>
      </c>
      <c r="W92" s="56">
        <v>0</v>
      </c>
      <c r="X92" s="55">
        <v>8</v>
      </c>
      <c r="AA92" s="54" t="s">
        <v>934</v>
      </c>
      <c r="AB92" s="53">
        <v>0</v>
      </c>
    </row>
    <row r="93" spans="2:28" hidden="1">
      <c r="B93" s="54" t="s">
        <v>940</v>
      </c>
      <c r="C93" s="53">
        <v>1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2</v>
      </c>
      <c r="L93" s="53">
        <v>0</v>
      </c>
      <c r="M93" s="53">
        <v>0</v>
      </c>
      <c r="N93" s="53">
        <v>0</v>
      </c>
      <c r="O93" s="53">
        <v>2</v>
      </c>
      <c r="P93" s="53">
        <v>0</v>
      </c>
      <c r="Q93" s="53">
        <v>0</v>
      </c>
      <c r="R93" s="53">
        <v>1</v>
      </c>
      <c r="S93" s="53">
        <v>0</v>
      </c>
      <c r="T93" s="53">
        <v>1</v>
      </c>
      <c r="U93" s="53">
        <v>0</v>
      </c>
      <c r="V93" s="56">
        <v>0</v>
      </c>
      <c r="W93" s="56">
        <v>0</v>
      </c>
      <c r="X93" s="55">
        <v>7</v>
      </c>
      <c r="AA93" s="54" t="s">
        <v>935</v>
      </c>
      <c r="AB93" s="53">
        <v>0</v>
      </c>
    </row>
    <row r="94" spans="2:28" hidden="1">
      <c r="B94" s="54" t="s">
        <v>245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1</v>
      </c>
      <c r="I94" s="53">
        <v>1</v>
      </c>
      <c r="J94" s="53">
        <v>0</v>
      </c>
      <c r="K94" s="53">
        <v>1</v>
      </c>
      <c r="L94" s="53">
        <v>0</v>
      </c>
      <c r="M94" s="53">
        <v>0</v>
      </c>
      <c r="N94" s="53">
        <v>0</v>
      </c>
      <c r="O94" s="53">
        <v>4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6">
        <v>0</v>
      </c>
      <c r="W94" s="56">
        <v>0</v>
      </c>
      <c r="X94" s="55">
        <v>7</v>
      </c>
      <c r="AA94" s="54" t="s">
        <v>936</v>
      </c>
      <c r="AB94" s="53">
        <v>0</v>
      </c>
    </row>
    <row r="95" spans="2:28" hidden="1">
      <c r="B95" s="54" t="s">
        <v>202</v>
      </c>
      <c r="C95" s="53">
        <v>3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1</v>
      </c>
      <c r="M95" s="53">
        <v>0</v>
      </c>
      <c r="N95" s="53">
        <v>0</v>
      </c>
      <c r="O95" s="53">
        <v>3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6">
        <v>0</v>
      </c>
      <c r="W95" s="56">
        <v>0</v>
      </c>
      <c r="X95" s="55">
        <v>7</v>
      </c>
      <c r="AA95" s="54" t="s">
        <v>937</v>
      </c>
      <c r="AB95" s="53">
        <v>0</v>
      </c>
    </row>
    <row r="96" spans="2:28" hidden="1">
      <c r="B96" s="54" t="s">
        <v>204</v>
      </c>
      <c r="C96" s="53">
        <v>1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2</v>
      </c>
      <c r="L96" s="53">
        <v>1</v>
      </c>
      <c r="M96" s="53">
        <v>0</v>
      </c>
      <c r="N96" s="53">
        <v>0</v>
      </c>
      <c r="O96" s="53">
        <v>2</v>
      </c>
      <c r="P96" s="53">
        <v>1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6">
        <v>0</v>
      </c>
      <c r="W96" s="56">
        <v>0</v>
      </c>
      <c r="X96" s="55">
        <v>7</v>
      </c>
      <c r="AA96" s="54" t="s">
        <v>938</v>
      </c>
      <c r="AB96" s="53">
        <v>0</v>
      </c>
    </row>
    <row r="97" spans="2:28" hidden="1">
      <c r="B97" s="54" t="s">
        <v>941</v>
      </c>
      <c r="C97" s="53">
        <v>1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1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3</v>
      </c>
      <c r="P97" s="53">
        <v>0</v>
      </c>
      <c r="Q97" s="53">
        <v>0</v>
      </c>
      <c r="R97" s="53">
        <v>0</v>
      </c>
      <c r="S97" s="53">
        <v>0</v>
      </c>
      <c r="T97" s="53">
        <v>2</v>
      </c>
      <c r="U97" s="53">
        <v>0</v>
      </c>
      <c r="V97" s="56">
        <v>0</v>
      </c>
      <c r="W97" s="56">
        <v>0</v>
      </c>
      <c r="X97" s="55">
        <v>7</v>
      </c>
      <c r="AA97" s="54" t="s">
        <v>939</v>
      </c>
      <c r="AB97" s="53">
        <v>0</v>
      </c>
    </row>
    <row r="98" spans="2:28" hidden="1">
      <c r="B98" s="54" t="s">
        <v>942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2</v>
      </c>
      <c r="P98" s="53">
        <v>0</v>
      </c>
      <c r="Q98" s="53">
        <v>0</v>
      </c>
      <c r="R98" s="53">
        <v>1</v>
      </c>
      <c r="S98" s="53">
        <v>0</v>
      </c>
      <c r="T98" s="53">
        <v>2</v>
      </c>
      <c r="U98" s="53">
        <v>0</v>
      </c>
      <c r="V98" s="56">
        <v>1</v>
      </c>
      <c r="W98" s="56">
        <v>0</v>
      </c>
      <c r="X98" s="55">
        <v>6</v>
      </c>
      <c r="AA98" s="54" t="s">
        <v>940</v>
      </c>
      <c r="AB98" s="53">
        <v>0</v>
      </c>
    </row>
    <row r="99" spans="2:28" hidden="1">
      <c r="B99" s="54" t="s">
        <v>943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1</v>
      </c>
      <c r="L99" s="53">
        <v>0</v>
      </c>
      <c r="M99" s="53">
        <v>0</v>
      </c>
      <c r="N99" s="53">
        <v>0</v>
      </c>
      <c r="O99" s="53">
        <v>4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6">
        <v>0</v>
      </c>
      <c r="W99" s="56">
        <v>0</v>
      </c>
      <c r="X99" s="55">
        <v>5</v>
      </c>
      <c r="AA99" s="54" t="s">
        <v>245</v>
      </c>
      <c r="AB99" s="53">
        <v>0</v>
      </c>
    </row>
    <row r="100" spans="2:28" hidden="1">
      <c r="B100" s="54" t="s">
        <v>911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2</v>
      </c>
      <c r="M100" s="53">
        <v>0</v>
      </c>
      <c r="N100" s="53">
        <v>0</v>
      </c>
      <c r="O100" s="53">
        <v>3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6">
        <v>0</v>
      </c>
      <c r="W100" s="56">
        <v>0</v>
      </c>
      <c r="X100" s="55">
        <v>5</v>
      </c>
      <c r="AA100" s="54" t="s">
        <v>941</v>
      </c>
      <c r="AB100" s="53">
        <v>0</v>
      </c>
    </row>
    <row r="101" spans="2:28" hidden="1">
      <c r="B101" s="54" t="s">
        <v>944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1</v>
      </c>
      <c r="O101" s="53">
        <v>0</v>
      </c>
      <c r="P101" s="53">
        <v>0</v>
      </c>
      <c r="Q101" s="53">
        <v>0</v>
      </c>
      <c r="R101" s="53">
        <v>0</v>
      </c>
      <c r="S101" s="53">
        <v>3</v>
      </c>
      <c r="T101" s="53">
        <v>0</v>
      </c>
      <c r="U101" s="53">
        <v>0</v>
      </c>
      <c r="V101" s="56">
        <v>0</v>
      </c>
      <c r="W101" s="56">
        <v>0</v>
      </c>
      <c r="X101" s="55">
        <v>4</v>
      </c>
      <c r="AA101" s="54" t="s">
        <v>942</v>
      </c>
      <c r="AB101" s="53">
        <v>0</v>
      </c>
    </row>
    <row r="102" spans="2:28" hidden="1">
      <c r="B102" s="54" t="s">
        <v>945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3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6">
        <v>0</v>
      </c>
      <c r="W102" s="56">
        <v>0</v>
      </c>
      <c r="X102" s="55">
        <v>3</v>
      </c>
      <c r="AA102" s="54" t="s">
        <v>943</v>
      </c>
      <c r="AB102" s="53">
        <v>0</v>
      </c>
    </row>
    <row r="103" spans="2:28" hidden="1">
      <c r="B103" s="54" t="s">
        <v>946</v>
      </c>
      <c r="C103" s="53">
        <v>1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1</v>
      </c>
      <c r="J103" s="53">
        <v>0</v>
      </c>
      <c r="K103" s="53">
        <v>1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6">
        <v>0</v>
      </c>
      <c r="W103" s="56">
        <v>0</v>
      </c>
      <c r="X103" s="55">
        <v>3</v>
      </c>
      <c r="AA103" s="54" t="s">
        <v>944</v>
      </c>
      <c r="AB103" s="53">
        <v>0</v>
      </c>
    </row>
    <row r="104" spans="2:28" hidden="1">
      <c r="B104" s="54" t="s">
        <v>947</v>
      </c>
      <c r="C104" s="53">
        <v>0</v>
      </c>
      <c r="D104" s="53">
        <v>0</v>
      </c>
      <c r="E104" s="53">
        <v>0</v>
      </c>
      <c r="F104" s="53">
        <v>0</v>
      </c>
      <c r="G104" s="53">
        <v>1</v>
      </c>
      <c r="H104" s="53">
        <v>0</v>
      </c>
      <c r="I104" s="53">
        <v>0</v>
      </c>
      <c r="J104" s="53">
        <v>0</v>
      </c>
      <c r="K104" s="53">
        <v>1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6">
        <v>1</v>
      </c>
      <c r="W104" s="56">
        <v>0</v>
      </c>
      <c r="X104" s="55">
        <v>3</v>
      </c>
      <c r="AA104" s="54" t="s">
        <v>945</v>
      </c>
      <c r="AB104" s="53">
        <v>0</v>
      </c>
    </row>
    <row r="105" spans="2:28" hidden="1">
      <c r="B105" s="54" t="s">
        <v>948</v>
      </c>
      <c r="C105" s="53">
        <v>0</v>
      </c>
      <c r="D105" s="53">
        <v>0</v>
      </c>
      <c r="E105" s="53">
        <v>0</v>
      </c>
      <c r="F105" s="53">
        <v>0</v>
      </c>
      <c r="G105" s="53">
        <v>1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6">
        <v>1</v>
      </c>
      <c r="W105" s="56">
        <v>0</v>
      </c>
      <c r="X105" s="55">
        <v>2</v>
      </c>
      <c r="AA105" s="54" t="s">
        <v>946</v>
      </c>
      <c r="AB105" s="53">
        <v>0</v>
      </c>
    </row>
    <row r="106" spans="2:28" hidden="1">
      <c r="B106" s="54" t="s">
        <v>949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2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6">
        <v>0</v>
      </c>
      <c r="W106" s="56">
        <v>0</v>
      </c>
      <c r="X106" s="55">
        <v>2</v>
      </c>
      <c r="AA106" s="54" t="s">
        <v>947</v>
      </c>
      <c r="AB106" s="53">
        <v>0</v>
      </c>
    </row>
    <row r="107" spans="2:28" hidden="1">
      <c r="B107" s="54" t="s">
        <v>191</v>
      </c>
      <c r="C107" s="53">
        <v>0</v>
      </c>
      <c r="D107" s="53">
        <v>0</v>
      </c>
      <c r="E107" s="53">
        <v>0</v>
      </c>
      <c r="F107" s="53">
        <v>0</v>
      </c>
      <c r="G107" s="53">
        <v>1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1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6">
        <v>0</v>
      </c>
      <c r="W107" s="56">
        <v>0</v>
      </c>
      <c r="X107" s="55">
        <v>2</v>
      </c>
      <c r="AA107" s="54" t="s">
        <v>948</v>
      </c>
      <c r="AB107" s="53">
        <v>0</v>
      </c>
    </row>
    <row r="108" spans="2:28" hidden="1">
      <c r="B108" s="54" t="s">
        <v>950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1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6">
        <v>1</v>
      </c>
      <c r="W108" s="56">
        <v>0</v>
      </c>
      <c r="X108" s="55">
        <v>2</v>
      </c>
      <c r="AA108" s="54" t="s">
        <v>949</v>
      </c>
      <c r="AB108" s="53">
        <v>0</v>
      </c>
    </row>
    <row r="109" spans="2:28" hidden="1">
      <c r="B109" s="54" t="s">
        <v>195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1</v>
      </c>
      <c r="P109" s="53">
        <v>1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6">
        <v>0</v>
      </c>
      <c r="W109" s="56">
        <v>0</v>
      </c>
      <c r="X109" s="55">
        <v>2</v>
      </c>
      <c r="AA109" s="54" t="s">
        <v>191</v>
      </c>
      <c r="AB109" s="53">
        <v>0</v>
      </c>
    </row>
    <row r="110" spans="2:28" hidden="1">
      <c r="B110" s="54" t="s">
        <v>951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2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6">
        <v>0</v>
      </c>
      <c r="W110" s="56">
        <v>0</v>
      </c>
      <c r="X110" s="55">
        <v>2</v>
      </c>
      <c r="AA110" s="54" t="s">
        <v>950</v>
      </c>
      <c r="AB110" s="53">
        <v>0</v>
      </c>
    </row>
    <row r="111" spans="2:28" hidden="1">
      <c r="B111" s="54" t="s">
        <v>952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1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6">
        <v>1</v>
      </c>
      <c r="W111" s="56">
        <v>0</v>
      </c>
      <c r="X111" s="55">
        <v>2</v>
      </c>
      <c r="AA111" s="54" t="s">
        <v>195</v>
      </c>
      <c r="AB111" s="53">
        <v>0</v>
      </c>
    </row>
    <row r="112" spans="2:28" hidden="1">
      <c r="B112" s="54" t="s">
        <v>953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1</v>
      </c>
      <c r="L112" s="53">
        <v>0</v>
      </c>
      <c r="M112" s="53">
        <v>0</v>
      </c>
      <c r="N112" s="53">
        <v>0</v>
      </c>
      <c r="O112" s="53">
        <v>0</v>
      </c>
      <c r="P112" s="53">
        <v>1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6">
        <v>0</v>
      </c>
      <c r="W112" s="56">
        <v>0</v>
      </c>
      <c r="X112" s="55">
        <v>2</v>
      </c>
      <c r="AA112" s="54" t="s">
        <v>951</v>
      </c>
      <c r="AB112" s="53">
        <v>0</v>
      </c>
    </row>
    <row r="113" spans="2:28" hidden="1">
      <c r="B113" s="54" t="s">
        <v>954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1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1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6">
        <v>0</v>
      </c>
      <c r="W113" s="56">
        <v>0</v>
      </c>
      <c r="X113" s="55">
        <v>2</v>
      </c>
      <c r="AA113" s="54" t="s">
        <v>952</v>
      </c>
      <c r="AB113" s="53">
        <v>0</v>
      </c>
    </row>
    <row r="114" spans="2:28" hidden="1">
      <c r="B114" s="54" t="s">
        <v>955</v>
      </c>
      <c r="C114" s="53">
        <v>1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1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6">
        <v>0</v>
      </c>
      <c r="W114" s="56">
        <v>0</v>
      </c>
      <c r="X114" s="55">
        <v>2</v>
      </c>
      <c r="AA114" s="54" t="s">
        <v>953</v>
      </c>
      <c r="AB114" s="53">
        <v>0</v>
      </c>
    </row>
    <row r="115" spans="2:28" hidden="1">
      <c r="B115" s="54" t="s">
        <v>956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2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6">
        <v>0</v>
      </c>
      <c r="W115" s="56">
        <v>0</v>
      </c>
      <c r="X115" s="55">
        <v>2</v>
      </c>
      <c r="AA115" s="54" t="s">
        <v>954</v>
      </c>
      <c r="AB115" s="53">
        <v>0</v>
      </c>
    </row>
    <row r="116" spans="2:28" hidden="1">
      <c r="B116" s="54" t="s">
        <v>957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1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6">
        <v>0</v>
      </c>
      <c r="W116" s="56">
        <v>0</v>
      </c>
      <c r="X116" s="55">
        <v>1</v>
      </c>
      <c r="AA116" s="54" t="s">
        <v>955</v>
      </c>
      <c r="AB116" s="53">
        <v>0</v>
      </c>
    </row>
    <row r="117" spans="2:28" hidden="1">
      <c r="B117" s="54" t="s">
        <v>224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1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6">
        <v>0</v>
      </c>
      <c r="W117" s="56">
        <v>0</v>
      </c>
      <c r="X117" s="55">
        <v>1</v>
      </c>
      <c r="AA117" s="54" t="s">
        <v>956</v>
      </c>
      <c r="AB117" s="53">
        <v>0</v>
      </c>
    </row>
    <row r="118" spans="2:28" hidden="1">
      <c r="B118" s="54" t="s">
        <v>958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6">
        <v>1</v>
      </c>
      <c r="W118" s="56">
        <v>0</v>
      </c>
      <c r="X118" s="55">
        <v>1</v>
      </c>
      <c r="AA118" s="54" t="s">
        <v>957</v>
      </c>
      <c r="AB118" s="53">
        <v>0</v>
      </c>
    </row>
    <row r="119" spans="2:28" hidden="1">
      <c r="B119" s="54" t="s">
        <v>925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1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6">
        <v>0</v>
      </c>
      <c r="W119" s="56">
        <v>0</v>
      </c>
      <c r="X119" s="55">
        <v>1</v>
      </c>
      <c r="AA119" s="54" t="s">
        <v>224</v>
      </c>
      <c r="AB119" s="53">
        <v>0</v>
      </c>
    </row>
    <row r="120" spans="2:28" hidden="1">
      <c r="B120" s="54" t="s">
        <v>209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1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6">
        <v>0</v>
      </c>
      <c r="W120" s="56">
        <v>0</v>
      </c>
      <c r="X120" s="55">
        <v>1</v>
      </c>
      <c r="AA120" s="54" t="s">
        <v>958</v>
      </c>
      <c r="AB120" s="53">
        <v>0</v>
      </c>
    </row>
    <row r="121" spans="2:28" hidden="1">
      <c r="B121" s="54" t="s">
        <v>959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6">
        <v>1</v>
      </c>
      <c r="W121" s="56">
        <v>0</v>
      </c>
      <c r="X121" s="55">
        <v>1</v>
      </c>
      <c r="AA121" s="54" t="s">
        <v>209</v>
      </c>
      <c r="AB121" s="53">
        <v>0</v>
      </c>
    </row>
    <row r="122" spans="2:28" hidden="1">
      <c r="B122" s="54" t="s">
        <v>960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1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6">
        <v>0</v>
      </c>
      <c r="W122" s="56">
        <v>0</v>
      </c>
      <c r="X122" s="55">
        <v>1</v>
      </c>
      <c r="AA122" s="54" t="s">
        <v>959</v>
      </c>
      <c r="AB122" s="53">
        <v>0</v>
      </c>
    </row>
    <row r="123" spans="2:28" hidden="1">
      <c r="B123" s="54" t="s">
        <v>201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1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6">
        <v>0</v>
      </c>
      <c r="W123" s="56">
        <v>0</v>
      </c>
      <c r="X123" s="55">
        <v>1</v>
      </c>
      <c r="AA123" s="54" t="s">
        <v>960</v>
      </c>
      <c r="AB123" s="53">
        <v>0</v>
      </c>
    </row>
    <row r="124" spans="2:28" hidden="1">
      <c r="B124" s="54" t="s">
        <v>961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1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6">
        <v>0</v>
      </c>
      <c r="W124" s="56">
        <v>0</v>
      </c>
      <c r="X124" s="55">
        <v>1</v>
      </c>
      <c r="AA124" s="54" t="s">
        <v>961</v>
      </c>
      <c r="AB124" s="53">
        <v>0</v>
      </c>
    </row>
    <row r="125" spans="2:28" ht="16.5" hidden="1" thickBot="1">
      <c r="B125" s="54" t="s">
        <v>962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1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6">
        <v>0</v>
      </c>
      <c r="W125" s="56">
        <v>0</v>
      </c>
      <c r="X125" s="55">
        <v>1</v>
      </c>
      <c r="AA125" s="54" t="s">
        <v>962</v>
      </c>
      <c r="AB125" s="53">
        <v>0</v>
      </c>
    </row>
    <row r="126" spans="2:28" ht="16.5" hidden="1" thickTop="1">
      <c r="B126" s="50" t="s">
        <v>963</v>
      </c>
      <c r="C126" s="49">
        <v>0</v>
      </c>
      <c r="D126" s="49">
        <v>0</v>
      </c>
      <c r="E126" s="49">
        <v>0</v>
      </c>
      <c r="F126" s="49">
        <v>0</v>
      </c>
      <c r="G126" s="49">
        <v>1</v>
      </c>
      <c r="H126" s="49">
        <v>0</v>
      </c>
      <c r="I126" s="49">
        <v>0</v>
      </c>
      <c r="J126" s="49">
        <v>0</v>
      </c>
      <c r="K126" s="49">
        <v>0</v>
      </c>
      <c r="L126" s="49">
        <v>0</v>
      </c>
      <c r="M126" s="49">
        <v>0</v>
      </c>
      <c r="N126" s="49">
        <v>0</v>
      </c>
      <c r="O126" s="49">
        <v>0</v>
      </c>
      <c r="P126" s="49">
        <v>0</v>
      </c>
      <c r="Q126" s="49">
        <v>0</v>
      </c>
      <c r="R126" s="49">
        <v>0</v>
      </c>
      <c r="S126" s="49">
        <v>0</v>
      </c>
      <c r="T126" s="49">
        <v>0</v>
      </c>
      <c r="U126" s="49">
        <v>0</v>
      </c>
      <c r="V126" s="52">
        <v>0</v>
      </c>
      <c r="W126" s="52">
        <v>0</v>
      </c>
      <c r="X126" s="51">
        <v>1</v>
      </c>
      <c r="AA126" s="50" t="s">
        <v>963</v>
      </c>
      <c r="AB126" s="49">
        <v>0</v>
      </c>
    </row>
  </sheetData>
  <hyperlinks>
    <hyperlink ref="C1" location="'Tabla 12'!A1" display="Tabla 12. Solicitantes de protección internacional por países de origen y comunidades autónomas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A3:AH75"/>
  <sheetViews>
    <sheetView zoomScale="80" zoomScaleNormal="80" workbookViewId="0">
      <pane xSplit="2" topLeftCell="V1" activePane="topRight" state="frozen"/>
      <selection pane="topRight" activeCell="AF92" sqref="AF92"/>
    </sheetView>
  </sheetViews>
  <sheetFormatPr defaultColWidth="11.42578125" defaultRowHeight="15.75"/>
  <cols>
    <col min="1" max="1" width="2.28515625" style="47" hidden="1" customWidth="1"/>
    <col min="2" max="2" width="28.5703125" style="47" hidden="1" customWidth="1"/>
    <col min="3" max="3" width="11.28515625" style="47" hidden="1" customWidth="1"/>
    <col min="4" max="4" width="8.5703125" style="47" hidden="1" customWidth="1"/>
    <col min="5" max="5" width="24" style="47" hidden="1" customWidth="1"/>
    <col min="6" max="6" width="13.28515625" style="47" hidden="1" customWidth="1"/>
    <col min="7" max="7" width="10.42578125" style="47" hidden="1" customWidth="1"/>
    <col min="8" max="8" width="11.5703125" style="47" hidden="1" customWidth="1"/>
    <col min="9" max="9" width="15.28515625" style="47" hidden="1" customWidth="1"/>
    <col min="10" max="10" width="18.140625" style="47" hidden="1" customWidth="1"/>
    <col min="11" max="11" width="10.42578125" style="47" hidden="1" customWidth="1"/>
    <col min="12" max="12" width="13.85546875" style="47" hidden="1" customWidth="1"/>
    <col min="13" max="13" width="8.42578125" style="47" hidden="1" customWidth="1"/>
    <col min="14" max="14" width="24.140625" style="47" hidden="1" customWidth="1"/>
    <col min="15" max="15" width="18.85546875" style="47" hidden="1" customWidth="1"/>
    <col min="16" max="16" width="30.7109375" style="47" hidden="1" customWidth="1"/>
    <col min="17" max="17" width="11.85546875" style="47" hidden="1" customWidth="1"/>
    <col min="18" max="18" width="9.28515625" style="47" hidden="1" customWidth="1"/>
    <col min="19" max="19" width="7.42578125" style="47" hidden="1" customWidth="1"/>
    <col min="20" max="20" width="7.85546875" style="47" hidden="1" customWidth="1"/>
    <col min="21" max="21" width="7.42578125" style="47" hidden="1" customWidth="1"/>
    <col min="22" max="23" width="11.42578125" style="47"/>
    <col min="24" max="24" width="20.85546875" style="47" customWidth="1"/>
    <col min="25" max="25" width="20.42578125" style="47" customWidth="1"/>
    <col min="26" max="32" width="11.42578125" style="47"/>
    <col min="33" max="33" width="20.28515625" style="47" customWidth="1"/>
    <col min="34" max="16384" width="11.42578125" style="47"/>
  </cols>
  <sheetData>
    <row r="3" spans="2:34">
      <c r="B3" s="85" t="s">
        <v>865</v>
      </c>
      <c r="E3" s="84" t="s">
        <v>964</v>
      </c>
    </row>
    <row r="5" spans="2:34">
      <c r="B5" s="69" t="s">
        <v>965</v>
      </c>
      <c r="X5" s="247" t="s">
        <v>966</v>
      </c>
      <c r="Y5" s="247"/>
      <c r="AG5" s="248" t="s">
        <v>967</v>
      </c>
      <c r="AH5" s="248"/>
    </row>
    <row r="6" spans="2:34">
      <c r="B6" s="83" t="s">
        <v>869</v>
      </c>
      <c r="C6" s="82" t="s">
        <v>43</v>
      </c>
      <c r="D6" s="82" t="s">
        <v>95</v>
      </c>
      <c r="E6" s="82" t="s">
        <v>100</v>
      </c>
      <c r="F6" s="82" t="s">
        <v>29</v>
      </c>
      <c r="G6" s="82" t="s">
        <v>104</v>
      </c>
      <c r="H6" s="82" t="s">
        <v>102</v>
      </c>
      <c r="I6" s="82" t="s">
        <v>107</v>
      </c>
      <c r="J6" s="82" t="s">
        <v>120</v>
      </c>
      <c r="K6" s="82" t="s">
        <v>125</v>
      </c>
      <c r="L6" s="82" t="s">
        <v>39</v>
      </c>
      <c r="M6" s="82" t="s">
        <v>132</v>
      </c>
      <c r="N6" s="82" t="s">
        <v>133</v>
      </c>
      <c r="O6" s="82" t="s">
        <v>42</v>
      </c>
      <c r="P6" s="82" t="s">
        <v>134</v>
      </c>
      <c r="Q6" s="82" t="s">
        <v>35</v>
      </c>
      <c r="R6" s="82" t="s">
        <v>37</v>
      </c>
      <c r="S6" s="82" t="s">
        <v>40</v>
      </c>
      <c r="T6" s="82" t="s">
        <v>41</v>
      </c>
      <c r="U6" s="82" t="s">
        <v>18</v>
      </c>
      <c r="X6" s="143" t="s">
        <v>968</v>
      </c>
      <c r="Y6" s="144" t="s">
        <v>967</v>
      </c>
      <c r="AG6" s="141" t="s">
        <v>26</v>
      </c>
      <c r="AH6" s="123">
        <v>5684</v>
      </c>
    </row>
    <row r="7" spans="2:34">
      <c r="B7" s="67" t="s">
        <v>18</v>
      </c>
      <c r="C7" s="67">
        <v>5684</v>
      </c>
      <c r="D7" s="67">
        <v>437</v>
      </c>
      <c r="E7" s="67">
        <v>321</v>
      </c>
      <c r="F7" s="67">
        <v>544</v>
      </c>
      <c r="G7" s="67">
        <v>1185</v>
      </c>
      <c r="H7" s="67">
        <v>190</v>
      </c>
      <c r="I7" s="67">
        <v>358</v>
      </c>
      <c r="J7" s="67">
        <v>303</v>
      </c>
      <c r="K7" s="67">
        <v>7416</v>
      </c>
      <c r="L7" s="67">
        <v>52</v>
      </c>
      <c r="M7" s="67">
        <v>335</v>
      </c>
      <c r="N7" s="67">
        <v>4033</v>
      </c>
      <c r="O7" s="67">
        <v>834</v>
      </c>
      <c r="P7" s="67">
        <v>213</v>
      </c>
      <c r="Q7" s="67">
        <v>600</v>
      </c>
      <c r="R7" s="67">
        <v>62</v>
      </c>
      <c r="S7" s="67">
        <v>1</v>
      </c>
      <c r="T7" s="67">
        <v>3</v>
      </c>
      <c r="U7" s="67">
        <v>33973</v>
      </c>
      <c r="X7" s="141" t="s">
        <v>18</v>
      </c>
      <c r="Y7" s="123">
        <v>11402</v>
      </c>
      <c r="AG7" s="142" t="s">
        <v>28</v>
      </c>
      <c r="AH7" s="125">
        <v>437</v>
      </c>
    </row>
    <row r="8" spans="2:34">
      <c r="B8" s="81" t="s">
        <v>207</v>
      </c>
      <c r="C8" s="80">
        <v>5469</v>
      </c>
      <c r="D8" s="80">
        <v>426</v>
      </c>
      <c r="E8" s="80">
        <v>300</v>
      </c>
      <c r="F8" s="80">
        <v>535</v>
      </c>
      <c r="G8" s="80">
        <v>1163</v>
      </c>
      <c r="H8" s="80">
        <v>188</v>
      </c>
      <c r="I8" s="80">
        <v>321</v>
      </c>
      <c r="J8" s="80">
        <v>295</v>
      </c>
      <c r="K8" s="80">
        <v>7112</v>
      </c>
      <c r="L8" s="80">
        <v>51</v>
      </c>
      <c r="M8" s="80">
        <v>329</v>
      </c>
      <c r="N8" s="80">
        <v>3854</v>
      </c>
      <c r="O8" s="80">
        <v>792</v>
      </c>
      <c r="P8" s="80">
        <v>206</v>
      </c>
      <c r="Q8" s="80">
        <v>577</v>
      </c>
      <c r="R8" s="80">
        <v>62</v>
      </c>
      <c r="S8" s="80">
        <v>1</v>
      </c>
      <c r="T8" s="80">
        <v>3</v>
      </c>
      <c r="U8" s="79">
        <v>32797</v>
      </c>
      <c r="X8" s="142" t="s">
        <v>969</v>
      </c>
      <c r="Y8" s="125">
        <v>11113</v>
      </c>
      <c r="AG8" s="142" t="s">
        <v>25</v>
      </c>
      <c r="AH8" s="125">
        <v>321</v>
      </c>
    </row>
    <row r="9" spans="2:34">
      <c r="B9" s="81" t="s">
        <v>210</v>
      </c>
      <c r="C9" s="80">
        <v>103</v>
      </c>
      <c r="D9" s="80">
        <v>8</v>
      </c>
      <c r="E9" s="80">
        <v>4</v>
      </c>
      <c r="F9" s="80">
        <v>2</v>
      </c>
      <c r="G9" s="80">
        <v>11</v>
      </c>
      <c r="H9" s="80">
        <v>0</v>
      </c>
      <c r="I9" s="80">
        <v>4</v>
      </c>
      <c r="J9" s="80">
        <v>5</v>
      </c>
      <c r="K9" s="80">
        <v>132</v>
      </c>
      <c r="L9" s="80">
        <v>1</v>
      </c>
      <c r="M9" s="80">
        <v>3</v>
      </c>
      <c r="N9" s="80">
        <v>46</v>
      </c>
      <c r="O9" s="80">
        <v>28</v>
      </c>
      <c r="P9" s="80">
        <v>2</v>
      </c>
      <c r="Q9" s="80">
        <v>3</v>
      </c>
      <c r="R9" s="80">
        <v>0</v>
      </c>
      <c r="S9" s="80">
        <v>0</v>
      </c>
      <c r="T9" s="80">
        <v>0</v>
      </c>
      <c r="U9" s="79">
        <v>477</v>
      </c>
      <c r="X9" s="142" t="s">
        <v>875</v>
      </c>
      <c r="Y9" s="125">
        <v>125</v>
      </c>
      <c r="AG9" s="142" t="s">
        <v>29</v>
      </c>
      <c r="AH9" s="125">
        <v>544</v>
      </c>
    </row>
    <row r="10" spans="2:34">
      <c r="B10" s="81" t="s">
        <v>898</v>
      </c>
      <c r="C10" s="80">
        <v>8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1</v>
      </c>
      <c r="J10" s="80">
        <v>0</v>
      </c>
      <c r="K10" s="80">
        <v>10</v>
      </c>
      <c r="L10" s="80">
        <v>0</v>
      </c>
      <c r="M10" s="80">
        <v>0</v>
      </c>
      <c r="N10" s="80">
        <v>8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79">
        <v>83</v>
      </c>
      <c r="X10" s="142" t="s">
        <v>883</v>
      </c>
      <c r="Y10" s="125">
        <v>56</v>
      </c>
      <c r="AG10" s="142" t="s">
        <v>30</v>
      </c>
      <c r="AH10" s="125">
        <v>1185</v>
      </c>
    </row>
    <row r="11" spans="2:34">
      <c r="B11" s="81" t="s">
        <v>897</v>
      </c>
      <c r="C11" s="80">
        <v>22</v>
      </c>
      <c r="D11" s="80">
        <v>1</v>
      </c>
      <c r="E11" s="80">
        <v>0</v>
      </c>
      <c r="F11" s="80">
        <v>0</v>
      </c>
      <c r="G11" s="80">
        <v>3</v>
      </c>
      <c r="H11" s="80">
        <v>0</v>
      </c>
      <c r="I11" s="80">
        <v>0</v>
      </c>
      <c r="J11" s="80">
        <v>0</v>
      </c>
      <c r="K11" s="80">
        <v>16</v>
      </c>
      <c r="L11" s="80">
        <v>0</v>
      </c>
      <c r="M11" s="80">
        <v>1</v>
      </c>
      <c r="N11" s="80">
        <v>15</v>
      </c>
      <c r="O11" s="80">
        <v>8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79">
        <v>75</v>
      </c>
      <c r="X11" s="142" t="s">
        <v>970</v>
      </c>
      <c r="Y11" s="125">
        <v>26</v>
      </c>
      <c r="AG11" s="142" t="s">
        <v>33</v>
      </c>
      <c r="AH11" s="125">
        <v>190</v>
      </c>
    </row>
    <row r="12" spans="2:34">
      <c r="B12" s="81" t="s">
        <v>208</v>
      </c>
      <c r="C12" s="80">
        <v>8</v>
      </c>
      <c r="D12" s="80">
        <v>1</v>
      </c>
      <c r="E12" s="80">
        <v>2</v>
      </c>
      <c r="F12" s="80">
        <v>0</v>
      </c>
      <c r="G12" s="80">
        <v>0</v>
      </c>
      <c r="H12" s="80">
        <v>2</v>
      </c>
      <c r="I12" s="80">
        <v>2</v>
      </c>
      <c r="J12" s="80">
        <v>0</v>
      </c>
      <c r="K12" s="80">
        <v>12</v>
      </c>
      <c r="L12" s="80">
        <v>0</v>
      </c>
      <c r="M12" s="80">
        <v>0</v>
      </c>
      <c r="N12" s="80">
        <v>9</v>
      </c>
      <c r="O12" s="80">
        <v>3</v>
      </c>
      <c r="P12" s="80">
        <v>1</v>
      </c>
      <c r="Q12" s="80">
        <v>0</v>
      </c>
      <c r="R12" s="80">
        <v>0</v>
      </c>
      <c r="S12" s="80">
        <v>0</v>
      </c>
      <c r="T12" s="80">
        <v>0</v>
      </c>
      <c r="U12" s="79">
        <v>66</v>
      </c>
      <c r="X12" s="142" t="s">
        <v>932</v>
      </c>
      <c r="Y12" s="125">
        <v>15</v>
      </c>
      <c r="AG12" s="142" t="s">
        <v>32</v>
      </c>
      <c r="AH12" s="125">
        <v>358</v>
      </c>
    </row>
    <row r="13" spans="2:34">
      <c r="B13" s="81" t="s">
        <v>221</v>
      </c>
      <c r="C13" s="80">
        <v>1</v>
      </c>
      <c r="D13" s="80">
        <v>0</v>
      </c>
      <c r="E13" s="80">
        <v>2</v>
      </c>
      <c r="F13" s="80">
        <v>0</v>
      </c>
      <c r="G13" s="80">
        <v>0</v>
      </c>
      <c r="H13" s="80">
        <v>0</v>
      </c>
      <c r="I13" s="80">
        <v>11</v>
      </c>
      <c r="J13" s="80">
        <v>0</v>
      </c>
      <c r="K13" s="80">
        <v>3</v>
      </c>
      <c r="L13" s="80">
        <v>0</v>
      </c>
      <c r="M13" s="80">
        <v>2</v>
      </c>
      <c r="N13" s="80">
        <v>33</v>
      </c>
      <c r="O13" s="80">
        <v>0</v>
      </c>
      <c r="P13" s="80">
        <v>2</v>
      </c>
      <c r="Q13" s="80">
        <v>2</v>
      </c>
      <c r="R13" s="80">
        <v>0</v>
      </c>
      <c r="S13" s="80">
        <v>0</v>
      </c>
      <c r="T13" s="80">
        <v>0</v>
      </c>
      <c r="U13" s="79">
        <v>56</v>
      </c>
      <c r="X13" s="142" t="s">
        <v>971</v>
      </c>
      <c r="Y13" s="125">
        <v>9</v>
      </c>
      <c r="AG13" s="142" t="s">
        <v>27</v>
      </c>
      <c r="AH13" s="125">
        <v>303</v>
      </c>
    </row>
    <row r="14" spans="2:34">
      <c r="B14" s="81" t="s">
        <v>219</v>
      </c>
      <c r="C14" s="80">
        <v>16</v>
      </c>
      <c r="D14" s="80">
        <v>0</v>
      </c>
      <c r="E14" s="80">
        <v>7</v>
      </c>
      <c r="F14" s="80">
        <v>0</v>
      </c>
      <c r="G14" s="80">
        <v>0</v>
      </c>
      <c r="H14" s="80">
        <v>0</v>
      </c>
      <c r="I14" s="80">
        <v>1</v>
      </c>
      <c r="J14" s="80">
        <v>0</v>
      </c>
      <c r="K14" s="80">
        <v>11</v>
      </c>
      <c r="L14" s="80">
        <v>0</v>
      </c>
      <c r="M14" s="80">
        <v>0</v>
      </c>
      <c r="N14" s="80">
        <v>5</v>
      </c>
      <c r="O14" s="80">
        <v>0</v>
      </c>
      <c r="P14" s="80">
        <v>1</v>
      </c>
      <c r="Q14" s="80">
        <v>2</v>
      </c>
      <c r="R14" s="80">
        <v>0</v>
      </c>
      <c r="S14" s="80">
        <v>0</v>
      </c>
      <c r="T14" s="80">
        <v>0</v>
      </c>
      <c r="U14" s="79">
        <v>44</v>
      </c>
      <c r="X14" s="142" t="s">
        <v>877</v>
      </c>
      <c r="Y14" s="125">
        <v>6</v>
      </c>
      <c r="AG14" s="142" t="s">
        <v>22</v>
      </c>
      <c r="AH14" s="125">
        <v>11402</v>
      </c>
    </row>
    <row r="15" spans="2:34">
      <c r="B15" s="81" t="s">
        <v>247</v>
      </c>
      <c r="C15" s="80">
        <v>4</v>
      </c>
      <c r="D15" s="80">
        <v>0</v>
      </c>
      <c r="E15" s="80">
        <v>2</v>
      </c>
      <c r="F15" s="80">
        <v>0</v>
      </c>
      <c r="G15" s="80">
        <v>0</v>
      </c>
      <c r="H15" s="80">
        <v>0</v>
      </c>
      <c r="I15" s="80">
        <v>6</v>
      </c>
      <c r="J15" s="80">
        <v>0</v>
      </c>
      <c r="K15" s="80">
        <v>19</v>
      </c>
      <c r="L15" s="80">
        <v>0</v>
      </c>
      <c r="M15" s="80">
        <v>0</v>
      </c>
      <c r="N15" s="80">
        <v>8</v>
      </c>
      <c r="O15" s="80">
        <v>0</v>
      </c>
      <c r="P15" s="80">
        <v>0</v>
      </c>
      <c r="Q15" s="80">
        <v>4</v>
      </c>
      <c r="R15" s="80">
        <v>0</v>
      </c>
      <c r="S15" s="80">
        <v>0</v>
      </c>
      <c r="T15" s="80">
        <v>0</v>
      </c>
      <c r="U15" s="79">
        <v>44</v>
      </c>
      <c r="X15" s="142" t="s">
        <v>972</v>
      </c>
      <c r="Y15" s="125">
        <v>6</v>
      </c>
      <c r="AG15" s="142" t="s">
        <v>24</v>
      </c>
      <c r="AH15" s="125">
        <v>7416</v>
      </c>
    </row>
    <row r="16" spans="2:34">
      <c r="B16" s="81" t="s">
        <v>885</v>
      </c>
      <c r="C16" s="80">
        <v>12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1</v>
      </c>
      <c r="J16" s="80">
        <v>0</v>
      </c>
      <c r="K16" s="80">
        <v>12</v>
      </c>
      <c r="L16" s="80">
        <v>0</v>
      </c>
      <c r="M16" s="80">
        <v>0</v>
      </c>
      <c r="N16" s="80">
        <v>7</v>
      </c>
      <c r="O16" s="80">
        <v>0</v>
      </c>
      <c r="P16" s="80">
        <v>0</v>
      </c>
      <c r="Q16" s="80">
        <v>4</v>
      </c>
      <c r="R16" s="80">
        <v>0</v>
      </c>
      <c r="S16" s="80">
        <v>0</v>
      </c>
      <c r="T16" s="80">
        <v>0</v>
      </c>
      <c r="U16" s="79">
        <v>42</v>
      </c>
      <c r="X16" s="142" t="s">
        <v>973</v>
      </c>
      <c r="Y16" s="125">
        <v>5</v>
      </c>
      <c r="AG16" s="142" t="s">
        <v>39</v>
      </c>
      <c r="AH16" s="125">
        <v>52</v>
      </c>
    </row>
    <row r="17" spans="2:34">
      <c r="B17" s="81" t="s">
        <v>932</v>
      </c>
      <c r="C17" s="80">
        <v>5</v>
      </c>
      <c r="D17" s="80">
        <v>0</v>
      </c>
      <c r="E17" s="80">
        <v>0</v>
      </c>
      <c r="F17" s="80">
        <v>1</v>
      </c>
      <c r="G17" s="80">
        <v>0</v>
      </c>
      <c r="H17" s="80">
        <v>0</v>
      </c>
      <c r="I17" s="80">
        <v>0</v>
      </c>
      <c r="J17" s="80">
        <v>0</v>
      </c>
      <c r="K17" s="80">
        <v>9</v>
      </c>
      <c r="L17" s="80">
        <v>0</v>
      </c>
      <c r="M17" s="80">
        <v>0</v>
      </c>
      <c r="N17" s="80">
        <v>1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79">
        <v>31</v>
      </c>
      <c r="X17" s="142" t="s">
        <v>974</v>
      </c>
      <c r="Y17" s="125">
        <v>4</v>
      </c>
      <c r="AG17" s="142" t="s">
        <v>31</v>
      </c>
      <c r="AH17" s="125">
        <v>335</v>
      </c>
    </row>
    <row r="18" spans="2:34">
      <c r="B18" s="81" t="s">
        <v>225</v>
      </c>
      <c r="C18" s="80">
        <v>5</v>
      </c>
      <c r="D18" s="80">
        <v>0</v>
      </c>
      <c r="E18" s="80">
        <v>0</v>
      </c>
      <c r="F18" s="80">
        <v>4</v>
      </c>
      <c r="G18" s="80">
        <v>3</v>
      </c>
      <c r="H18" s="80">
        <v>0</v>
      </c>
      <c r="I18" s="80">
        <v>0</v>
      </c>
      <c r="J18" s="80">
        <v>0</v>
      </c>
      <c r="K18" s="80">
        <v>10</v>
      </c>
      <c r="L18" s="80">
        <v>0</v>
      </c>
      <c r="M18" s="80">
        <v>0</v>
      </c>
      <c r="N18" s="80">
        <v>1</v>
      </c>
      <c r="O18" s="80">
        <v>1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79">
        <v>30</v>
      </c>
      <c r="X18" s="142" t="s">
        <v>975</v>
      </c>
      <c r="Y18" s="125">
        <v>4</v>
      </c>
      <c r="AG18" s="142" t="s">
        <v>21</v>
      </c>
      <c r="AH18" s="125">
        <v>4033</v>
      </c>
    </row>
    <row r="19" spans="2:34">
      <c r="B19" s="81" t="s">
        <v>912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10</v>
      </c>
      <c r="L19" s="80">
        <v>0</v>
      </c>
      <c r="M19" s="80">
        <v>0</v>
      </c>
      <c r="N19" s="80">
        <v>7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79">
        <v>17</v>
      </c>
      <c r="X19" s="142" t="s">
        <v>976</v>
      </c>
      <c r="Y19" s="125">
        <v>4</v>
      </c>
      <c r="AG19" s="142" t="s">
        <v>36</v>
      </c>
      <c r="AH19" s="125">
        <v>834</v>
      </c>
    </row>
    <row r="20" spans="2:34">
      <c r="B20" s="81" t="s">
        <v>902</v>
      </c>
      <c r="C20" s="80">
        <v>3</v>
      </c>
      <c r="D20" s="80">
        <v>0</v>
      </c>
      <c r="E20" s="80">
        <v>0</v>
      </c>
      <c r="F20" s="80">
        <v>0</v>
      </c>
      <c r="G20" s="80">
        <v>1</v>
      </c>
      <c r="H20" s="80">
        <v>0</v>
      </c>
      <c r="I20" s="80">
        <v>0</v>
      </c>
      <c r="J20" s="80">
        <v>0</v>
      </c>
      <c r="K20" s="80">
        <v>3</v>
      </c>
      <c r="L20" s="80">
        <v>0</v>
      </c>
      <c r="M20" s="80">
        <v>0</v>
      </c>
      <c r="N20" s="80">
        <v>4</v>
      </c>
      <c r="O20" s="80">
        <v>0</v>
      </c>
      <c r="P20" s="80">
        <v>0</v>
      </c>
      <c r="Q20" s="80">
        <v>2</v>
      </c>
      <c r="R20" s="80">
        <v>0</v>
      </c>
      <c r="S20" s="80">
        <v>0</v>
      </c>
      <c r="T20" s="80">
        <v>0</v>
      </c>
      <c r="U20" s="79">
        <v>16</v>
      </c>
      <c r="X20" s="142" t="s">
        <v>977</v>
      </c>
      <c r="Y20" s="125">
        <v>3</v>
      </c>
      <c r="AG20" s="142" t="s">
        <v>38</v>
      </c>
      <c r="AH20" s="125">
        <v>213</v>
      </c>
    </row>
    <row r="21" spans="2:34">
      <c r="B21" s="81" t="s">
        <v>224</v>
      </c>
      <c r="C21" s="80">
        <v>6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1</v>
      </c>
      <c r="J21" s="80">
        <v>0</v>
      </c>
      <c r="K21" s="80">
        <v>2</v>
      </c>
      <c r="L21" s="80">
        <v>0</v>
      </c>
      <c r="M21" s="80">
        <v>0</v>
      </c>
      <c r="N21" s="80">
        <v>1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79">
        <v>15</v>
      </c>
      <c r="X21" s="142" t="s">
        <v>978</v>
      </c>
      <c r="Y21" s="125">
        <v>3</v>
      </c>
      <c r="AG21" s="142" t="s">
        <v>44</v>
      </c>
      <c r="AH21" s="125">
        <v>600</v>
      </c>
    </row>
    <row r="22" spans="2:34">
      <c r="B22" s="81" t="s">
        <v>246</v>
      </c>
      <c r="C22" s="80">
        <v>1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1</v>
      </c>
      <c r="J22" s="80">
        <v>0</v>
      </c>
      <c r="K22" s="80">
        <v>3</v>
      </c>
      <c r="L22" s="80">
        <v>0</v>
      </c>
      <c r="M22" s="80">
        <v>0</v>
      </c>
      <c r="N22" s="80">
        <v>5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79">
        <v>13</v>
      </c>
      <c r="X22" s="142" t="s">
        <v>231</v>
      </c>
      <c r="Y22" s="125">
        <v>3</v>
      </c>
      <c r="AG22" s="142" t="s">
        <v>37</v>
      </c>
      <c r="AH22" s="125">
        <v>62</v>
      </c>
    </row>
    <row r="23" spans="2:34">
      <c r="B23" s="81" t="s">
        <v>213</v>
      </c>
      <c r="C23" s="80">
        <v>1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7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1</v>
      </c>
      <c r="R23" s="80">
        <v>0</v>
      </c>
      <c r="S23" s="80">
        <v>0</v>
      </c>
      <c r="T23" s="80">
        <v>0</v>
      </c>
      <c r="U23" s="79">
        <v>9</v>
      </c>
      <c r="X23" s="142" t="s">
        <v>979</v>
      </c>
      <c r="Y23" s="125">
        <v>3</v>
      </c>
      <c r="AG23" s="142" t="s">
        <v>40</v>
      </c>
      <c r="AH23" s="125">
        <v>1</v>
      </c>
    </row>
    <row r="24" spans="2:34">
      <c r="B24" s="81" t="s">
        <v>231</v>
      </c>
      <c r="C24" s="80">
        <v>2</v>
      </c>
      <c r="D24" s="80">
        <v>0</v>
      </c>
      <c r="E24" s="80">
        <v>0</v>
      </c>
      <c r="F24" s="80">
        <v>1</v>
      </c>
      <c r="G24" s="80">
        <v>1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2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79">
        <v>9</v>
      </c>
      <c r="X24" s="142" t="s">
        <v>980</v>
      </c>
      <c r="Y24" s="125">
        <v>3</v>
      </c>
      <c r="AG24" s="142" t="s">
        <v>41</v>
      </c>
      <c r="AH24" s="125">
        <v>3</v>
      </c>
    </row>
    <row r="25" spans="2:34">
      <c r="B25" s="81" t="s">
        <v>236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1</v>
      </c>
      <c r="J25" s="80">
        <v>3</v>
      </c>
      <c r="K25" s="80">
        <v>2</v>
      </c>
      <c r="L25" s="80">
        <v>0</v>
      </c>
      <c r="M25" s="80">
        <v>0</v>
      </c>
      <c r="N25" s="80">
        <v>3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79">
        <v>9</v>
      </c>
      <c r="X25" s="142" t="s">
        <v>981</v>
      </c>
      <c r="Y25" s="125">
        <v>2</v>
      </c>
      <c r="AG25" s="142" t="s">
        <v>18</v>
      </c>
      <c r="AH25" s="125">
        <v>33973</v>
      </c>
    </row>
    <row r="26" spans="2:34">
      <c r="B26" s="81" t="s">
        <v>892</v>
      </c>
      <c r="C26" s="80">
        <v>1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5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79">
        <v>9</v>
      </c>
      <c r="X26" s="142" t="s">
        <v>982</v>
      </c>
      <c r="Y26" s="125">
        <v>2</v>
      </c>
    </row>
    <row r="27" spans="2:34" hidden="1">
      <c r="B27" s="81" t="s">
        <v>244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2</v>
      </c>
      <c r="L27" s="80">
        <v>0</v>
      </c>
      <c r="M27" s="80">
        <v>0</v>
      </c>
      <c r="N27" s="80">
        <v>2</v>
      </c>
      <c r="O27" s="80">
        <v>0</v>
      </c>
      <c r="P27" s="80">
        <v>0</v>
      </c>
      <c r="Q27" s="80">
        <v>2</v>
      </c>
      <c r="R27" s="80">
        <v>0</v>
      </c>
      <c r="S27" s="80">
        <v>0</v>
      </c>
      <c r="T27" s="80">
        <v>0</v>
      </c>
      <c r="U27" s="79">
        <v>8</v>
      </c>
      <c r="X27" s="78" t="s">
        <v>219</v>
      </c>
      <c r="Y27" s="53">
        <v>1</v>
      </c>
    </row>
    <row r="28" spans="2:34" hidden="1">
      <c r="B28" s="81" t="s">
        <v>929</v>
      </c>
      <c r="C28" s="80">
        <v>1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1</v>
      </c>
      <c r="L28" s="80">
        <v>0</v>
      </c>
      <c r="M28" s="80">
        <v>0</v>
      </c>
      <c r="N28" s="80">
        <v>2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79">
        <v>7</v>
      </c>
      <c r="X28" s="78" t="s">
        <v>247</v>
      </c>
      <c r="Y28" s="53">
        <v>1</v>
      </c>
    </row>
    <row r="29" spans="2:34" hidden="1">
      <c r="B29" s="81" t="s">
        <v>899</v>
      </c>
      <c r="C29" s="80">
        <v>1</v>
      </c>
      <c r="D29" s="80">
        <v>0</v>
      </c>
      <c r="E29" s="80">
        <v>0</v>
      </c>
      <c r="F29" s="80">
        <v>0</v>
      </c>
      <c r="G29" s="80">
        <v>1</v>
      </c>
      <c r="H29" s="80">
        <v>0</v>
      </c>
      <c r="I29" s="80">
        <v>0</v>
      </c>
      <c r="J29" s="80">
        <v>0</v>
      </c>
      <c r="K29" s="80">
        <v>3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79">
        <v>6</v>
      </c>
      <c r="X29" s="78" t="s">
        <v>899</v>
      </c>
      <c r="Y29" s="53">
        <v>1</v>
      </c>
    </row>
    <row r="30" spans="2:34" hidden="1">
      <c r="B30" s="81" t="s">
        <v>915</v>
      </c>
      <c r="C30" s="80">
        <v>3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2</v>
      </c>
      <c r="L30" s="80">
        <v>0</v>
      </c>
      <c r="M30" s="80">
        <v>0</v>
      </c>
      <c r="N30" s="80">
        <v>1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79">
        <v>6</v>
      </c>
      <c r="X30" s="78" t="s">
        <v>934</v>
      </c>
      <c r="Y30" s="53">
        <v>1</v>
      </c>
    </row>
    <row r="31" spans="2:34" hidden="1">
      <c r="B31" s="81" t="s">
        <v>925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2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79">
        <v>6</v>
      </c>
      <c r="X31" s="78" t="s">
        <v>209</v>
      </c>
      <c r="Y31" s="53">
        <v>1</v>
      </c>
    </row>
    <row r="32" spans="2:34" hidden="1">
      <c r="B32" s="81" t="s">
        <v>905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1</v>
      </c>
      <c r="J32" s="80">
        <v>0</v>
      </c>
      <c r="K32" s="80">
        <v>0</v>
      </c>
      <c r="L32" s="80">
        <v>0</v>
      </c>
      <c r="M32" s="80">
        <v>0</v>
      </c>
      <c r="N32" s="80">
        <v>4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79">
        <v>5</v>
      </c>
      <c r="X32" s="78" t="s">
        <v>238</v>
      </c>
      <c r="Y32" s="53">
        <v>1</v>
      </c>
    </row>
    <row r="33" spans="2:25" hidden="1">
      <c r="B33" s="81" t="s">
        <v>227</v>
      </c>
      <c r="C33" s="80">
        <v>0</v>
      </c>
      <c r="D33" s="80">
        <v>0</v>
      </c>
      <c r="E33" s="80">
        <v>0</v>
      </c>
      <c r="F33" s="80">
        <v>0</v>
      </c>
      <c r="G33" s="80">
        <v>1</v>
      </c>
      <c r="H33" s="80">
        <v>0</v>
      </c>
      <c r="I33" s="80">
        <v>0</v>
      </c>
      <c r="J33" s="80">
        <v>0</v>
      </c>
      <c r="K33" s="80">
        <v>2</v>
      </c>
      <c r="L33" s="80">
        <v>0</v>
      </c>
      <c r="M33" s="80">
        <v>0</v>
      </c>
      <c r="N33" s="80">
        <v>2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79">
        <v>5</v>
      </c>
      <c r="X33" s="78" t="s">
        <v>200</v>
      </c>
      <c r="Y33" s="53">
        <v>1</v>
      </c>
    </row>
    <row r="34" spans="2:25" hidden="1">
      <c r="B34" s="81" t="s">
        <v>934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2</v>
      </c>
      <c r="J34" s="80">
        <v>0</v>
      </c>
      <c r="K34" s="80">
        <v>0</v>
      </c>
      <c r="L34" s="80">
        <v>0</v>
      </c>
      <c r="M34" s="80">
        <v>0</v>
      </c>
      <c r="N34" s="80">
        <v>2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79">
        <v>5</v>
      </c>
      <c r="X34" s="78" t="s">
        <v>202</v>
      </c>
      <c r="Y34" s="53">
        <v>1</v>
      </c>
    </row>
    <row r="35" spans="2:25" hidden="1">
      <c r="B35" s="81" t="s">
        <v>234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2</v>
      </c>
      <c r="L35" s="80">
        <v>0</v>
      </c>
      <c r="M35" s="80">
        <v>0</v>
      </c>
      <c r="N35" s="80">
        <v>1</v>
      </c>
      <c r="O35" s="80">
        <v>0</v>
      </c>
      <c r="P35" s="80">
        <v>0</v>
      </c>
      <c r="Q35" s="80">
        <v>1</v>
      </c>
      <c r="R35" s="80">
        <v>0</v>
      </c>
      <c r="S35" s="80">
        <v>0</v>
      </c>
      <c r="T35" s="80">
        <v>0</v>
      </c>
      <c r="U35" s="79">
        <v>4</v>
      </c>
      <c r="X35" s="78" t="s">
        <v>958</v>
      </c>
      <c r="Y35" s="53">
        <v>1</v>
      </c>
    </row>
    <row r="36" spans="2:25" hidden="1">
      <c r="B36" s="81" t="s">
        <v>983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79">
        <v>4</v>
      </c>
      <c r="X36" s="78" t="s">
        <v>984</v>
      </c>
      <c r="Y36" s="53">
        <v>1</v>
      </c>
    </row>
    <row r="37" spans="2:25" hidden="1">
      <c r="B37" s="81" t="s">
        <v>893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4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79">
        <v>4</v>
      </c>
      <c r="X37" s="78" t="s">
        <v>221</v>
      </c>
      <c r="Y37" s="53">
        <v>0</v>
      </c>
    </row>
    <row r="38" spans="2:25" hidden="1">
      <c r="B38" s="81" t="s">
        <v>878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79">
        <v>4</v>
      </c>
      <c r="X38" s="78" t="s">
        <v>912</v>
      </c>
      <c r="Y38" s="53">
        <v>0</v>
      </c>
    </row>
    <row r="39" spans="2:25" hidden="1">
      <c r="B39" s="81" t="s">
        <v>955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2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79">
        <v>4</v>
      </c>
      <c r="X39" s="78" t="s">
        <v>213</v>
      </c>
      <c r="Y39" s="53">
        <v>0</v>
      </c>
    </row>
    <row r="40" spans="2:25" hidden="1">
      <c r="B40" s="81" t="s">
        <v>920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2</v>
      </c>
      <c r="L40" s="80">
        <v>0</v>
      </c>
      <c r="M40" s="80">
        <v>0</v>
      </c>
      <c r="N40" s="80">
        <v>1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79">
        <v>3</v>
      </c>
      <c r="X40" s="78" t="s">
        <v>236</v>
      </c>
      <c r="Y40" s="53">
        <v>0</v>
      </c>
    </row>
    <row r="41" spans="2:25" hidden="1">
      <c r="B41" s="81" t="s">
        <v>908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2</v>
      </c>
      <c r="L41" s="80">
        <v>0</v>
      </c>
      <c r="M41" s="80">
        <v>0</v>
      </c>
      <c r="N41" s="80">
        <v>1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79">
        <v>3</v>
      </c>
      <c r="X41" s="78" t="s">
        <v>915</v>
      </c>
      <c r="Y41" s="53">
        <v>0</v>
      </c>
    </row>
    <row r="42" spans="2:25" hidden="1">
      <c r="B42" s="81" t="s">
        <v>215</v>
      </c>
      <c r="C42" s="80">
        <v>0</v>
      </c>
      <c r="D42" s="80">
        <v>0</v>
      </c>
      <c r="E42" s="80">
        <v>1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2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79">
        <v>3</v>
      </c>
      <c r="X42" s="78" t="s">
        <v>905</v>
      </c>
      <c r="Y42" s="53">
        <v>0</v>
      </c>
    </row>
    <row r="43" spans="2:25" hidden="1">
      <c r="B43" s="81" t="s">
        <v>918</v>
      </c>
      <c r="C43" s="80">
        <v>2</v>
      </c>
      <c r="D43" s="80">
        <v>0</v>
      </c>
      <c r="E43" s="80">
        <v>1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79">
        <v>3</v>
      </c>
      <c r="X43" s="78" t="s">
        <v>227</v>
      </c>
      <c r="Y43" s="53">
        <v>0</v>
      </c>
    </row>
    <row r="44" spans="2:25" hidden="1">
      <c r="B44" s="81" t="s">
        <v>209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1</v>
      </c>
      <c r="L44" s="80">
        <v>0</v>
      </c>
      <c r="M44" s="80">
        <v>0</v>
      </c>
      <c r="N44" s="80">
        <v>0</v>
      </c>
      <c r="O44" s="80">
        <v>1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79">
        <v>3</v>
      </c>
      <c r="X44" s="78" t="s">
        <v>234</v>
      </c>
      <c r="Y44" s="53">
        <v>0</v>
      </c>
    </row>
    <row r="45" spans="2:25" hidden="1">
      <c r="B45" s="81" t="s">
        <v>238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2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79">
        <v>3</v>
      </c>
      <c r="X45" s="78" t="s">
        <v>893</v>
      </c>
      <c r="Y45" s="53">
        <v>0</v>
      </c>
    </row>
    <row r="46" spans="2:25" hidden="1">
      <c r="B46" s="81" t="s">
        <v>200</v>
      </c>
      <c r="C46" s="80">
        <v>1</v>
      </c>
      <c r="D46" s="80">
        <v>1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79">
        <v>3</v>
      </c>
      <c r="X46" s="78" t="s">
        <v>920</v>
      </c>
      <c r="Y46" s="53">
        <v>0</v>
      </c>
    </row>
    <row r="47" spans="2:25" hidden="1">
      <c r="B47" s="81" t="s">
        <v>910</v>
      </c>
      <c r="C47" s="80">
        <v>1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1</v>
      </c>
      <c r="L47" s="80">
        <v>0</v>
      </c>
      <c r="M47" s="80">
        <v>0</v>
      </c>
      <c r="N47" s="80">
        <v>1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79">
        <v>3</v>
      </c>
      <c r="X47" s="78" t="s">
        <v>908</v>
      </c>
      <c r="Y47" s="53">
        <v>0</v>
      </c>
    </row>
    <row r="48" spans="2:25" hidden="1">
      <c r="B48" s="81" t="s">
        <v>243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2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79">
        <v>2</v>
      </c>
      <c r="X48" s="78" t="s">
        <v>215</v>
      </c>
      <c r="Y48" s="53">
        <v>0</v>
      </c>
    </row>
    <row r="49" spans="2:25" hidden="1">
      <c r="B49" s="81" t="s">
        <v>235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2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79">
        <v>2</v>
      </c>
      <c r="X49" s="78" t="s">
        <v>918</v>
      </c>
      <c r="Y49" s="53">
        <v>0</v>
      </c>
    </row>
    <row r="50" spans="2:25" hidden="1">
      <c r="B50" s="81" t="s">
        <v>946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2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79">
        <v>2</v>
      </c>
      <c r="X50" s="78" t="s">
        <v>910</v>
      </c>
      <c r="Y50" s="53">
        <v>0</v>
      </c>
    </row>
    <row r="51" spans="2:25" hidden="1">
      <c r="B51" s="81" t="s">
        <v>245</v>
      </c>
      <c r="C51" s="80">
        <v>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1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79">
        <v>2</v>
      </c>
      <c r="X51" s="78" t="s">
        <v>243</v>
      </c>
      <c r="Y51" s="53">
        <v>0</v>
      </c>
    </row>
    <row r="52" spans="2:25" hidden="1">
      <c r="B52" s="81" t="s">
        <v>985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1</v>
      </c>
      <c r="O52" s="80">
        <v>0</v>
      </c>
      <c r="P52" s="80">
        <v>1</v>
      </c>
      <c r="Q52" s="80">
        <v>0</v>
      </c>
      <c r="R52" s="80">
        <v>0</v>
      </c>
      <c r="S52" s="80">
        <v>0</v>
      </c>
      <c r="T52" s="80">
        <v>0</v>
      </c>
      <c r="U52" s="79">
        <v>2</v>
      </c>
      <c r="X52" s="78" t="s">
        <v>235</v>
      </c>
      <c r="Y52" s="53">
        <v>0</v>
      </c>
    </row>
    <row r="53" spans="2:25" hidden="1">
      <c r="B53" s="81" t="s">
        <v>226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1</v>
      </c>
      <c r="L53" s="80">
        <v>0</v>
      </c>
      <c r="M53" s="80">
        <v>0</v>
      </c>
      <c r="N53" s="80">
        <v>1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79">
        <v>2</v>
      </c>
      <c r="X53" s="78" t="s">
        <v>946</v>
      </c>
      <c r="Y53" s="53">
        <v>0</v>
      </c>
    </row>
    <row r="54" spans="2:25" hidden="1">
      <c r="B54" s="81" t="s">
        <v>202</v>
      </c>
      <c r="C54" s="80">
        <v>1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79">
        <v>2</v>
      </c>
      <c r="X54" s="78" t="s">
        <v>245</v>
      </c>
      <c r="Y54" s="53">
        <v>0</v>
      </c>
    </row>
    <row r="55" spans="2:25" hidden="1">
      <c r="B55" s="81" t="s">
        <v>204</v>
      </c>
      <c r="C55" s="80">
        <v>0</v>
      </c>
      <c r="D55" s="80">
        <v>0</v>
      </c>
      <c r="E55" s="80">
        <v>0</v>
      </c>
      <c r="F55" s="80">
        <v>0</v>
      </c>
      <c r="G55" s="80">
        <v>1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1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79">
        <v>2</v>
      </c>
      <c r="X55" s="78" t="s">
        <v>985</v>
      </c>
      <c r="Y55" s="53">
        <v>0</v>
      </c>
    </row>
    <row r="56" spans="2:25" hidden="1">
      <c r="B56" s="81" t="s">
        <v>890</v>
      </c>
      <c r="C56" s="80">
        <v>1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1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79">
        <v>2</v>
      </c>
      <c r="X56" s="78" t="s">
        <v>226</v>
      </c>
      <c r="Y56" s="53">
        <v>0</v>
      </c>
    </row>
    <row r="57" spans="2:25" hidden="1">
      <c r="B57" s="81" t="s">
        <v>240</v>
      </c>
      <c r="C57" s="80">
        <v>0</v>
      </c>
      <c r="D57" s="80">
        <v>0</v>
      </c>
      <c r="E57" s="80">
        <v>0</v>
      </c>
      <c r="F57" s="80">
        <v>1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1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79">
        <v>2</v>
      </c>
      <c r="X57" s="78" t="s">
        <v>204</v>
      </c>
      <c r="Y57" s="53">
        <v>0</v>
      </c>
    </row>
    <row r="58" spans="2:25" hidden="1">
      <c r="B58" s="81" t="s">
        <v>903</v>
      </c>
      <c r="C58" s="80">
        <v>2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79">
        <v>2</v>
      </c>
      <c r="X58" s="78" t="s">
        <v>890</v>
      </c>
      <c r="Y58" s="53">
        <v>0</v>
      </c>
    </row>
    <row r="59" spans="2:25" hidden="1">
      <c r="B59" s="81" t="s">
        <v>203</v>
      </c>
      <c r="C59" s="80">
        <v>1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79">
        <v>1</v>
      </c>
      <c r="X59" s="78" t="s">
        <v>240</v>
      </c>
      <c r="Y59" s="53">
        <v>0</v>
      </c>
    </row>
    <row r="60" spans="2:25" hidden="1">
      <c r="B60" s="81" t="s">
        <v>957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1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79">
        <v>1</v>
      </c>
      <c r="X60" s="78" t="s">
        <v>903</v>
      </c>
      <c r="Y60" s="53">
        <v>0</v>
      </c>
    </row>
    <row r="61" spans="2:25" hidden="1">
      <c r="B61" s="81" t="s">
        <v>192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1</v>
      </c>
      <c r="R61" s="80">
        <v>0</v>
      </c>
      <c r="S61" s="80">
        <v>0</v>
      </c>
      <c r="T61" s="80">
        <v>0</v>
      </c>
      <c r="U61" s="79">
        <v>1</v>
      </c>
      <c r="X61" s="78" t="s">
        <v>203</v>
      </c>
      <c r="Y61" s="53">
        <v>0</v>
      </c>
    </row>
    <row r="62" spans="2:25" hidden="1">
      <c r="B62" s="81" t="s">
        <v>904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1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79">
        <v>1</v>
      </c>
      <c r="X62" s="78" t="s">
        <v>957</v>
      </c>
      <c r="Y62" s="53">
        <v>0</v>
      </c>
    </row>
    <row r="63" spans="2:25" hidden="1">
      <c r="B63" s="81" t="s">
        <v>891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1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79">
        <v>1</v>
      </c>
      <c r="X63" s="78" t="s">
        <v>192</v>
      </c>
      <c r="Y63" s="53">
        <v>0</v>
      </c>
    </row>
    <row r="64" spans="2:25" hidden="1">
      <c r="B64" s="81" t="s">
        <v>944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1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79">
        <v>1</v>
      </c>
      <c r="X64" s="78" t="s">
        <v>904</v>
      </c>
      <c r="Y64" s="53">
        <v>0</v>
      </c>
    </row>
    <row r="65" spans="2:25" hidden="1">
      <c r="B65" s="81" t="s">
        <v>986</v>
      </c>
      <c r="C65" s="80">
        <v>0</v>
      </c>
      <c r="D65" s="80">
        <v>0</v>
      </c>
      <c r="E65" s="80">
        <v>1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79">
        <v>1</v>
      </c>
      <c r="X65" s="78" t="s">
        <v>891</v>
      </c>
      <c r="Y65" s="53">
        <v>0</v>
      </c>
    </row>
    <row r="66" spans="2:25" hidden="1">
      <c r="B66" s="81" t="s">
        <v>217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1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79">
        <v>1</v>
      </c>
      <c r="X66" s="78" t="s">
        <v>944</v>
      </c>
      <c r="Y66" s="53">
        <v>0</v>
      </c>
    </row>
    <row r="67" spans="2:25" hidden="1">
      <c r="B67" s="81" t="s">
        <v>958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79">
        <v>1</v>
      </c>
      <c r="X67" s="78" t="s">
        <v>986</v>
      </c>
      <c r="Y67" s="53">
        <v>0</v>
      </c>
    </row>
    <row r="68" spans="2:25" hidden="1">
      <c r="B68" s="81" t="s">
        <v>201</v>
      </c>
      <c r="C68" s="80">
        <v>1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79">
        <v>1</v>
      </c>
      <c r="X68" s="78" t="s">
        <v>217</v>
      </c>
      <c r="Y68" s="53">
        <v>0</v>
      </c>
    </row>
    <row r="69" spans="2:25" hidden="1">
      <c r="B69" s="81" t="s">
        <v>984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79">
        <v>1</v>
      </c>
      <c r="X69" s="78" t="s">
        <v>201</v>
      </c>
      <c r="Y69" s="53">
        <v>0</v>
      </c>
    </row>
    <row r="70" spans="2:25" hidden="1">
      <c r="B70" s="81" t="s">
        <v>906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1</v>
      </c>
      <c r="R70" s="80">
        <v>0</v>
      </c>
      <c r="S70" s="80">
        <v>0</v>
      </c>
      <c r="T70" s="80">
        <v>0</v>
      </c>
      <c r="U70" s="79">
        <v>1</v>
      </c>
      <c r="X70" s="78" t="s">
        <v>906</v>
      </c>
      <c r="Y70" s="53">
        <v>0</v>
      </c>
    </row>
    <row r="71" spans="2:25" hidden="1">
      <c r="B71" s="81" t="s">
        <v>943</v>
      </c>
      <c r="C71" s="80">
        <v>0</v>
      </c>
      <c r="D71" s="80">
        <v>0</v>
      </c>
      <c r="E71" s="80">
        <v>1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79">
        <v>1</v>
      </c>
      <c r="X71" s="78" t="s">
        <v>943</v>
      </c>
      <c r="Y71" s="53">
        <v>0</v>
      </c>
    </row>
    <row r="72" spans="2:25" hidden="1">
      <c r="B72" s="81" t="s">
        <v>939</v>
      </c>
      <c r="C72" s="80">
        <v>1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79">
        <v>1</v>
      </c>
      <c r="X72" s="78" t="s">
        <v>939</v>
      </c>
      <c r="Y72" s="53">
        <v>0</v>
      </c>
    </row>
    <row r="73" spans="2:25" hidden="1">
      <c r="B73" s="81" t="s">
        <v>987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1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79">
        <v>1</v>
      </c>
      <c r="X73" s="78" t="s">
        <v>987</v>
      </c>
      <c r="Y73" s="53">
        <v>0</v>
      </c>
    </row>
    <row r="74" spans="2:25" ht="16.5" hidden="1" thickBot="1">
      <c r="B74" s="81" t="s">
        <v>926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1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79">
        <v>1</v>
      </c>
      <c r="X74" s="78" t="s">
        <v>926</v>
      </c>
      <c r="Y74" s="53">
        <v>0</v>
      </c>
    </row>
    <row r="75" spans="2:25" ht="16.5" hidden="1" thickTop="1">
      <c r="B75" s="77" t="s">
        <v>935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1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5">
        <v>1</v>
      </c>
      <c r="X75" s="74" t="s">
        <v>935</v>
      </c>
      <c r="Y75" s="49">
        <v>0</v>
      </c>
    </row>
  </sheetData>
  <mergeCells count="2">
    <mergeCell ref="X5:Y5"/>
    <mergeCell ref="AG5:AH5"/>
  </mergeCells>
  <hyperlinks>
    <hyperlink ref="E3" location="'Índice de tablas'!A1" display="'Índice de tablas'!A1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</sheetPr>
  <dimension ref="B1:X84"/>
  <sheetViews>
    <sheetView zoomScale="85" zoomScaleNormal="85" workbookViewId="0">
      <selection activeCell="K67" sqref="K67"/>
    </sheetView>
  </sheetViews>
  <sheetFormatPr defaultColWidth="9.140625" defaultRowHeight="15"/>
  <cols>
    <col min="1" max="1" width="9.140625" style="86"/>
    <col min="2" max="2" width="21.7109375" style="86" customWidth="1"/>
    <col min="3" max="3" width="25.42578125" style="86" customWidth="1"/>
    <col min="4" max="4" width="20.7109375" style="86" customWidth="1"/>
    <col min="5" max="7" width="19.5703125" style="86" customWidth="1"/>
    <col min="8" max="8" width="22.28515625" style="86" customWidth="1"/>
    <col min="9" max="87" width="19.5703125" style="86" customWidth="1"/>
    <col min="88" max="16384" width="9.140625" style="86"/>
  </cols>
  <sheetData>
    <row r="1" spans="2:24">
      <c r="C1" s="259" t="s">
        <v>988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2:24" ht="15.75">
      <c r="C2" s="260" t="s">
        <v>989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2:24">
      <c r="C3" s="261" t="s">
        <v>988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2:24" s="145" customFormat="1">
      <c r="B4" s="254"/>
      <c r="C4" s="255"/>
      <c r="D4" s="149" t="s">
        <v>22</v>
      </c>
      <c r="E4" s="146" t="s">
        <v>990</v>
      </c>
      <c r="F4" s="146" t="s">
        <v>43</v>
      </c>
      <c r="G4" s="146" t="s">
        <v>95</v>
      </c>
      <c r="H4" s="146" t="s">
        <v>100</v>
      </c>
      <c r="I4" s="146" t="s">
        <v>29</v>
      </c>
      <c r="J4" s="146" t="s">
        <v>104</v>
      </c>
      <c r="K4" s="146" t="s">
        <v>102</v>
      </c>
      <c r="L4" s="146" t="s">
        <v>107</v>
      </c>
      <c r="M4" s="146" t="s">
        <v>120</v>
      </c>
      <c r="N4" s="146" t="s">
        <v>125</v>
      </c>
      <c r="O4" s="146" t="s">
        <v>39</v>
      </c>
      <c r="P4" s="146" t="s">
        <v>132</v>
      </c>
      <c r="Q4" s="146" t="s">
        <v>133</v>
      </c>
      <c r="R4" s="146" t="s">
        <v>42</v>
      </c>
      <c r="S4" s="146" t="s">
        <v>134</v>
      </c>
      <c r="T4" s="146" t="s">
        <v>35</v>
      </c>
      <c r="U4" s="146" t="s">
        <v>37</v>
      </c>
      <c r="V4" s="146" t="s">
        <v>40</v>
      </c>
      <c r="W4" s="146" t="s">
        <v>41</v>
      </c>
      <c r="X4" s="146" t="s">
        <v>991</v>
      </c>
    </row>
    <row r="5" spans="2:24" s="145" customFormat="1">
      <c r="B5" s="253" t="s">
        <v>992</v>
      </c>
      <c r="C5" s="253"/>
      <c r="D5" s="150">
        <v>109436</v>
      </c>
      <c r="E5" s="148">
        <v>848988</v>
      </c>
      <c r="F5" s="148">
        <v>124386</v>
      </c>
      <c r="G5" s="148">
        <v>24736</v>
      </c>
      <c r="H5" s="148">
        <v>7726</v>
      </c>
      <c r="I5" s="148">
        <v>22564</v>
      </c>
      <c r="J5" s="148">
        <v>30539</v>
      </c>
      <c r="K5" s="148">
        <v>5707</v>
      </c>
      <c r="L5" s="148">
        <v>25026</v>
      </c>
      <c r="M5" s="148">
        <v>32352</v>
      </c>
      <c r="N5" s="148">
        <v>180741</v>
      </c>
      <c r="O5" s="148">
        <v>5023</v>
      </c>
      <c r="P5" s="148">
        <v>24474</v>
      </c>
      <c r="Q5" s="148">
        <v>167874</v>
      </c>
      <c r="R5" s="148">
        <v>30328</v>
      </c>
      <c r="S5" s="148">
        <v>11538</v>
      </c>
      <c r="T5" s="148">
        <v>36583</v>
      </c>
      <c r="U5" s="148">
        <v>5325</v>
      </c>
      <c r="V5" s="148">
        <v>1213</v>
      </c>
      <c r="W5" s="148">
        <v>2279</v>
      </c>
      <c r="X5" s="148">
        <v>1138</v>
      </c>
    </row>
    <row r="6" spans="2:24" s="145" customFormat="1">
      <c r="B6" s="147" t="s">
        <v>993</v>
      </c>
      <c r="C6" s="153"/>
      <c r="D6" s="150">
        <v>108</v>
      </c>
      <c r="E6" s="148">
        <v>924</v>
      </c>
      <c r="F6" s="148">
        <v>184</v>
      </c>
      <c r="G6" s="148">
        <v>24</v>
      </c>
      <c r="H6" s="148">
        <v>40</v>
      </c>
      <c r="I6" s="148">
        <v>17</v>
      </c>
      <c r="J6" s="148">
        <v>1</v>
      </c>
      <c r="K6" s="148">
        <v>12</v>
      </c>
      <c r="L6" s="148">
        <v>26</v>
      </c>
      <c r="M6" s="148">
        <v>85</v>
      </c>
      <c r="N6" s="148">
        <v>38</v>
      </c>
      <c r="O6" s="148">
        <v>10</v>
      </c>
      <c r="P6" s="148">
        <v>13</v>
      </c>
      <c r="Q6" s="148">
        <v>66</v>
      </c>
      <c r="R6" s="148">
        <v>14</v>
      </c>
      <c r="S6" s="148">
        <v>24</v>
      </c>
      <c r="T6" s="148">
        <v>261</v>
      </c>
      <c r="U6" s="148">
        <v>1</v>
      </c>
      <c r="V6" s="148">
        <v>0</v>
      </c>
      <c r="W6" s="148">
        <v>0</v>
      </c>
      <c r="X6" s="148">
        <v>0</v>
      </c>
    </row>
    <row r="7" spans="2:24" s="145" customFormat="1">
      <c r="B7" s="147" t="s">
        <v>994</v>
      </c>
      <c r="C7" s="153"/>
      <c r="D7" s="150">
        <v>893</v>
      </c>
      <c r="E7" s="148">
        <v>11797</v>
      </c>
      <c r="F7" s="148">
        <v>1929</v>
      </c>
      <c r="G7" s="148">
        <v>404</v>
      </c>
      <c r="H7" s="148">
        <v>87</v>
      </c>
      <c r="I7" s="148">
        <v>64</v>
      </c>
      <c r="J7" s="148">
        <v>433</v>
      </c>
      <c r="K7" s="148">
        <v>94</v>
      </c>
      <c r="L7" s="148">
        <v>407</v>
      </c>
      <c r="M7" s="148">
        <v>431</v>
      </c>
      <c r="N7" s="148">
        <v>1141</v>
      </c>
      <c r="O7" s="148">
        <v>148</v>
      </c>
      <c r="P7" s="148">
        <v>203</v>
      </c>
      <c r="Q7" s="148">
        <v>3302</v>
      </c>
      <c r="R7" s="148">
        <v>376</v>
      </c>
      <c r="S7" s="148">
        <v>139</v>
      </c>
      <c r="T7" s="148">
        <v>443</v>
      </c>
      <c r="U7" s="148">
        <v>30</v>
      </c>
      <c r="V7" s="148">
        <v>302</v>
      </c>
      <c r="W7" s="148">
        <v>209</v>
      </c>
      <c r="X7" s="148">
        <v>762</v>
      </c>
    </row>
    <row r="8" spans="2:24" s="145" customFormat="1">
      <c r="B8" s="147" t="s">
        <v>995</v>
      </c>
      <c r="C8" s="153"/>
      <c r="D8" s="150">
        <v>15694</v>
      </c>
      <c r="E8" s="148">
        <v>65072</v>
      </c>
      <c r="F8" s="148">
        <v>10786</v>
      </c>
      <c r="G8" s="148">
        <v>909</v>
      </c>
      <c r="H8" s="148">
        <v>379</v>
      </c>
      <c r="I8" s="148">
        <v>1339</v>
      </c>
      <c r="J8" s="148">
        <v>2251</v>
      </c>
      <c r="K8" s="148">
        <v>369</v>
      </c>
      <c r="L8" s="148">
        <v>1288</v>
      </c>
      <c r="M8" s="148">
        <v>1680</v>
      </c>
      <c r="N8" s="148">
        <v>12269</v>
      </c>
      <c r="O8" s="148">
        <v>228</v>
      </c>
      <c r="P8" s="148">
        <v>1243</v>
      </c>
      <c r="Q8" s="148">
        <v>11831</v>
      </c>
      <c r="R8" s="148">
        <v>1774</v>
      </c>
      <c r="S8" s="148">
        <v>738</v>
      </c>
      <c r="T8" s="148">
        <v>1731</v>
      </c>
      <c r="U8" s="148">
        <v>308</v>
      </c>
      <c r="V8" s="148">
        <v>52</v>
      </c>
      <c r="W8" s="148">
        <v>193</v>
      </c>
      <c r="X8" s="148">
        <v>10</v>
      </c>
    </row>
    <row r="9" spans="2:24" s="145" customFormat="1">
      <c r="B9" s="147" t="s">
        <v>996</v>
      </c>
      <c r="C9" s="153"/>
      <c r="D9" s="150">
        <v>6862</v>
      </c>
      <c r="E9" s="148">
        <v>55150</v>
      </c>
      <c r="F9" s="148">
        <v>8025</v>
      </c>
      <c r="G9" s="148">
        <v>3150</v>
      </c>
      <c r="H9" s="148">
        <v>252</v>
      </c>
      <c r="I9" s="148">
        <v>2087</v>
      </c>
      <c r="J9" s="148">
        <v>1480</v>
      </c>
      <c r="K9" s="148">
        <v>288</v>
      </c>
      <c r="L9" s="148">
        <v>2567</v>
      </c>
      <c r="M9" s="148">
        <v>3960</v>
      </c>
      <c r="N9" s="148">
        <v>12322</v>
      </c>
      <c r="O9" s="148">
        <v>500</v>
      </c>
      <c r="P9" s="148">
        <v>1373</v>
      </c>
      <c r="Q9" s="148">
        <v>4529</v>
      </c>
      <c r="R9" s="148">
        <v>3824</v>
      </c>
      <c r="S9" s="148">
        <v>906</v>
      </c>
      <c r="T9" s="148">
        <v>1940</v>
      </c>
      <c r="U9" s="148">
        <v>866</v>
      </c>
      <c r="V9" s="148">
        <v>42</v>
      </c>
      <c r="W9" s="148">
        <v>173</v>
      </c>
      <c r="X9" s="148">
        <v>4</v>
      </c>
    </row>
    <row r="10" spans="2:24" s="145" customFormat="1">
      <c r="B10" s="147" t="s">
        <v>997</v>
      </c>
      <c r="C10" s="153"/>
      <c r="D10" s="150">
        <v>10690</v>
      </c>
      <c r="E10" s="148">
        <v>118168</v>
      </c>
      <c r="F10" s="148">
        <v>18574</v>
      </c>
      <c r="G10" s="148">
        <v>3914</v>
      </c>
      <c r="H10" s="148">
        <v>789</v>
      </c>
      <c r="I10" s="148">
        <v>3178</v>
      </c>
      <c r="J10" s="148">
        <v>4140</v>
      </c>
      <c r="K10" s="148">
        <v>930</v>
      </c>
      <c r="L10" s="148">
        <v>3665</v>
      </c>
      <c r="M10" s="148">
        <v>4840</v>
      </c>
      <c r="N10" s="148">
        <v>27193</v>
      </c>
      <c r="O10" s="148">
        <v>658</v>
      </c>
      <c r="P10" s="148">
        <v>3252</v>
      </c>
      <c r="Q10" s="148">
        <v>22876</v>
      </c>
      <c r="R10" s="148">
        <v>4018</v>
      </c>
      <c r="S10" s="148">
        <v>1748</v>
      </c>
      <c r="T10" s="148">
        <v>6264</v>
      </c>
      <c r="U10" s="148">
        <v>619</v>
      </c>
      <c r="V10" s="148">
        <v>231</v>
      </c>
      <c r="W10" s="148">
        <v>466</v>
      </c>
      <c r="X10" s="148">
        <v>123</v>
      </c>
    </row>
    <row r="11" spans="2:24" s="145" customFormat="1">
      <c r="B11" s="147" t="s">
        <v>998</v>
      </c>
      <c r="C11" s="153"/>
      <c r="D11" s="150">
        <v>811</v>
      </c>
      <c r="E11" s="148">
        <v>5499</v>
      </c>
      <c r="F11" s="148">
        <v>960</v>
      </c>
      <c r="G11" s="148">
        <v>118</v>
      </c>
      <c r="H11" s="148">
        <v>37</v>
      </c>
      <c r="I11" s="148">
        <v>116</v>
      </c>
      <c r="J11" s="148">
        <v>352</v>
      </c>
      <c r="K11" s="148">
        <v>45</v>
      </c>
      <c r="L11" s="148">
        <v>133</v>
      </c>
      <c r="M11" s="148">
        <v>257</v>
      </c>
      <c r="N11" s="148">
        <v>1031</v>
      </c>
      <c r="O11" s="148">
        <v>36</v>
      </c>
      <c r="P11" s="148">
        <v>159</v>
      </c>
      <c r="Q11" s="148">
        <v>996</v>
      </c>
      <c r="R11" s="148">
        <v>86</v>
      </c>
      <c r="S11" s="148">
        <v>128</v>
      </c>
      <c r="T11" s="148">
        <v>204</v>
      </c>
      <c r="U11" s="148">
        <v>18</v>
      </c>
      <c r="V11" s="148">
        <v>6</v>
      </c>
      <c r="W11" s="148">
        <v>4</v>
      </c>
      <c r="X11" s="148">
        <v>2</v>
      </c>
    </row>
    <row r="12" spans="2:24" s="145" customFormat="1">
      <c r="B12" s="147" t="s">
        <v>999</v>
      </c>
      <c r="C12" s="153"/>
      <c r="D12" s="150">
        <v>3544</v>
      </c>
      <c r="E12" s="148">
        <v>48600</v>
      </c>
      <c r="F12" s="148">
        <v>7684</v>
      </c>
      <c r="G12" s="148">
        <v>1410</v>
      </c>
      <c r="H12" s="148">
        <v>260</v>
      </c>
      <c r="I12" s="148">
        <v>1930</v>
      </c>
      <c r="J12" s="148">
        <v>1520</v>
      </c>
      <c r="K12" s="148">
        <v>409</v>
      </c>
      <c r="L12" s="148">
        <v>1574</v>
      </c>
      <c r="M12" s="148">
        <v>1765</v>
      </c>
      <c r="N12" s="148">
        <v>11773</v>
      </c>
      <c r="O12" s="148">
        <v>292</v>
      </c>
      <c r="P12" s="148">
        <v>1246</v>
      </c>
      <c r="Q12" s="148">
        <v>9861</v>
      </c>
      <c r="R12" s="148">
        <v>1855</v>
      </c>
      <c r="S12" s="148">
        <v>787</v>
      </c>
      <c r="T12" s="148">
        <v>2202</v>
      </c>
      <c r="U12" s="148">
        <v>347</v>
      </c>
      <c r="V12" s="148">
        <v>14</v>
      </c>
      <c r="W12" s="148">
        <v>127</v>
      </c>
      <c r="X12" s="148">
        <v>0</v>
      </c>
    </row>
    <row r="13" spans="2:24" s="145" customFormat="1">
      <c r="B13" s="147" t="s">
        <v>1000</v>
      </c>
      <c r="C13" s="153"/>
      <c r="D13" s="150">
        <v>316</v>
      </c>
      <c r="E13" s="148">
        <v>2841</v>
      </c>
      <c r="F13" s="148">
        <v>453</v>
      </c>
      <c r="G13" s="148">
        <v>79</v>
      </c>
      <c r="H13" s="148">
        <v>9</v>
      </c>
      <c r="I13" s="148">
        <v>51</v>
      </c>
      <c r="J13" s="148">
        <v>80</v>
      </c>
      <c r="K13" s="148">
        <v>20</v>
      </c>
      <c r="L13" s="148">
        <v>206</v>
      </c>
      <c r="M13" s="148">
        <v>71</v>
      </c>
      <c r="N13" s="148">
        <v>412</v>
      </c>
      <c r="O13" s="148">
        <v>38</v>
      </c>
      <c r="P13" s="148">
        <v>58</v>
      </c>
      <c r="Q13" s="148">
        <v>819</v>
      </c>
      <c r="R13" s="148">
        <v>48</v>
      </c>
      <c r="S13" s="148">
        <v>42</v>
      </c>
      <c r="T13" s="148">
        <v>74</v>
      </c>
      <c r="U13" s="148">
        <v>21</v>
      </c>
      <c r="V13" s="148">
        <v>27</v>
      </c>
      <c r="W13" s="148">
        <v>14</v>
      </c>
      <c r="X13" s="148">
        <v>3</v>
      </c>
    </row>
    <row r="14" spans="2:24" s="145" customFormat="1">
      <c r="B14" s="147" t="s">
        <v>1001</v>
      </c>
      <c r="C14" s="153"/>
      <c r="D14" s="150">
        <v>8991</v>
      </c>
      <c r="E14" s="148">
        <v>65766</v>
      </c>
      <c r="F14" s="148">
        <v>8293</v>
      </c>
      <c r="G14" s="148">
        <v>675</v>
      </c>
      <c r="H14" s="148">
        <v>354</v>
      </c>
      <c r="I14" s="148">
        <v>1354</v>
      </c>
      <c r="J14" s="148">
        <v>973</v>
      </c>
      <c r="K14" s="148">
        <v>191</v>
      </c>
      <c r="L14" s="148">
        <v>863</v>
      </c>
      <c r="M14" s="148">
        <v>425</v>
      </c>
      <c r="N14" s="148">
        <v>23135</v>
      </c>
      <c r="O14" s="148">
        <v>210</v>
      </c>
      <c r="P14" s="148">
        <v>731</v>
      </c>
      <c r="Q14" s="148">
        <v>17376</v>
      </c>
      <c r="R14" s="148">
        <v>378</v>
      </c>
      <c r="S14" s="148">
        <v>391</v>
      </c>
      <c r="T14" s="148">
        <v>1313</v>
      </c>
      <c r="U14" s="148">
        <v>88</v>
      </c>
      <c r="V14" s="148">
        <v>7</v>
      </c>
      <c r="W14" s="148">
        <v>6</v>
      </c>
      <c r="X14" s="148">
        <v>12</v>
      </c>
    </row>
    <row r="15" spans="2:24" s="145" customFormat="1">
      <c r="B15" s="147" t="s">
        <v>1002</v>
      </c>
      <c r="C15" s="153"/>
      <c r="D15" s="150">
        <v>22952</v>
      </c>
      <c r="E15" s="148">
        <v>203969</v>
      </c>
      <c r="F15" s="148">
        <v>27331</v>
      </c>
      <c r="G15" s="148">
        <v>7207</v>
      </c>
      <c r="H15" s="148">
        <v>2471</v>
      </c>
      <c r="I15" s="148">
        <v>5762</v>
      </c>
      <c r="J15" s="148">
        <v>7170</v>
      </c>
      <c r="K15" s="148">
        <v>1814</v>
      </c>
      <c r="L15" s="148">
        <v>5778</v>
      </c>
      <c r="M15" s="148">
        <v>10645</v>
      </c>
      <c r="N15" s="148">
        <v>39486</v>
      </c>
      <c r="O15" s="148">
        <v>1521</v>
      </c>
      <c r="P15" s="148">
        <v>6360</v>
      </c>
      <c r="Q15" s="148">
        <v>39531</v>
      </c>
      <c r="R15" s="148">
        <v>7676</v>
      </c>
      <c r="S15" s="148">
        <v>3552</v>
      </c>
      <c r="T15" s="148">
        <v>12100</v>
      </c>
      <c r="U15" s="148">
        <v>1439</v>
      </c>
      <c r="V15" s="148">
        <v>345</v>
      </c>
      <c r="W15" s="148">
        <v>659</v>
      </c>
      <c r="X15" s="148">
        <v>170</v>
      </c>
    </row>
    <row r="16" spans="2:24" s="145" customFormat="1">
      <c r="B16" s="147" t="s">
        <v>1003</v>
      </c>
      <c r="C16" s="153"/>
      <c r="D16" s="150">
        <v>25331</v>
      </c>
      <c r="E16" s="148">
        <v>153453</v>
      </c>
      <c r="F16" s="148">
        <v>16667</v>
      </c>
      <c r="G16" s="148">
        <v>3077</v>
      </c>
      <c r="H16" s="148">
        <v>2577</v>
      </c>
      <c r="I16" s="148">
        <v>2208</v>
      </c>
      <c r="J16" s="148">
        <v>8906</v>
      </c>
      <c r="K16" s="148">
        <v>940</v>
      </c>
      <c r="L16" s="148">
        <v>5046</v>
      </c>
      <c r="M16" s="148">
        <v>4031</v>
      </c>
      <c r="N16" s="148">
        <v>22889</v>
      </c>
      <c r="O16" s="148">
        <v>818</v>
      </c>
      <c r="P16" s="148">
        <v>7723</v>
      </c>
      <c r="Q16" s="148">
        <v>42465</v>
      </c>
      <c r="R16" s="148">
        <v>3567</v>
      </c>
      <c r="S16" s="148">
        <v>1190</v>
      </c>
      <c r="T16" s="148">
        <v>5391</v>
      </c>
      <c r="U16" s="148">
        <v>534</v>
      </c>
      <c r="V16" s="148">
        <v>25</v>
      </c>
      <c r="W16" s="148">
        <v>51</v>
      </c>
      <c r="X16" s="148">
        <v>17</v>
      </c>
    </row>
    <row r="17" spans="2:24" s="145" customFormat="1">
      <c r="B17" s="147" t="s">
        <v>1004</v>
      </c>
      <c r="C17" s="153"/>
      <c r="D17" s="150">
        <v>28</v>
      </c>
      <c r="E17" s="148">
        <v>13428</v>
      </c>
      <c r="F17" s="148">
        <v>9927</v>
      </c>
      <c r="G17" s="148">
        <v>284</v>
      </c>
      <c r="H17" s="148">
        <v>4</v>
      </c>
      <c r="I17" s="148">
        <v>793</v>
      </c>
      <c r="J17" s="148">
        <v>69</v>
      </c>
      <c r="K17" s="148">
        <v>53</v>
      </c>
      <c r="L17" s="148">
        <v>723</v>
      </c>
      <c r="M17" s="148">
        <v>92</v>
      </c>
      <c r="N17" s="148">
        <v>697</v>
      </c>
      <c r="O17" s="148">
        <v>14</v>
      </c>
      <c r="P17" s="148">
        <v>223</v>
      </c>
      <c r="Q17" s="148">
        <v>243</v>
      </c>
      <c r="R17" s="148">
        <v>3</v>
      </c>
      <c r="S17" s="148">
        <v>0</v>
      </c>
      <c r="T17" s="148">
        <v>243</v>
      </c>
      <c r="U17" s="148">
        <v>5</v>
      </c>
      <c r="V17" s="148">
        <v>0</v>
      </c>
      <c r="W17" s="148">
        <v>6</v>
      </c>
      <c r="X17" s="148">
        <v>21</v>
      </c>
    </row>
    <row r="18" spans="2:24" s="145" customFormat="1">
      <c r="B18" s="147" t="s">
        <v>1005</v>
      </c>
      <c r="C18" s="153"/>
      <c r="D18" s="150">
        <v>12552</v>
      </c>
      <c r="E18" s="148">
        <v>97653</v>
      </c>
      <c r="F18" s="148">
        <v>13056</v>
      </c>
      <c r="G18" s="148">
        <v>3139</v>
      </c>
      <c r="H18" s="148">
        <v>429</v>
      </c>
      <c r="I18" s="148">
        <v>3446</v>
      </c>
      <c r="J18" s="148">
        <v>2973</v>
      </c>
      <c r="K18" s="148">
        <v>506</v>
      </c>
      <c r="L18" s="148">
        <v>2568</v>
      </c>
      <c r="M18" s="148">
        <v>3833</v>
      </c>
      <c r="N18" s="148">
        <v>25867</v>
      </c>
      <c r="O18" s="148">
        <v>536</v>
      </c>
      <c r="P18" s="148">
        <v>1754</v>
      </c>
      <c r="Q18" s="148">
        <v>13185</v>
      </c>
      <c r="R18" s="148">
        <v>6502</v>
      </c>
      <c r="S18" s="148">
        <v>1787</v>
      </c>
      <c r="T18" s="148">
        <v>4019</v>
      </c>
      <c r="U18" s="148">
        <v>980</v>
      </c>
      <c r="V18" s="148">
        <v>157</v>
      </c>
      <c r="W18" s="148">
        <v>350</v>
      </c>
      <c r="X18" s="148">
        <v>14</v>
      </c>
    </row>
    <row r="19" spans="2:24" s="145" customFormat="1">
      <c r="B19" s="147" t="s">
        <v>1006</v>
      </c>
      <c r="C19" s="153"/>
      <c r="D19" s="150">
        <v>664</v>
      </c>
      <c r="E19" s="148">
        <v>6668</v>
      </c>
      <c r="F19" s="148">
        <v>517</v>
      </c>
      <c r="G19" s="148">
        <v>346</v>
      </c>
      <c r="H19" s="148">
        <v>38</v>
      </c>
      <c r="I19" s="148">
        <v>219</v>
      </c>
      <c r="J19" s="148">
        <v>191</v>
      </c>
      <c r="K19" s="148">
        <v>36</v>
      </c>
      <c r="L19" s="148">
        <v>182</v>
      </c>
      <c r="M19" s="148">
        <v>237</v>
      </c>
      <c r="N19" s="148">
        <v>2488</v>
      </c>
      <c r="O19" s="148">
        <v>14</v>
      </c>
      <c r="P19" s="148">
        <v>136</v>
      </c>
      <c r="Q19" s="148">
        <v>794</v>
      </c>
      <c r="R19" s="148">
        <v>207</v>
      </c>
      <c r="S19" s="148">
        <v>106</v>
      </c>
      <c r="T19" s="148">
        <v>398</v>
      </c>
      <c r="U19" s="148">
        <v>69</v>
      </c>
      <c r="V19" s="148">
        <v>5</v>
      </c>
      <c r="W19" s="148">
        <v>21</v>
      </c>
      <c r="X19" s="148">
        <v>0</v>
      </c>
    </row>
    <row r="21" spans="2:24" ht="18.75">
      <c r="C21" s="154" t="s">
        <v>1007</v>
      </c>
      <c r="D21" s="154"/>
      <c r="E21" s="154"/>
      <c r="F21" s="154"/>
      <c r="G21" s="154"/>
      <c r="H21" s="154"/>
    </row>
    <row r="23" spans="2:24">
      <c r="C23" s="252" t="s">
        <v>1008</v>
      </c>
      <c r="D23" s="252"/>
      <c r="E23" s="252"/>
      <c r="F23" s="252"/>
    </row>
    <row r="24" spans="2:24">
      <c r="C24" s="89"/>
      <c r="D24" s="90" t="s">
        <v>1009</v>
      </c>
      <c r="E24" s="90" t="s">
        <v>1010</v>
      </c>
      <c r="F24" s="90" t="s">
        <v>1011</v>
      </c>
    </row>
    <row r="25" spans="2:24">
      <c r="C25" s="97" t="s">
        <v>26</v>
      </c>
      <c r="D25" s="88">
        <v>3462</v>
      </c>
      <c r="E25" s="88">
        <v>6019</v>
      </c>
      <c r="F25" s="88">
        <v>1305</v>
      </c>
    </row>
    <row r="26" spans="2:24">
      <c r="C26" s="97" t="s">
        <v>29</v>
      </c>
      <c r="D26" s="87">
        <v>596</v>
      </c>
      <c r="E26" s="87">
        <v>596</v>
      </c>
      <c r="F26" s="87">
        <v>147</v>
      </c>
    </row>
    <row r="27" spans="2:24">
      <c r="C27" s="97" t="s">
        <v>30</v>
      </c>
      <c r="D27" s="87">
        <v>787</v>
      </c>
      <c r="E27" s="88">
        <v>1159</v>
      </c>
      <c r="F27" s="87">
        <v>305</v>
      </c>
    </row>
    <row r="28" spans="2:24">
      <c r="C28" s="97" t="s">
        <v>24</v>
      </c>
      <c r="D28" s="88">
        <v>5216</v>
      </c>
      <c r="E28" s="88">
        <v>6165</v>
      </c>
      <c r="F28" s="87">
        <v>888</v>
      </c>
    </row>
    <row r="29" spans="2:24">
      <c r="C29" s="97" t="s">
        <v>22</v>
      </c>
      <c r="D29" s="151">
        <v>4833</v>
      </c>
      <c r="E29" s="151">
        <v>8969</v>
      </c>
      <c r="F29" s="151">
        <v>1892</v>
      </c>
    </row>
    <row r="30" spans="2:24">
      <c r="C30" s="97" t="s">
        <v>21</v>
      </c>
      <c r="D30" s="88">
        <v>4211</v>
      </c>
      <c r="E30" s="88">
        <v>6929</v>
      </c>
      <c r="F30" s="87">
        <v>691</v>
      </c>
    </row>
    <row r="31" spans="2:24">
      <c r="C31" s="97" t="s">
        <v>44</v>
      </c>
      <c r="D31" s="88">
        <v>1250</v>
      </c>
      <c r="E31" s="87">
        <v>427</v>
      </c>
      <c r="F31" s="87">
        <v>54</v>
      </c>
    </row>
    <row r="32" spans="2:24">
      <c r="C32" s="97" t="s">
        <v>1012</v>
      </c>
      <c r="D32" s="87">
        <v>674</v>
      </c>
      <c r="E32" s="87">
        <v>815</v>
      </c>
      <c r="F32" s="87">
        <v>285</v>
      </c>
    </row>
    <row r="33" spans="3:7">
      <c r="E33" s="152" t="s">
        <v>1013</v>
      </c>
      <c r="F33" s="152" t="s">
        <v>1014</v>
      </c>
    </row>
    <row r="36" spans="3:7" ht="15" hidden="1" customHeight="1">
      <c r="C36" s="249" t="s">
        <v>1015</v>
      </c>
      <c r="D36" s="250"/>
      <c r="E36" s="250"/>
      <c r="F36" s="250"/>
      <c r="G36" s="251"/>
    </row>
    <row r="37" spans="3:7" hidden="1">
      <c r="C37" s="95"/>
      <c r="D37" s="90" t="s">
        <v>1009</v>
      </c>
      <c r="E37" s="90" t="s">
        <v>1010</v>
      </c>
      <c r="F37" s="90" t="s">
        <v>1011</v>
      </c>
      <c r="G37" s="96" t="s">
        <v>18</v>
      </c>
    </row>
    <row r="38" spans="3:7" hidden="1">
      <c r="C38" s="94" t="s">
        <v>990</v>
      </c>
      <c r="D38" s="93">
        <v>25373</v>
      </c>
      <c r="E38" s="93">
        <v>33776</v>
      </c>
      <c r="F38" s="93">
        <v>5923</v>
      </c>
      <c r="G38" s="91">
        <f t="shared" ref="G38:G58" si="0">SUM(D38:F38)</f>
        <v>65072</v>
      </c>
    </row>
    <row r="39" spans="3:7" hidden="1">
      <c r="C39" s="94" t="s">
        <v>43</v>
      </c>
      <c r="D39" s="93">
        <v>3462</v>
      </c>
      <c r="E39" s="93">
        <v>6019</v>
      </c>
      <c r="F39" s="93">
        <v>1305</v>
      </c>
      <c r="G39" s="91">
        <f t="shared" si="0"/>
        <v>10786</v>
      </c>
    </row>
    <row r="40" spans="3:7" hidden="1">
      <c r="C40" s="94" t="s">
        <v>95</v>
      </c>
      <c r="D40" s="92">
        <v>572</v>
      </c>
      <c r="E40" s="92">
        <v>302</v>
      </c>
      <c r="F40" s="92">
        <v>35</v>
      </c>
      <c r="G40" s="91">
        <f t="shared" si="0"/>
        <v>909</v>
      </c>
    </row>
    <row r="41" spans="3:7" hidden="1">
      <c r="C41" s="94" t="s">
        <v>100</v>
      </c>
      <c r="D41" s="92">
        <v>164</v>
      </c>
      <c r="E41" s="92">
        <v>184</v>
      </c>
      <c r="F41" s="92">
        <v>31</v>
      </c>
      <c r="G41" s="91">
        <f t="shared" si="0"/>
        <v>379</v>
      </c>
    </row>
    <row r="42" spans="3:7" hidden="1">
      <c r="C42" s="94" t="s">
        <v>29</v>
      </c>
      <c r="D42" s="92">
        <v>596</v>
      </c>
      <c r="E42" s="92">
        <v>596</v>
      </c>
      <c r="F42" s="92">
        <v>147</v>
      </c>
      <c r="G42" s="91">
        <f t="shared" si="0"/>
        <v>1339</v>
      </c>
    </row>
    <row r="43" spans="3:7" hidden="1">
      <c r="C43" s="94" t="s">
        <v>104</v>
      </c>
      <c r="D43" s="92">
        <v>787</v>
      </c>
      <c r="E43" s="93">
        <v>1159</v>
      </c>
      <c r="F43" s="92">
        <v>305</v>
      </c>
      <c r="G43" s="91">
        <f t="shared" si="0"/>
        <v>2251</v>
      </c>
    </row>
    <row r="44" spans="3:7" hidden="1">
      <c r="C44" s="94" t="s">
        <v>102</v>
      </c>
      <c r="D44" s="92">
        <v>176</v>
      </c>
      <c r="E44" s="92">
        <v>172</v>
      </c>
      <c r="F44" s="92">
        <v>21</v>
      </c>
      <c r="G44" s="91">
        <f t="shared" si="0"/>
        <v>369</v>
      </c>
    </row>
    <row r="45" spans="3:7" ht="15" hidden="1" customHeight="1">
      <c r="C45" s="94" t="s">
        <v>107</v>
      </c>
      <c r="D45" s="92">
        <v>795</v>
      </c>
      <c r="E45" s="92">
        <v>445</v>
      </c>
      <c r="F45" s="92">
        <v>48</v>
      </c>
      <c r="G45" s="91">
        <f t="shared" si="0"/>
        <v>1288</v>
      </c>
    </row>
    <row r="46" spans="3:7" hidden="1">
      <c r="C46" s="94" t="s">
        <v>120</v>
      </c>
      <c r="D46" s="93">
        <v>1010</v>
      </c>
      <c r="E46" s="92">
        <v>609</v>
      </c>
      <c r="F46" s="92">
        <v>61</v>
      </c>
      <c r="G46" s="91">
        <f t="shared" si="0"/>
        <v>1680</v>
      </c>
    </row>
    <row r="47" spans="3:7" hidden="1">
      <c r="C47" s="94" t="s">
        <v>125</v>
      </c>
      <c r="D47" s="93">
        <v>5216</v>
      </c>
      <c r="E47" s="93">
        <v>6165</v>
      </c>
      <c r="F47" s="92">
        <v>888</v>
      </c>
      <c r="G47" s="91">
        <f t="shared" si="0"/>
        <v>12269</v>
      </c>
    </row>
    <row r="48" spans="3:7" ht="15" hidden="1" customHeight="1">
      <c r="C48" s="94" t="s">
        <v>22</v>
      </c>
      <c r="D48" s="93">
        <v>4833</v>
      </c>
      <c r="E48" s="93">
        <v>8969</v>
      </c>
      <c r="F48" s="93">
        <v>1892</v>
      </c>
      <c r="G48" s="91">
        <f t="shared" si="0"/>
        <v>15694</v>
      </c>
    </row>
    <row r="49" spans="3:7" hidden="1">
      <c r="C49" s="94" t="s">
        <v>39</v>
      </c>
      <c r="D49" s="92">
        <v>119</v>
      </c>
      <c r="E49" s="92">
        <v>93</v>
      </c>
      <c r="F49" s="92">
        <v>16</v>
      </c>
      <c r="G49" s="91">
        <f t="shared" si="0"/>
        <v>228</v>
      </c>
    </row>
    <row r="50" spans="3:7" hidden="1">
      <c r="C50" s="94" t="s">
        <v>132</v>
      </c>
      <c r="D50" s="92">
        <v>692</v>
      </c>
      <c r="E50" s="92">
        <v>453</v>
      </c>
      <c r="F50" s="92">
        <v>98</v>
      </c>
      <c r="G50" s="91">
        <f t="shared" si="0"/>
        <v>1243</v>
      </c>
    </row>
    <row r="51" spans="3:7" hidden="1">
      <c r="C51" s="94" t="s">
        <v>133</v>
      </c>
      <c r="D51" s="93">
        <v>4211</v>
      </c>
      <c r="E51" s="93">
        <v>6929</v>
      </c>
      <c r="F51" s="92">
        <v>691</v>
      </c>
      <c r="G51" s="91">
        <f t="shared" si="0"/>
        <v>11831</v>
      </c>
    </row>
    <row r="52" spans="3:7" hidden="1">
      <c r="C52" s="94" t="s">
        <v>42</v>
      </c>
      <c r="D52" s="92">
        <v>674</v>
      </c>
      <c r="E52" s="92">
        <v>815</v>
      </c>
      <c r="F52" s="92">
        <v>285</v>
      </c>
      <c r="G52" s="91">
        <f t="shared" si="0"/>
        <v>1774</v>
      </c>
    </row>
    <row r="53" spans="3:7" ht="30" hidden="1">
      <c r="C53" s="94" t="s">
        <v>134</v>
      </c>
      <c r="D53" s="92">
        <v>462</v>
      </c>
      <c r="E53" s="92">
        <v>252</v>
      </c>
      <c r="F53" s="92">
        <v>24</v>
      </c>
      <c r="G53" s="91">
        <f t="shared" si="0"/>
        <v>738</v>
      </c>
    </row>
    <row r="54" spans="3:7" hidden="1">
      <c r="C54" s="94" t="s">
        <v>35</v>
      </c>
      <c r="D54" s="93">
        <v>1250</v>
      </c>
      <c r="E54" s="92">
        <v>427</v>
      </c>
      <c r="F54" s="92">
        <v>54</v>
      </c>
      <c r="G54" s="91">
        <f t="shared" si="0"/>
        <v>1731</v>
      </c>
    </row>
    <row r="55" spans="3:7" hidden="1">
      <c r="C55" s="94" t="s">
        <v>37</v>
      </c>
      <c r="D55" s="92">
        <v>184</v>
      </c>
      <c r="E55" s="92">
        <v>106</v>
      </c>
      <c r="F55" s="92">
        <v>18</v>
      </c>
      <c r="G55" s="91">
        <f t="shared" si="0"/>
        <v>308</v>
      </c>
    </row>
    <row r="56" spans="3:7" hidden="1">
      <c r="C56" s="94" t="s">
        <v>40</v>
      </c>
      <c r="D56" s="92">
        <v>45</v>
      </c>
      <c r="E56" s="92">
        <v>7</v>
      </c>
      <c r="F56" s="92">
        <v>0</v>
      </c>
      <c r="G56" s="91">
        <f t="shared" si="0"/>
        <v>52</v>
      </c>
    </row>
    <row r="57" spans="3:7" hidden="1">
      <c r="C57" s="94" t="s">
        <v>41</v>
      </c>
      <c r="D57" s="92">
        <v>125</v>
      </c>
      <c r="E57" s="92">
        <v>65</v>
      </c>
      <c r="F57" s="92">
        <v>3</v>
      </c>
      <c r="G57" s="91">
        <f t="shared" si="0"/>
        <v>193</v>
      </c>
    </row>
    <row r="58" spans="3:7" hidden="1">
      <c r="C58" s="94" t="s">
        <v>18</v>
      </c>
      <c r="D58" s="92">
        <v>0</v>
      </c>
      <c r="E58" s="92">
        <v>9</v>
      </c>
      <c r="F58" s="92">
        <v>1</v>
      </c>
      <c r="G58" s="91">
        <f t="shared" si="0"/>
        <v>10</v>
      </c>
    </row>
    <row r="59" spans="3:7" ht="15" customHeight="1"/>
    <row r="67" ht="15" customHeight="1"/>
    <row r="69" ht="15" customHeight="1"/>
    <row r="73" ht="15" customHeight="1"/>
    <row r="78" ht="15" customHeight="1"/>
    <row r="84" ht="15" customHeight="1"/>
  </sheetData>
  <mergeCells count="7">
    <mergeCell ref="C36:G36"/>
    <mergeCell ref="C3:M3"/>
    <mergeCell ref="C1:M1"/>
    <mergeCell ref="C2:M2"/>
    <mergeCell ref="C23:F23"/>
    <mergeCell ref="B5:C5"/>
    <mergeCell ref="B4:C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6699"/>
  </sheetPr>
  <dimension ref="A2:DI239"/>
  <sheetViews>
    <sheetView workbookViewId="0">
      <pane ySplit="4" topLeftCell="A5" activePane="bottomLeft" state="frozen"/>
      <selection pane="bottomLeft" activeCell="B2" sqref="B2"/>
    </sheetView>
  </sheetViews>
  <sheetFormatPr defaultColWidth="10.140625" defaultRowHeight="15"/>
  <cols>
    <col min="2" max="2" width="14.42578125" customWidth="1"/>
    <col min="59" max="59" width="12.28515625" customWidth="1"/>
    <col min="73" max="73" width="12.140625" customWidth="1"/>
  </cols>
  <sheetData>
    <row r="2" spans="1:113" ht="18.75">
      <c r="A2" s="136"/>
      <c r="B2" s="136" t="s">
        <v>1016</v>
      </c>
      <c r="C2" s="136"/>
      <c r="D2" s="136"/>
    </row>
    <row r="4" spans="1:113" ht="45" customHeight="1">
      <c r="B4" s="185"/>
      <c r="C4" s="182" t="s">
        <v>265</v>
      </c>
      <c r="D4" s="182" t="s">
        <v>136</v>
      </c>
      <c r="E4" s="182" t="s">
        <v>137</v>
      </c>
      <c r="F4" s="182" t="s">
        <v>138</v>
      </c>
      <c r="G4" s="182" t="s">
        <v>139</v>
      </c>
      <c r="H4" s="182" t="s">
        <v>140</v>
      </c>
      <c r="I4" s="182" t="s">
        <v>141</v>
      </c>
      <c r="J4" s="182" t="s">
        <v>142</v>
      </c>
      <c r="K4" s="182" t="s">
        <v>143</v>
      </c>
      <c r="L4" s="182" t="s">
        <v>144</v>
      </c>
      <c r="M4" s="182" t="s">
        <v>145</v>
      </c>
      <c r="N4" s="182" t="s">
        <v>146</v>
      </c>
      <c r="O4" s="182" t="s">
        <v>147</v>
      </c>
      <c r="P4" s="182" t="s">
        <v>148</v>
      </c>
      <c r="Q4" s="182" t="s">
        <v>149</v>
      </c>
      <c r="R4" s="182" t="s">
        <v>150</v>
      </c>
      <c r="S4" s="182" t="s">
        <v>151</v>
      </c>
      <c r="T4" s="182" t="s">
        <v>152</v>
      </c>
      <c r="U4" s="182" t="s">
        <v>153</v>
      </c>
      <c r="V4" s="182" t="s">
        <v>154</v>
      </c>
      <c r="W4" s="182" t="s">
        <v>155</v>
      </c>
      <c r="X4" s="182" t="s">
        <v>156</v>
      </c>
      <c r="Y4" s="182" t="s">
        <v>157</v>
      </c>
      <c r="Z4" s="182" t="s">
        <v>158</v>
      </c>
      <c r="AA4" s="182" t="s">
        <v>159</v>
      </c>
      <c r="AB4" s="182" t="s">
        <v>160</v>
      </c>
      <c r="AC4" s="182" t="s">
        <v>161</v>
      </c>
      <c r="AD4" s="182" t="s">
        <v>162</v>
      </c>
      <c r="AE4" s="182" t="s">
        <v>163</v>
      </c>
      <c r="AF4" s="182" t="s">
        <v>164</v>
      </c>
      <c r="AG4" s="182" t="s">
        <v>165</v>
      </c>
      <c r="AH4" s="182" t="s">
        <v>166</v>
      </c>
      <c r="AI4" s="182" t="s">
        <v>167</v>
      </c>
      <c r="AJ4" s="182" t="s">
        <v>168</v>
      </c>
      <c r="AK4" s="182" t="s">
        <v>169</v>
      </c>
      <c r="AL4" s="182" t="s">
        <v>170</v>
      </c>
      <c r="AM4" s="182" t="s">
        <v>171</v>
      </c>
      <c r="AN4" s="182" t="s">
        <v>172</v>
      </c>
      <c r="AO4" s="182" t="s">
        <v>173</v>
      </c>
      <c r="AP4" s="182" t="s">
        <v>174</v>
      </c>
      <c r="AQ4" s="182" t="s">
        <v>175</v>
      </c>
      <c r="AR4" s="182" t="s">
        <v>176</v>
      </c>
      <c r="AS4" s="182" t="s">
        <v>177</v>
      </c>
      <c r="AT4" s="182" t="s">
        <v>178</v>
      </c>
      <c r="AU4" s="182" t="s">
        <v>179</v>
      </c>
      <c r="AV4" s="182" t="s">
        <v>180</v>
      </c>
      <c r="AW4" s="182" t="s">
        <v>181</v>
      </c>
      <c r="AX4" s="182" t="s">
        <v>182</v>
      </c>
      <c r="AY4" s="182" t="s">
        <v>183</v>
      </c>
      <c r="AZ4" s="182" t="s">
        <v>184</v>
      </c>
      <c r="BA4" s="182" t="s">
        <v>185</v>
      </c>
      <c r="BB4" s="182" t="s">
        <v>186</v>
      </c>
      <c r="BC4" s="182" t="s">
        <v>187</v>
      </c>
      <c r="BD4" s="182" t="s">
        <v>188</v>
      </c>
      <c r="BE4" s="182" t="s">
        <v>189</v>
      </c>
      <c r="BF4" s="182" t="s">
        <v>190</v>
      </c>
      <c r="BG4" s="183" t="s">
        <v>1017</v>
      </c>
      <c r="BH4" s="180" t="s">
        <v>265</v>
      </c>
      <c r="BI4" s="180" t="s">
        <v>252</v>
      </c>
      <c r="BJ4" s="180" t="s">
        <v>253</v>
      </c>
      <c r="BK4" s="180" t="s">
        <v>254</v>
      </c>
      <c r="BL4" s="180" t="s">
        <v>255</v>
      </c>
      <c r="BM4" s="180" t="s">
        <v>256</v>
      </c>
      <c r="BN4" s="180" t="s">
        <v>257</v>
      </c>
      <c r="BO4" s="180" t="s">
        <v>258</v>
      </c>
      <c r="BP4" s="180" t="s">
        <v>259</v>
      </c>
      <c r="BQ4" s="180" t="s">
        <v>260</v>
      </c>
      <c r="BR4" s="180" t="s">
        <v>261</v>
      </c>
      <c r="BS4" s="180" t="s">
        <v>262</v>
      </c>
      <c r="BT4" s="180" t="s">
        <v>263</v>
      </c>
      <c r="BU4" s="183" t="s">
        <v>1018</v>
      </c>
      <c r="BV4" s="181" t="s">
        <v>265</v>
      </c>
      <c r="BW4" s="181" t="s">
        <v>266</v>
      </c>
      <c r="BX4" s="181" t="s">
        <v>267</v>
      </c>
      <c r="BY4" s="181" t="s">
        <v>268</v>
      </c>
      <c r="BZ4" s="181" t="s">
        <v>269</v>
      </c>
      <c r="CA4" s="181" t="s">
        <v>270</v>
      </c>
      <c r="CB4" s="181" t="s">
        <v>271</v>
      </c>
      <c r="CC4" s="181" t="s">
        <v>272</v>
      </c>
      <c r="CD4" s="181" t="s">
        <v>273</v>
      </c>
      <c r="CE4" s="181" t="s">
        <v>274</v>
      </c>
      <c r="CF4" s="181" t="s">
        <v>275</v>
      </c>
      <c r="CG4" s="181" t="s">
        <v>276</v>
      </c>
      <c r="CH4" s="181" t="s">
        <v>277</v>
      </c>
      <c r="CI4" s="181" t="s">
        <v>278</v>
      </c>
      <c r="CJ4" s="181" t="s">
        <v>279</v>
      </c>
      <c r="CK4" s="181" t="s">
        <v>280</v>
      </c>
      <c r="CL4" s="181" t="s">
        <v>281</v>
      </c>
      <c r="CM4" s="181" t="s">
        <v>282</v>
      </c>
      <c r="CN4" s="181" t="s">
        <v>283</v>
      </c>
      <c r="CO4" s="181" t="s">
        <v>284</v>
      </c>
      <c r="CP4" s="181" t="s">
        <v>285</v>
      </c>
      <c r="CQ4" s="181" t="s">
        <v>286</v>
      </c>
      <c r="CR4" s="181" t="s">
        <v>287</v>
      </c>
      <c r="CS4" s="181" t="s">
        <v>288</v>
      </c>
      <c r="CT4" s="181" t="s">
        <v>289</v>
      </c>
      <c r="CU4" s="181" t="s">
        <v>290</v>
      </c>
      <c r="CV4" s="181" t="s">
        <v>291</v>
      </c>
      <c r="CW4" s="181" t="s">
        <v>292</v>
      </c>
      <c r="CX4" s="181" t="s">
        <v>293</v>
      </c>
      <c r="CY4" s="181" t="s">
        <v>294</v>
      </c>
      <c r="CZ4" s="181" t="s">
        <v>295</v>
      </c>
      <c r="DA4" s="181" t="s">
        <v>296</v>
      </c>
      <c r="DB4" s="181" t="s">
        <v>297</v>
      </c>
      <c r="DC4" s="181" t="s">
        <v>298</v>
      </c>
      <c r="DD4" s="181" t="s">
        <v>299</v>
      </c>
      <c r="DE4" s="181" t="s">
        <v>300</v>
      </c>
      <c r="DF4" s="181" t="s">
        <v>301</v>
      </c>
      <c r="DG4" s="181" t="s">
        <v>302</v>
      </c>
      <c r="DH4" s="181" t="s">
        <v>303</v>
      </c>
      <c r="DI4" s="183" t="s">
        <v>1019</v>
      </c>
    </row>
    <row r="5" spans="1:113">
      <c r="B5" s="190" t="s">
        <v>265</v>
      </c>
      <c r="C5" s="186">
        <v>5086</v>
      </c>
      <c r="D5" s="186">
        <v>85</v>
      </c>
      <c r="E5" s="186">
        <v>61</v>
      </c>
      <c r="F5" s="186">
        <v>87</v>
      </c>
      <c r="G5" s="186">
        <v>153</v>
      </c>
      <c r="H5" s="186">
        <v>36</v>
      </c>
      <c r="I5" s="186">
        <v>285</v>
      </c>
      <c r="J5" s="186">
        <v>101</v>
      </c>
      <c r="K5" s="186">
        <v>74</v>
      </c>
      <c r="L5" s="186">
        <v>65</v>
      </c>
      <c r="M5" s="186">
        <v>126</v>
      </c>
      <c r="N5" s="186">
        <v>71</v>
      </c>
      <c r="O5" s="186">
        <v>71</v>
      </c>
      <c r="P5" s="186">
        <v>57</v>
      </c>
      <c r="Q5" s="186">
        <v>109</v>
      </c>
      <c r="R5" s="186">
        <v>178</v>
      </c>
      <c r="S5" s="186">
        <v>147</v>
      </c>
      <c r="T5" s="186">
        <v>164</v>
      </c>
      <c r="U5" s="186">
        <v>118</v>
      </c>
      <c r="V5" s="186">
        <v>104</v>
      </c>
      <c r="W5" s="186">
        <v>82</v>
      </c>
      <c r="X5" s="186">
        <v>66</v>
      </c>
      <c r="Y5" s="186">
        <v>148</v>
      </c>
      <c r="Z5" s="186">
        <v>98</v>
      </c>
      <c r="AA5" s="186">
        <v>169</v>
      </c>
      <c r="AB5" s="186">
        <v>68</v>
      </c>
      <c r="AC5" s="186">
        <v>912</v>
      </c>
      <c r="AD5" s="186">
        <v>84</v>
      </c>
      <c r="AE5" s="186">
        <v>372</v>
      </c>
      <c r="AF5" s="186">
        <v>191</v>
      </c>
      <c r="AG5" s="186">
        <v>95</v>
      </c>
      <c r="AH5" s="186">
        <v>267</v>
      </c>
      <c r="AI5" s="186">
        <v>30</v>
      </c>
      <c r="AJ5" s="186">
        <v>112</v>
      </c>
      <c r="AK5" s="186">
        <v>111</v>
      </c>
      <c r="AL5" s="186">
        <v>150</v>
      </c>
      <c r="AM5" s="186">
        <v>215</v>
      </c>
      <c r="AN5" s="186">
        <v>196</v>
      </c>
      <c r="AO5" s="186">
        <v>96</v>
      </c>
      <c r="AP5" s="186">
        <v>199</v>
      </c>
      <c r="AQ5" s="186">
        <v>37</v>
      </c>
      <c r="AR5" s="186">
        <v>97</v>
      </c>
      <c r="AS5" s="186">
        <v>112</v>
      </c>
      <c r="AT5" s="186">
        <v>187</v>
      </c>
      <c r="AU5" s="186">
        <v>88</v>
      </c>
      <c r="AV5" s="186">
        <v>111</v>
      </c>
      <c r="AW5" s="186">
        <v>530</v>
      </c>
      <c r="AX5" s="186">
        <v>29</v>
      </c>
      <c r="AY5" s="186">
        <v>88</v>
      </c>
      <c r="AZ5" s="186">
        <v>175</v>
      </c>
      <c r="BA5" s="186">
        <v>114</v>
      </c>
      <c r="BB5" s="186">
        <v>335</v>
      </c>
      <c r="BC5" s="186">
        <v>76</v>
      </c>
      <c r="BD5" s="186">
        <v>2679</v>
      </c>
      <c r="BE5" s="186">
        <v>72</v>
      </c>
      <c r="BF5" s="186">
        <v>55</v>
      </c>
      <c r="BG5" s="186">
        <f t="shared" ref="BG5:BG36" si="0">SUM(C5:BF5)</f>
        <v>15624</v>
      </c>
      <c r="BH5" s="186">
        <v>274</v>
      </c>
      <c r="BI5" s="186">
        <v>8</v>
      </c>
      <c r="BJ5" s="186">
        <v>12</v>
      </c>
      <c r="BK5" s="186">
        <v>11</v>
      </c>
      <c r="BL5" s="186">
        <v>14</v>
      </c>
      <c r="BM5" s="186">
        <v>32</v>
      </c>
      <c r="BN5" s="186">
        <v>93</v>
      </c>
      <c r="BO5" s="186">
        <v>17</v>
      </c>
      <c r="BP5" s="186">
        <v>15</v>
      </c>
      <c r="BQ5" s="186">
        <v>15</v>
      </c>
      <c r="BR5" s="186">
        <v>42</v>
      </c>
      <c r="BS5" s="186">
        <v>23</v>
      </c>
      <c r="BT5" s="186">
        <v>16</v>
      </c>
      <c r="BU5" s="186">
        <f t="shared" ref="BU5:BU36" si="1">SUM(BH5:BT5)</f>
        <v>572</v>
      </c>
      <c r="BV5" s="186">
        <v>162</v>
      </c>
      <c r="BW5" s="186">
        <v>2</v>
      </c>
      <c r="BX5" s="186">
        <v>72</v>
      </c>
      <c r="BY5" s="186">
        <v>8</v>
      </c>
      <c r="BZ5" s="186">
        <v>59</v>
      </c>
      <c r="CA5" s="186">
        <v>3</v>
      </c>
      <c r="CB5" s="186">
        <v>13</v>
      </c>
      <c r="CC5" s="186">
        <v>1</v>
      </c>
      <c r="CD5" s="186">
        <v>38</v>
      </c>
      <c r="CE5" s="186">
        <v>5</v>
      </c>
      <c r="CF5" s="186">
        <v>16</v>
      </c>
      <c r="CG5" s="186">
        <v>4</v>
      </c>
      <c r="CH5" s="186">
        <v>8</v>
      </c>
      <c r="CI5" s="186">
        <v>0</v>
      </c>
      <c r="CJ5" s="186">
        <v>1</v>
      </c>
      <c r="CK5" s="186">
        <v>4</v>
      </c>
      <c r="CL5" s="186">
        <v>59</v>
      </c>
      <c r="CM5" s="186">
        <v>43</v>
      </c>
      <c r="CN5" s="186">
        <v>10</v>
      </c>
      <c r="CO5" s="186">
        <v>9</v>
      </c>
      <c r="CP5" s="186">
        <v>4</v>
      </c>
      <c r="CQ5" s="186">
        <v>44</v>
      </c>
      <c r="CR5" s="186">
        <v>3</v>
      </c>
      <c r="CS5" s="186">
        <v>4</v>
      </c>
      <c r="CT5" s="186">
        <v>8</v>
      </c>
      <c r="CU5" s="186">
        <v>7</v>
      </c>
      <c r="CV5" s="186">
        <v>22</v>
      </c>
      <c r="CW5" s="186">
        <v>21</v>
      </c>
      <c r="CX5" s="186">
        <v>8</v>
      </c>
      <c r="CY5" s="186">
        <v>0</v>
      </c>
      <c r="CZ5" s="186">
        <v>10</v>
      </c>
      <c r="DA5" s="186">
        <v>17</v>
      </c>
      <c r="DB5" s="186">
        <v>9</v>
      </c>
      <c r="DC5" s="186">
        <v>0</v>
      </c>
      <c r="DD5" s="186">
        <v>9</v>
      </c>
      <c r="DE5" s="186">
        <v>33</v>
      </c>
      <c r="DF5" s="186">
        <v>9</v>
      </c>
      <c r="DG5" s="186">
        <v>16</v>
      </c>
      <c r="DH5" s="186">
        <v>8</v>
      </c>
      <c r="DI5" s="186">
        <f t="shared" ref="DI5:DI36" si="2">SUM(BV5:DH5)</f>
        <v>749</v>
      </c>
    </row>
    <row r="6" spans="1:113">
      <c r="B6" s="190" t="s">
        <v>136</v>
      </c>
      <c r="C6" s="186">
        <v>138</v>
      </c>
      <c r="D6" s="186">
        <v>0</v>
      </c>
      <c r="E6" s="186">
        <v>6</v>
      </c>
      <c r="F6" s="186">
        <v>2</v>
      </c>
      <c r="G6" s="186">
        <v>2</v>
      </c>
      <c r="H6" s="186">
        <v>0</v>
      </c>
      <c r="I6" s="186">
        <v>7</v>
      </c>
      <c r="J6" s="186">
        <v>4</v>
      </c>
      <c r="K6" s="186">
        <v>253</v>
      </c>
      <c r="L6" s="186">
        <v>4</v>
      </c>
      <c r="M6" s="186">
        <v>4</v>
      </c>
      <c r="N6" s="186">
        <v>1</v>
      </c>
      <c r="O6" s="186">
        <v>1</v>
      </c>
      <c r="P6" s="186">
        <v>2</v>
      </c>
      <c r="Q6" s="186">
        <v>3</v>
      </c>
      <c r="R6" s="186">
        <v>20</v>
      </c>
      <c r="S6" s="186">
        <v>6</v>
      </c>
      <c r="T6" s="186">
        <v>0</v>
      </c>
      <c r="U6" s="186">
        <v>1</v>
      </c>
      <c r="V6" s="186">
        <v>1</v>
      </c>
      <c r="W6" s="186">
        <v>6</v>
      </c>
      <c r="X6" s="186">
        <v>13</v>
      </c>
      <c r="Y6" s="186">
        <v>3</v>
      </c>
      <c r="Z6" s="186">
        <v>60</v>
      </c>
      <c r="AA6" s="186">
        <v>39</v>
      </c>
      <c r="AB6" s="186">
        <v>5</v>
      </c>
      <c r="AC6" s="186">
        <v>5</v>
      </c>
      <c r="AD6" s="186">
        <v>2</v>
      </c>
      <c r="AE6" s="186">
        <v>6</v>
      </c>
      <c r="AF6" s="186">
        <v>2</v>
      </c>
      <c r="AG6" s="186">
        <v>21</v>
      </c>
      <c r="AH6" s="186">
        <v>4</v>
      </c>
      <c r="AI6" s="186">
        <v>3</v>
      </c>
      <c r="AJ6" s="186">
        <v>1</v>
      </c>
      <c r="AK6" s="186">
        <v>15</v>
      </c>
      <c r="AL6" s="186">
        <v>1</v>
      </c>
      <c r="AM6" s="186">
        <v>0</v>
      </c>
      <c r="AN6" s="186">
        <v>1</v>
      </c>
      <c r="AO6" s="186">
        <v>18</v>
      </c>
      <c r="AP6" s="186">
        <v>14</v>
      </c>
      <c r="AQ6" s="186">
        <v>7</v>
      </c>
      <c r="AR6" s="186">
        <v>10</v>
      </c>
      <c r="AS6" s="186">
        <v>6</v>
      </c>
      <c r="AT6" s="186">
        <v>2</v>
      </c>
      <c r="AU6" s="186">
        <v>3</v>
      </c>
      <c r="AV6" s="186">
        <v>11</v>
      </c>
      <c r="AW6" s="186">
        <v>16</v>
      </c>
      <c r="AX6" s="186">
        <v>1</v>
      </c>
      <c r="AY6" s="186">
        <v>8</v>
      </c>
      <c r="AZ6" s="186">
        <v>3</v>
      </c>
      <c r="BA6" s="186">
        <v>0</v>
      </c>
      <c r="BB6" s="186">
        <v>147</v>
      </c>
      <c r="BC6" s="186">
        <v>8</v>
      </c>
      <c r="BD6" s="186">
        <v>165</v>
      </c>
      <c r="BE6" s="186">
        <v>3</v>
      </c>
      <c r="BF6" s="186">
        <v>8</v>
      </c>
      <c r="BG6" s="186">
        <f t="shared" si="0"/>
        <v>1072</v>
      </c>
      <c r="BH6" s="186">
        <v>13</v>
      </c>
      <c r="BI6" s="186">
        <v>0</v>
      </c>
      <c r="BJ6" s="186">
        <v>1</v>
      </c>
      <c r="BK6" s="186">
        <v>0</v>
      </c>
      <c r="BL6" s="186">
        <v>0</v>
      </c>
      <c r="BM6" s="186">
        <v>5</v>
      </c>
      <c r="BN6" s="186">
        <v>4</v>
      </c>
      <c r="BO6" s="186">
        <v>0</v>
      </c>
      <c r="BP6" s="186">
        <v>0</v>
      </c>
      <c r="BQ6" s="186">
        <v>0</v>
      </c>
      <c r="BR6" s="186">
        <v>0</v>
      </c>
      <c r="BS6" s="186">
        <v>1</v>
      </c>
      <c r="BT6" s="186">
        <v>0</v>
      </c>
      <c r="BU6" s="186">
        <f t="shared" si="1"/>
        <v>24</v>
      </c>
      <c r="BV6" s="186">
        <v>2</v>
      </c>
      <c r="BW6" s="186">
        <v>0</v>
      </c>
      <c r="BX6" s="186">
        <v>3</v>
      </c>
      <c r="BY6" s="186">
        <v>1</v>
      </c>
      <c r="BZ6" s="186">
        <v>1</v>
      </c>
      <c r="CA6" s="186">
        <v>0</v>
      </c>
      <c r="CB6" s="186">
        <v>0</v>
      </c>
      <c r="CC6" s="186">
        <v>0</v>
      </c>
      <c r="CD6" s="186">
        <v>1</v>
      </c>
      <c r="CE6" s="186">
        <v>3</v>
      </c>
      <c r="CF6" s="186">
        <v>0</v>
      </c>
      <c r="CG6" s="186">
        <v>0</v>
      </c>
      <c r="CH6" s="186">
        <v>0</v>
      </c>
      <c r="CI6" s="186">
        <v>1</v>
      </c>
      <c r="CJ6" s="186">
        <v>0</v>
      </c>
      <c r="CK6" s="186">
        <v>1</v>
      </c>
      <c r="CL6" s="186">
        <v>0</v>
      </c>
      <c r="CM6" s="186">
        <v>2</v>
      </c>
      <c r="CN6" s="186">
        <v>0</v>
      </c>
      <c r="CO6" s="186">
        <v>1</v>
      </c>
      <c r="CP6" s="186">
        <v>1</v>
      </c>
      <c r="CQ6" s="186">
        <v>0</v>
      </c>
      <c r="CR6" s="186">
        <v>0</v>
      </c>
      <c r="CS6" s="186">
        <v>0</v>
      </c>
      <c r="CT6" s="186">
        <v>1</v>
      </c>
      <c r="CU6" s="186">
        <v>0</v>
      </c>
      <c r="CV6" s="186">
        <v>0</v>
      </c>
      <c r="CW6" s="186">
        <v>0</v>
      </c>
      <c r="CX6" s="186">
        <v>0</v>
      </c>
      <c r="CY6" s="186">
        <v>0</v>
      </c>
      <c r="CZ6" s="186">
        <v>0</v>
      </c>
      <c r="DA6" s="186">
        <v>0</v>
      </c>
      <c r="DB6" s="186">
        <v>0</v>
      </c>
      <c r="DC6" s="186">
        <v>0</v>
      </c>
      <c r="DD6" s="186">
        <v>0</v>
      </c>
      <c r="DE6" s="186">
        <v>0</v>
      </c>
      <c r="DF6" s="186">
        <v>0</v>
      </c>
      <c r="DG6" s="186">
        <v>0</v>
      </c>
      <c r="DH6" s="186">
        <v>1</v>
      </c>
      <c r="DI6" s="186">
        <f t="shared" si="2"/>
        <v>19</v>
      </c>
    </row>
    <row r="7" spans="1:113">
      <c r="B7" s="190" t="s">
        <v>137</v>
      </c>
      <c r="C7" s="186">
        <v>95</v>
      </c>
      <c r="D7" s="186">
        <v>9</v>
      </c>
      <c r="E7" s="186">
        <v>0</v>
      </c>
      <c r="F7" s="186">
        <v>7</v>
      </c>
      <c r="G7" s="186">
        <v>2</v>
      </c>
      <c r="H7" s="186">
        <v>9</v>
      </c>
      <c r="I7" s="186">
        <v>3</v>
      </c>
      <c r="J7" s="186">
        <v>4</v>
      </c>
      <c r="K7" s="186">
        <v>9</v>
      </c>
      <c r="L7" s="186">
        <v>29</v>
      </c>
      <c r="M7" s="186">
        <v>1</v>
      </c>
      <c r="N7" s="186">
        <v>10</v>
      </c>
      <c r="O7" s="186">
        <v>2</v>
      </c>
      <c r="P7" s="186">
        <v>8</v>
      </c>
      <c r="Q7" s="186">
        <v>6</v>
      </c>
      <c r="R7" s="186">
        <v>3</v>
      </c>
      <c r="S7" s="186">
        <v>8</v>
      </c>
      <c r="T7" s="186">
        <v>0</v>
      </c>
      <c r="U7" s="186">
        <v>4</v>
      </c>
      <c r="V7" s="186">
        <v>6</v>
      </c>
      <c r="W7" s="186">
        <v>147</v>
      </c>
      <c r="X7" s="186">
        <v>3</v>
      </c>
      <c r="Y7" s="186">
        <v>8</v>
      </c>
      <c r="Z7" s="186">
        <v>10</v>
      </c>
      <c r="AA7" s="186">
        <v>7</v>
      </c>
      <c r="AB7" s="186">
        <v>1</v>
      </c>
      <c r="AC7" s="186">
        <v>1</v>
      </c>
      <c r="AD7" s="186">
        <v>1</v>
      </c>
      <c r="AE7" s="186">
        <v>0</v>
      </c>
      <c r="AF7" s="186">
        <v>5</v>
      </c>
      <c r="AG7" s="186">
        <v>2</v>
      </c>
      <c r="AH7" s="186">
        <v>0</v>
      </c>
      <c r="AI7" s="186">
        <v>19</v>
      </c>
      <c r="AJ7" s="186">
        <v>1</v>
      </c>
      <c r="AK7" s="186">
        <v>0</v>
      </c>
      <c r="AL7" s="186">
        <v>0</v>
      </c>
      <c r="AM7" s="186">
        <v>0</v>
      </c>
      <c r="AN7" s="186">
        <v>1</v>
      </c>
      <c r="AO7" s="186">
        <v>18</v>
      </c>
      <c r="AP7" s="186">
        <v>7</v>
      </c>
      <c r="AQ7" s="186">
        <v>5</v>
      </c>
      <c r="AR7" s="186">
        <v>33</v>
      </c>
      <c r="AS7" s="186">
        <v>5</v>
      </c>
      <c r="AT7" s="186">
        <v>2</v>
      </c>
      <c r="AU7" s="186">
        <v>5</v>
      </c>
      <c r="AV7" s="186">
        <v>6</v>
      </c>
      <c r="AW7" s="186">
        <v>2</v>
      </c>
      <c r="AX7" s="186">
        <v>10</v>
      </c>
      <c r="AY7" s="186">
        <v>21</v>
      </c>
      <c r="AZ7" s="186">
        <v>12</v>
      </c>
      <c r="BA7" s="186">
        <v>3</v>
      </c>
      <c r="BB7" s="186">
        <v>46</v>
      </c>
      <c r="BC7" s="186">
        <v>2</v>
      </c>
      <c r="BD7" s="186">
        <v>86</v>
      </c>
      <c r="BE7" s="186">
        <v>0</v>
      </c>
      <c r="BF7" s="186">
        <v>6</v>
      </c>
      <c r="BG7" s="186">
        <f t="shared" si="0"/>
        <v>690</v>
      </c>
      <c r="BH7" s="186">
        <v>4</v>
      </c>
      <c r="BI7" s="186">
        <v>0</v>
      </c>
      <c r="BJ7" s="186">
        <v>0</v>
      </c>
      <c r="BK7" s="186">
        <v>0</v>
      </c>
      <c r="BL7" s="186">
        <v>0</v>
      </c>
      <c r="BM7" s="186">
        <v>0</v>
      </c>
      <c r="BN7" s="186">
        <v>7</v>
      </c>
      <c r="BO7" s="186">
        <v>0</v>
      </c>
      <c r="BP7" s="186">
        <v>0</v>
      </c>
      <c r="BQ7" s="186">
        <v>1</v>
      </c>
      <c r="BR7" s="186">
        <v>0</v>
      </c>
      <c r="BS7" s="186">
        <v>1</v>
      </c>
      <c r="BT7" s="186">
        <v>0</v>
      </c>
      <c r="BU7" s="186">
        <f t="shared" si="1"/>
        <v>13</v>
      </c>
      <c r="BV7" s="186">
        <v>2</v>
      </c>
      <c r="BW7" s="186">
        <v>0</v>
      </c>
      <c r="BX7" s="186">
        <v>1</v>
      </c>
      <c r="BY7" s="186">
        <v>0</v>
      </c>
      <c r="BZ7" s="186">
        <v>6</v>
      </c>
      <c r="CA7" s="186">
        <v>0</v>
      </c>
      <c r="CB7" s="186">
        <v>1</v>
      </c>
      <c r="CC7" s="186">
        <v>0</v>
      </c>
      <c r="CD7" s="186">
        <v>1</v>
      </c>
      <c r="CE7" s="186">
        <v>0</v>
      </c>
      <c r="CF7" s="186">
        <v>0</v>
      </c>
      <c r="CG7" s="186">
        <v>0</v>
      </c>
      <c r="CH7" s="186">
        <v>0</v>
      </c>
      <c r="CI7" s="186">
        <v>0</v>
      </c>
      <c r="CJ7" s="186">
        <v>0</v>
      </c>
      <c r="CK7" s="186">
        <v>0</v>
      </c>
      <c r="CL7" s="186">
        <v>1</v>
      </c>
      <c r="CM7" s="186">
        <v>1</v>
      </c>
      <c r="CN7" s="186">
        <v>1</v>
      </c>
      <c r="CO7" s="186">
        <v>0</v>
      </c>
      <c r="CP7" s="186">
        <v>0</v>
      </c>
      <c r="CQ7" s="186">
        <v>0</v>
      </c>
      <c r="CR7" s="186">
        <v>0</v>
      </c>
      <c r="CS7" s="186">
        <v>0</v>
      </c>
      <c r="CT7" s="186">
        <v>0</v>
      </c>
      <c r="CU7" s="186">
        <v>0</v>
      </c>
      <c r="CV7" s="186">
        <v>0</v>
      </c>
      <c r="CW7" s="186">
        <v>0</v>
      </c>
      <c r="CX7" s="186">
        <v>1</v>
      </c>
      <c r="CY7" s="186">
        <v>0</v>
      </c>
      <c r="CZ7" s="186">
        <v>0</v>
      </c>
      <c r="DA7" s="186">
        <v>0</v>
      </c>
      <c r="DB7" s="186">
        <v>0</v>
      </c>
      <c r="DC7" s="186">
        <v>0</v>
      </c>
      <c r="DD7" s="186">
        <v>0</v>
      </c>
      <c r="DE7" s="186">
        <v>1</v>
      </c>
      <c r="DF7" s="186">
        <v>0</v>
      </c>
      <c r="DG7" s="186">
        <v>0</v>
      </c>
      <c r="DH7" s="186">
        <v>0</v>
      </c>
      <c r="DI7" s="186">
        <f t="shared" si="2"/>
        <v>16</v>
      </c>
    </row>
    <row r="8" spans="1:113">
      <c r="B8" s="190" t="s">
        <v>138</v>
      </c>
      <c r="C8" s="186">
        <v>90</v>
      </c>
      <c r="D8" s="186">
        <v>0</v>
      </c>
      <c r="E8" s="186">
        <v>1</v>
      </c>
      <c r="F8" s="186">
        <v>0</v>
      </c>
      <c r="G8" s="186">
        <v>0</v>
      </c>
      <c r="H8" s="186">
        <v>1</v>
      </c>
      <c r="I8" s="186">
        <v>41</v>
      </c>
      <c r="J8" s="186">
        <v>13</v>
      </c>
      <c r="K8" s="186">
        <v>0</v>
      </c>
      <c r="L8" s="186">
        <v>2</v>
      </c>
      <c r="M8" s="186">
        <v>4</v>
      </c>
      <c r="N8" s="186">
        <v>6</v>
      </c>
      <c r="O8" s="186">
        <v>0</v>
      </c>
      <c r="P8" s="186">
        <v>0</v>
      </c>
      <c r="Q8" s="186">
        <v>0</v>
      </c>
      <c r="R8" s="186">
        <v>0</v>
      </c>
      <c r="S8" s="186">
        <v>0</v>
      </c>
      <c r="T8" s="186">
        <v>0</v>
      </c>
      <c r="U8" s="186">
        <v>22</v>
      </c>
      <c r="V8" s="186">
        <v>17</v>
      </c>
      <c r="W8" s="186">
        <v>0</v>
      </c>
      <c r="X8" s="186">
        <v>0</v>
      </c>
      <c r="Y8" s="186">
        <v>4</v>
      </c>
      <c r="Z8" s="186">
        <v>0</v>
      </c>
      <c r="AA8" s="186">
        <v>0</v>
      </c>
      <c r="AB8" s="186">
        <v>0</v>
      </c>
      <c r="AC8" s="186">
        <v>15</v>
      </c>
      <c r="AD8" s="186">
        <v>0</v>
      </c>
      <c r="AE8" s="186">
        <v>13</v>
      </c>
      <c r="AF8" s="186">
        <v>0</v>
      </c>
      <c r="AG8" s="186">
        <v>2</v>
      </c>
      <c r="AH8" s="186">
        <v>0</v>
      </c>
      <c r="AI8" s="186">
        <v>1</v>
      </c>
      <c r="AJ8" s="186">
        <v>0</v>
      </c>
      <c r="AK8" s="186">
        <v>0</v>
      </c>
      <c r="AL8" s="186">
        <v>0</v>
      </c>
      <c r="AM8" s="186">
        <v>1</v>
      </c>
      <c r="AN8" s="186">
        <v>3</v>
      </c>
      <c r="AO8" s="186">
        <v>1</v>
      </c>
      <c r="AP8" s="186">
        <v>4</v>
      </c>
      <c r="AQ8" s="186">
        <v>0</v>
      </c>
      <c r="AR8" s="186">
        <v>5</v>
      </c>
      <c r="AS8" s="186">
        <v>0</v>
      </c>
      <c r="AT8" s="186">
        <v>0</v>
      </c>
      <c r="AU8" s="186">
        <v>0</v>
      </c>
      <c r="AV8" s="186">
        <v>1</v>
      </c>
      <c r="AW8" s="186">
        <v>8</v>
      </c>
      <c r="AX8" s="186">
        <v>1</v>
      </c>
      <c r="AY8" s="186">
        <v>0</v>
      </c>
      <c r="AZ8" s="186">
        <v>4</v>
      </c>
      <c r="BA8" s="186">
        <v>4</v>
      </c>
      <c r="BB8" s="186">
        <v>4</v>
      </c>
      <c r="BC8" s="186">
        <v>0</v>
      </c>
      <c r="BD8" s="186">
        <v>38</v>
      </c>
      <c r="BE8" s="186">
        <v>1</v>
      </c>
      <c r="BF8" s="186">
        <v>0</v>
      </c>
      <c r="BG8" s="186">
        <f t="shared" si="0"/>
        <v>307</v>
      </c>
      <c r="BH8" s="186">
        <v>1</v>
      </c>
      <c r="BI8" s="186">
        <v>0</v>
      </c>
      <c r="BJ8" s="186">
        <v>0</v>
      </c>
      <c r="BK8" s="186">
        <v>8</v>
      </c>
      <c r="BL8" s="186">
        <v>0</v>
      </c>
      <c r="BM8" s="186">
        <v>0</v>
      </c>
      <c r="BN8" s="186">
        <v>0</v>
      </c>
      <c r="BO8" s="186">
        <v>0</v>
      </c>
      <c r="BP8" s="186">
        <v>1</v>
      </c>
      <c r="BQ8" s="186">
        <v>0</v>
      </c>
      <c r="BR8" s="186">
        <v>0</v>
      </c>
      <c r="BS8" s="186">
        <v>0</v>
      </c>
      <c r="BT8" s="186">
        <v>0</v>
      </c>
      <c r="BU8" s="186">
        <f t="shared" si="1"/>
        <v>10</v>
      </c>
      <c r="BV8" s="186">
        <v>3</v>
      </c>
      <c r="BW8" s="186">
        <v>0</v>
      </c>
      <c r="BX8" s="186">
        <v>4</v>
      </c>
      <c r="BY8" s="186">
        <v>0</v>
      </c>
      <c r="BZ8" s="186">
        <v>0</v>
      </c>
      <c r="CA8" s="186">
        <v>0</v>
      </c>
      <c r="CB8" s="186">
        <v>0</v>
      </c>
      <c r="CC8" s="186">
        <v>0</v>
      </c>
      <c r="CD8" s="186">
        <v>1</v>
      </c>
      <c r="CE8" s="186">
        <v>0</v>
      </c>
      <c r="CF8" s="186">
        <v>0</v>
      </c>
      <c r="CG8" s="186">
        <v>0</v>
      </c>
      <c r="CH8" s="186">
        <v>0</v>
      </c>
      <c r="CI8" s="186">
        <v>0</v>
      </c>
      <c r="CJ8" s="186">
        <v>0</v>
      </c>
      <c r="CK8" s="186">
        <v>0</v>
      </c>
      <c r="CL8" s="186">
        <v>0</v>
      </c>
      <c r="CM8" s="186">
        <v>0</v>
      </c>
      <c r="CN8" s="186">
        <v>0</v>
      </c>
      <c r="CO8" s="186">
        <v>0</v>
      </c>
      <c r="CP8" s="186">
        <v>0</v>
      </c>
      <c r="CQ8" s="186">
        <v>2</v>
      </c>
      <c r="CR8" s="186">
        <v>0</v>
      </c>
      <c r="CS8" s="186">
        <v>0</v>
      </c>
      <c r="CT8" s="186">
        <v>0</v>
      </c>
      <c r="CU8" s="186">
        <v>1</v>
      </c>
      <c r="CV8" s="186">
        <v>0</v>
      </c>
      <c r="CW8" s="186">
        <v>0</v>
      </c>
      <c r="CX8" s="186">
        <v>0</v>
      </c>
      <c r="CY8" s="186">
        <v>0</v>
      </c>
      <c r="CZ8" s="186">
        <v>0</v>
      </c>
      <c r="DA8" s="186">
        <v>1</v>
      </c>
      <c r="DB8" s="186">
        <v>0</v>
      </c>
      <c r="DC8" s="186">
        <v>0</v>
      </c>
      <c r="DD8" s="186">
        <v>0</v>
      </c>
      <c r="DE8" s="186">
        <v>1</v>
      </c>
      <c r="DF8" s="186">
        <v>0</v>
      </c>
      <c r="DG8" s="186">
        <v>0</v>
      </c>
      <c r="DH8" s="186">
        <v>0</v>
      </c>
      <c r="DI8" s="186">
        <f t="shared" si="2"/>
        <v>13</v>
      </c>
    </row>
    <row r="9" spans="1:113">
      <c r="B9" s="190" t="s">
        <v>139</v>
      </c>
      <c r="C9" s="186">
        <v>240</v>
      </c>
      <c r="D9" s="186">
        <v>2</v>
      </c>
      <c r="E9" s="186">
        <v>1</v>
      </c>
      <c r="F9" s="186">
        <v>2</v>
      </c>
      <c r="G9" s="186">
        <v>0</v>
      </c>
      <c r="H9" s="186">
        <v>4</v>
      </c>
      <c r="I9" s="186">
        <v>3</v>
      </c>
      <c r="J9" s="186">
        <v>1</v>
      </c>
      <c r="K9" s="186">
        <v>10</v>
      </c>
      <c r="L9" s="186">
        <v>6</v>
      </c>
      <c r="M9" s="186">
        <v>0</v>
      </c>
      <c r="N9" s="186">
        <v>0</v>
      </c>
      <c r="O9" s="186">
        <v>0</v>
      </c>
      <c r="P9" s="186">
        <v>3</v>
      </c>
      <c r="Q9" s="186">
        <v>0</v>
      </c>
      <c r="R9" s="186">
        <v>21</v>
      </c>
      <c r="S9" s="186">
        <v>14</v>
      </c>
      <c r="T9" s="186">
        <v>1</v>
      </c>
      <c r="U9" s="186">
        <v>3</v>
      </c>
      <c r="V9" s="186">
        <v>0</v>
      </c>
      <c r="W9" s="186">
        <v>8</v>
      </c>
      <c r="X9" s="186">
        <v>5</v>
      </c>
      <c r="Y9" s="186">
        <v>6</v>
      </c>
      <c r="Z9" s="186">
        <v>7</v>
      </c>
      <c r="AA9" s="186">
        <v>15</v>
      </c>
      <c r="AB9" s="186">
        <v>20</v>
      </c>
      <c r="AC9" s="186">
        <v>10</v>
      </c>
      <c r="AD9" s="186">
        <v>7</v>
      </c>
      <c r="AE9" s="186">
        <v>4</v>
      </c>
      <c r="AF9" s="186">
        <v>2</v>
      </c>
      <c r="AG9" s="186">
        <v>4</v>
      </c>
      <c r="AH9" s="186">
        <v>14</v>
      </c>
      <c r="AI9" s="186">
        <v>2</v>
      </c>
      <c r="AJ9" s="186">
        <v>28</v>
      </c>
      <c r="AK9" s="186">
        <v>13</v>
      </c>
      <c r="AL9" s="186">
        <v>1</v>
      </c>
      <c r="AM9" s="186">
        <v>1</v>
      </c>
      <c r="AN9" s="186">
        <v>1</v>
      </c>
      <c r="AO9" s="186">
        <v>6</v>
      </c>
      <c r="AP9" s="186">
        <v>18</v>
      </c>
      <c r="AQ9" s="186">
        <v>4</v>
      </c>
      <c r="AR9" s="186">
        <v>2</v>
      </c>
      <c r="AS9" s="186">
        <v>9</v>
      </c>
      <c r="AT9" s="186">
        <v>11</v>
      </c>
      <c r="AU9" s="186">
        <v>10</v>
      </c>
      <c r="AV9" s="186">
        <v>12</v>
      </c>
      <c r="AW9" s="186">
        <v>13</v>
      </c>
      <c r="AX9" s="186">
        <v>1</v>
      </c>
      <c r="AY9" s="186">
        <v>4</v>
      </c>
      <c r="AZ9" s="186">
        <v>5</v>
      </c>
      <c r="BA9" s="186">
        <v>1</v>
      </c>
      <c r="BB9" s="186">
        <v>23</v>
      </c>
      <c r="BC9" s="186">
        <v>0</v>
      </c>
      <c r="BD9" s="186">
        <v>440</v>
      </c>
      <c r="BE9" s="186">
        <v>2</v>
      </c>
      <c r="BF9" s="186">
        <v>7</v>
      </c>
      <c r="BG9" s="186">
        <f t="shared" si="0"/>
        <v>1027</v>
      </c>
      <c r="BH9" s="186">
        <v>19</v>
      </c>
      <c r="BI9" s="186">
        <v>0</v>
      </c>
      <c r="BJ9" s="186">
        <v>1</v>
      </c>
      <c r="BK9" s="186">
        <v>0</v>
      </c>
      <c r="BL9" s="186">
        <v>0</v>
      </c>
      <c r="BM9" s="186">
        <v>1</v>
      </c>
      <c r="BN9" s="186">
        <v>5</v>
      </c>
      <c r="BO9" s="186">
        <v>0</v>
      </c>
      <c r="BP9" s="186">
        <v>0</v>
      </c>
      <c r="BQ9" s="186">
        <v>1</v>
      </c>
      <c r="BR9" s="186">
        <v>0</v>
      </c>
      <c r="BS9" s="186">
        <v>0</v>
      </c>
      <c r="BT9" s="186">
        <v>0</v>
      </c>
      <c r="BU9" s="186">
        <f t="shared" si="1"/>
        <v>27</v>
      </c>
      <c r="BV9" s="186">
        <v>8</v>
      </c>
      <c r="BW9" s="186">
        <v>0</v>
      </c>
      <c r="BX9" s="186">
        <v>1</v>
      </c>
      <c r="BY9" s="186">
        <v>0</v>
      </c>
      <c r="BZ9" s="186">
        <v>3</v>
      </c>
      <c r="CA9" s="186">
        <v>0</v>
      </c>
      <c r="CB9" s="186">
        <v>2</v>
      </c>
      <c r="CC9" s="186">
        <v>1</v>
      </c>
      <c r="CD9" s="186">
        <v>3</v>
      </c>
      <c r="CE9" s="186">
        <v>0</v>
      </c>
      <c r="CF9" s="186">
        <v>0</v>
      </c>
      <c r="CG9" s="186">
        <v>0</v>
      </c>
      <c r="CH9" s="186">
        <v>4</v>
      </c>
      <c r="CI9" s="186">
        <v>0</v>
      </c>
      <c r="CJ9" s="186">
        <v>0</v>
      </c>
      <c r="CK9" s="186">
        <v>1</v>
      </c>
      <c r="CL9" s="186">
        <v>10</v>
      </c>
      <c r="CM9" s="186">
        <v>2</v>
      </c>
      <c r="CN9" s="186">
        <v>0</v>
      </c>
      <c r="CO9" s="186">
        <v>0</v>
      </c>
      <c r="CP9" s="186">
        <v>0</v>
      </c>
      <c r="CQ9" s="186">
        <v>0</v>
      </c>
      <c r="CR9" s="186">
        <v>0</v>
      </c>
      <c r="CS9" s="186">
        <v>0</v>
      </c>
      <c r="CT9" s="186">
        <v>0</v>
      </c>
      <c r="CU9" s="186">
        <v>0</v>
      </c>
      <c r="CV9" s="186">
        <v>0</v>
      </c>
      <c r="CW9" s="186">
        <v>1</v>
      </c>
      <c r="CX9" s="186">
        <v>0</v>
      </c>
      <c r="CY9" s="186">
        <v>0</v>
      </c>
      <c r="CZ9" s="186">
        <v>1</v>
      </c>
      <c r="DA9" s="186">
        <v>0</v>
      </c>
      <c r="DB9" s="186">
        <v>1</v>
      </c>
      <c r="DC9" s="186">
        <v>0</v>
      </c>
      <c r="DD9" s="186">
        <v>0</v>
      </c>
      <c r="DE9" s="186">
        <v>1</v>
      </c>
      <c r="DF9" s="186">
        <v>0</v>
      </c>
      <c r="DG9" s="186">
        <v>0</v>
      </c>
      <c r="DH9" s="186">
        <v>0</v>
      </c>
      <c r="DI9" s="186">
        <f t="shared" si="2"/>
        <v>39</v>
      </c>
    </row>
    <row r="10" spans="1:113">
      <c r="B10" s="190" t="s">
        <v>140</v>
      </c>
      <c r="C10" s="186">
        <v>59</v>
      </c>
      <c r="D10" s="186">
        <v>4</v>
      </c>
      <c r="E10" s="186">
        <v>17</v>
      </c>
      <c r="F10" s="186">
        <v>0</v>
      </c>
      <c r="G10" s="186">
        <v>0</v>
      </c>
      <c r="H10" s="186">
        <v>0</v>
      </c>
      <c r="I10" s="186">
        <v>6</v>
      </c>
      <c r="J10" s="186">
        <v>5</v>
      </c>
      <c r="K10" s="186">
        <v>3</v>
      </c>
      <c r="L10" s="186">
        <v>4</v>
      </c>
      <c r="M10" s="186">
        <v>1</v>
      </c>
      <c r="N10" s="186">
        <v>4</v>
      </c>
      <c r="O10" s="186">
        <v>1</v>
      </c>
      <c r="P10" s="186">
        <v>6</v>
      </c>
      <c r="Q10" s="186">
        <v>10</v>
      </c>
      <c r="R10" s="186">
        <v>0</v>
      </c>
      <c r="S10" s="186">
        <v>2</v>
      </c>
      <c r="T10" s="186">
        <v>0</v>
      </c>
      <c r="U10" s="186">
        <v>4</v>
      </c>
      <c r="V10" s="186">
        <v>8</v>
      </c>
      <c r="W10" s="186">
        <v>7</v>
      </c>
      <c r="X10" s="186">
        <v>0</v>
      </c>
      <c r="Y10" s="186">
        <v>1</v>
      </c>
      <c r="Z10" s="186">
        <v>2</v>
      </c>
      <c r="AA10" s="186">
        <v>7</v>
      </c>
      <c r="AB10" s="186">
        <v>0</v>
      </c>
      <c r="AC10" s="186">
        <v>3</v>
      </c>
      <c r="AD10" s="186">
        <v>1</v>
      </c>
      <c r="AE10" s="186">
        <v>1</v>
      </c>
      <c r="AF10" s="186">
        <v>0</v>
      </c>
      <c r="AG10" s="186">
        <v>0</v>
      </c>
      <c r="AH10" s="186">
        <v>0</v>
      </c>
      <c r="AI10" s="186">
        <v>2</v>
      </c>
      <c r="AJ10" s="186">
        <v>0</v>
      </c>
      <c r="AK10" s="186">
        <v>4</v>
      </c>
      <c r="AL10" s="186">
        <v>2</v>
      </c>
      <c r="AM10" s="186">
        <v>1</v>
      </c>
      <c r="AN10" s="186">
        <v>0</v>
      </c>
      <c r="AO10" s="186">
        <v>2</v>
      </c>
      <c r="AP10" s="186">
        <v>5</v>
      </c>
      <c r="AQ10" s="186">
        <v>1</v>
      </c>
      <c r="AR10" s="186">
        <v>57</v>
      </c>
      <c r="AS10" s="186">
        <v>0</v>
      </c>
      <c r="AT10" s="186">
        <v>4</v>
      </c>
      <c r="AU10" s="186">
        <v>3</v>
      </c>
      <c r="AV10" s="186">
        <v>1</v>
      </c>
      <c r="AW10" s="186">
        <v>3</v>
      </c>
      <c r="AX10" s="186">
        <v>5</v>
      </c>
      <c r="AY10" s="186">
        <v>31</v>
      </c>
      <c r="AZ10" s="186">
        <v>2</v>
      </c>
      <c r="BA10" s="186">
        <v>0</v>
      </c>
      <c r="BB10" s="186">
        <v>19</v>
      </c>
      <c r="BC10" s="186">
        <v>0</v>
      </c>
      <c r="BD10" s="186">
        <v>60</v>
      </c>
      <c r="BE10" s="186">
        <v>0</v>
      </c>
      <c r="BF10" s="186">
        <v>0</v>
      </c>
      <c r="BG10" s="186">
        <f t="shared" si="0"/>
        <v>358</v>
      </c>
      <c r="BH10" s="186">
        <v>5</v>
      </c>
      <c r="BI10" s="186">
        <v>0</v>
      </c>
      <c r="BJ10" s="186">
        <v>0</v>
      </c>
      <c r="BK10" s="186">
        <v>0</v>
      </c>
      <c r="BL10" s="186">
        <v>0</v>
      </c>
      <c r="BM10" s="186">
        <v>0</v>
      </c>
      <c r="BN10" s="186">
        <v>0</v>
      </c>
      <c r="BO10" s="186">
        <v>3</v>
      </c>
      <c r="BP10" s="186">
        <v>1</v>
      </c>
      <c r="BQ10" s="186">
        <v>0</v>
      </c>
      <c r="BR10" s="186">
        <v>0</v>
      </c>
      <c r="BS10" s="186">
        <v>0</v>
      </c>
      <c r="BT10" s="186">
        <v>0</v>
      </c>
      <c r="BU10" s="186">
        <f t="shared" si="1"/>
        <v>9</v>
      </c>
      <c r="BV10" s="186">
        <v>2</v>
      </c>
      <c r="BW10" s="186">
        <v>0</v>
      </c>
      <c r="BX10" s="186">
        <v>1</v>
      </c>
      <c r="BY10" s="186">
        <v>0</v>
      </c>
      <c r="BZ10" s="186">
        <v>0</v>
      </c>
      <c r="CA10" s="186">
        <v>0</v>
      </c>
      <c r="CB10" s="186">
        <v>0</v>
      </c>
      <c r="CC10" s="186">
        <v>0</v>
      </c>
      <c r="CD10" s="186">
        <v>0</v>
      </c>
      <c r="CE10" s="186">
        <v>0</v>
      </c>
      <c r="CF10" s="186">
        <v>0</v>
      </c>
      <c r="CG10" s="186">
        <v>0</v>
      </c>
      <c r="CH10" s="186">
        <v>0</v>
      </c>
      <c r="CI10" s="186">
        <v>0</v>
      </c>
      <c r="CJ10" s="186">
        <v>0</v>
      </c>
      <c r="CK10" s="186">
        <v>0</v>
      </c>
      <c r="CL10" s="186">
        <v>0</v>
      </c>
      <c r="CM10" s="186">
        <v>4</v>
      </c>
      <c r="CN10" s="186">
        <v>0</v>
      </c>
      <c r="CO10" s="186">
        <v>0</v>
      </c>
      <c r="CP10" s="186">
        <v>0</v>
      </c>
      <c r="CQ10" s="186">
        <v>0</v>
      </c>
      <c r="CR10" s="186">
        <v>0</v>
      </c>
      <c r="CS10" s="186">
        <v>0</v>
      </c>
      <c r="CT10" s="186">
        <v>0</v>
      </c>
      <c r="CU10" s="186">
        <v>0</v>
      </c>
      <c r="CV10" s="186">
        <v>0</v>
      </c>
      <c r="CW10" s="186">
        <v>0</v>
      </c>
      <c r="CX10" s="186">
        <v>0</v>
      </c>
      <c r="CY10" s="186">
        <v>0</v>
      </c>
      <c r="CZ10" s="186">
        <v>0</v>
      </c>
      <c r="DA10" s="186">
        <v>0</v>
      </c>
      <c r="DB10" s="186">
        <v>1</v>
      </c>
      <c r="DC10" s="186">
        <v>0</v>
      </c>
      <c r="DD10" s="186">
        <v>0</v>
      </c>
      <c r="DE10" s="186">
        <v>0</v>
      </c>
      <c r="DF10" s="186">
        <v>0</v>
      </c>
      <c r="DG10" s="186">
        <v>0</v>
      </c>
      <c r="DH10" s="186">
        <v>0</v>
      </c>
      <c r="DI10" s="186">
        <f t="shared" si="2"/>
        <v>8</v>
      </c>
    </row>
    <row r="11" spans="1:113">
      <c r="B11" s="190" t="s">
        <v>141</v>
      </c>
      <c r="C11" s="186">
        <v>245</v>
      </c>
      <c r="D11" s="186">
        <v>3</v>
      </c>
      <c r="E11" s="186">
        <v>1</v>
      </c>
      <c r="F11" s="186">
        <v>29</v>
      </c>
      <c r="G11" s="186">
        <v>3</v>
      </c>
      <c r="H11" s="186">
        <v>0</v>
      </c>
      <c r="I11" s="186">
        <v>0</v>
      </c>
      <c r="J11" s="186">
        <v>13</v>
      </c>
      <c r="K11" s="186">
        <v>0</v>
      </c>
      <c r="L11" s="186">
        <v>5</v>
      </c>
      <c r="M11" s="186">
        <v>36</v>
      </c>
      <c r="N11" s="186">
        <v>8</v>
      </c>
      <c r="O11" s="186">
        <v>3</v>
      </c>
      <c r="P11" s="186">
        <v>0</v>
      </c>
      <c r="Q11" s="186">
        <v>3</v>
      </c>
      <c r="R11" s="186">
        <v>2</v>
      </c>
      <c r="S11" s="186">
        <v>9</v>
      </c>
      <c r="T11" s="186">
        <v>5</v>
      </c>
      <c r="U11" s="186">
        <v>174</v>
      </c>
      <c r="V11" s="186">
        <v>13</v>
      </c>
      <c r="W11" s="186">
        <v>4</v>
      </c>
      <c r="X11" s="186">
        <v>3</v>
      </c>
      <c r="Y11" s="186">
        <v>28</v>
      </c>
      <c r="Z11" s="186">
        <v>2</v>
      </c>
      <c r="AA11" s="186">
        <v>4</v>
      </c>
      <c r="AB11" s="186">
        <v>0</v>
      </c>
      <c r="AC11" s="186">
        <v>31</v>
      </c>
      <c r="AD11" s="186">
        <v>0</v>
      </c>
      <c r="AE11" s="186">
        <v>19</v>
      </c>
      <c r="AF11" s="186">
        <v>2</v>
      </c>
      <c r="AG11" s="186">
        <v>3</v>
      </c>
      <c r="AH11" s="186">
        <v>1</v>
      </c>
      <c r="AI11" s="186">
        <v>1</v>
      </c>
      <c r="AJ11" s="186">
        <v>0</v>
      </c>
      <c r="AK11" s="186">
        <v>7</v>
      </c>
      <c r="AL11" s="186">
        <v>2</v>
      </c>
      <c r="AM11" s="186">
        <v>4</v>
      </c>
      <c r="AN11" s="186">
        <v>8</v>
      </c>
      <c r="AO11" s="186">
        <v>7</v>
      </c>
      <c r="AP11" s="186">
        <v>7</v>
      </c>
      <c r="AQ11" s="186">
        <v>0</v>
      </c>
      <c r="AR11" s="186">
        <v>8</v>
      </c>
      <c r="AS11" s="186">
        <v>3</v>
      </c>
      <c r="AT11" s="186">
        <v>9</v>
      </c>
      <c r="AU11" s="186">
        <v>2</v>
      </c>
      <c r="AV11" s="186">
        <v>5</v>
      </c>
      <c r="AW11" s="186">
        <v>8</v>
      </c>
      <c r="AX11" s="186">
        <v>1</v>
      </c>
      <c r="AY11" s="186">
        <v>9</v>
      </c>
      <c r="AZ11" s="186">
        <v>13</v>
      </c>
      <c r="BA11" s="186">
        <v>23</v>
      </c>
      <c r="BB11" s="186">
        <v>18</v>
      </c>
      <c r="BC11" s="186">
        <v>1</v>
      </c>
      <c r="BD11" s="186">
        <v>173</v>
      </c>
      <c r="BE11" s="186">
        <v>0</v>
      </c>
      <c r="BF11" s="186">
        <v>1</v>
      </c>
      <c r="BG11" s="186">
        <f t="shared" si="0"/>
        <v>959</v>
      </c>
      <c r="BH11" s="186">
        <v>7</v>
      </c>
      <c r="BI11" s="186">
        <v>0</v>
      </c>
      <c r="BJ11" s="186">
        <v>1</v>
      </c>
      <c r="BK11" s="186">
        <v>0</v>
      </c>
      <c r="BL11" s="186">
        <v>0</v>
      </c>
      <c r="BM11" s="186">
        <v>2</v>
      </c>
      <c r="BN11" s="186">
        <v>9</v>
      </c>
      <c r="BO11" s="186">
        <v>0</v>
      </c>
      <c r="BP11" s="186">
        <v>0</v>
      </c>
      <c r="BQ11" s="186">
        <v>6</v>
      </c>
      <c r="BR11" s="186">
        <v>2</v>
      </c>
      <c r="BS11" s="186">
        <v>8</v>
      </c>
      <c r="BT11" s="186">
        <v>1</v>
      </c>
      <c r="BU11" s="186">
        <f t="shared" si="1"/>
        <v>36</v>
      </c>
      <c r="BV11" s="186">
        <v>5</v>
      </c>
      <c r="BW11" s="186">
        <v>0</v>
      </c>
      <c r="BX11" s="186">
        <v>1</v>
      </c>
      <c r="BY11" s="186">
        <v>0</v>
      </c>
      <c r="BZ11" s="186">
        <v>8</v>
      </c>
      <c r="CA11" s="186">
        <v>2</v>
      </c>
      <c r="CB11" s="186">
        <v>0</v>
      </c>
      <c r="CC11" s="186">
        <v>0</v>
      </c>
      <c r="CD11" s="186">
        <v>0</v>
      </c>
      <c r="CE11" s="186">
        <v>1</v>
      </c>
      <c r="CF11" s="186">
        <v>0</v>
      </c>
      <c r="CG11" s="186">
        <v>0</v>
      </c>
      <c r="CH11" s="186">
        <v>1</v>
      </c>
      <c r="CI11" s="186">
        <v>1</v>
      </c>
      <c r="CJ11" s="186">
        <v>2</v>
      </c>
      <c r="CK11" s="186">
        <v>2</v>
      </c>
      <c r="CL11" s="186">
        <v>3</v>
      </c>
      <c r="CM11" s="186">
        <v>3</v>
      </c>
      <c r="CN11" s="186">
        <v>3</v>
      </c>
      <c r="CO11" s="186">
        <v>1</v>
      </c>
      <c r="CP11" s="186">
        <v>0</v>
      </c>
      <c r="CQ11" s="186">
        <v>0</v>
      </c>
      <c r="CR11" s="186">
        <v>0</v>
      </c>
      <c r="CS11" s="186">
        <v>0</v>
      </c>
      <c r="CT11" s="186">
        <v>0</v>
      </c>
      <c r="CU11" s="186">
        <v>0</v>
      </c>
      <c r="CV11" s="186">
        <v>0</v>
      </c>
      <c r="CW11" s="186">
        <v>0</v>
      </c>
      <c r="CX11" s="186">
        <v>0</v>
      </c>
      <c r="CY11" s="186">
        <v>1</v>
      </c>
      <c r="CZ11" s="186">
        <v>1</v>
      </c>
      <c r="DA11" s="186">
        <v>4</v>
      </c>
      <c r="DB11" s="186">
        <v>4</v>
      </c>
      <c r="DC11" s="186">
        <v>0</v>
      </c>
      <c r="DD11" s="186">
        <v>0</v>
      </c>
      <c r="DE11" s="186">
        <v>5</v>
      </c>
      <c r="DF11" s="186">
        <v>1</v>
      </c>
      <c r="DG11" s="186">
        <v>1</v>
      </c>
      <c r="DH11" s="186">
        <v>2</v>
      </c>
      <c r="DI11" s="186">
        <f t="shared" si="2"/>
        <v>52</v>
      </c>
    </row>
    <row r="12" spans="1:113">
      <c r="B12" s="190" t="s">
        <v>142</v>
      </c>
      <c r="C12" s="186">
        <v>102</v>
      </c>
      <c r="D12" s="186">
        <v>0</v>
      </c>
      <c r="E12" s="186">
        <v>3</v>
      </c>
      <c r="F12" s="186">
        <v>10</v>
      </c>
      <c r="G12" s="186">
        <v>0</v>
      </c>
      <c r="H12" s="186">
        <v>0</v>
      </c>
      <c r="I12" s="186">
        <v>34</v>
      </c>
      <c r="J12" s="186">
        <v>0</v>
      </c>
      <c r="K12" s="186">
        <v>2</v>
      </c>
      <c r="L12" s="186">
        <v>3</v>
      </c>
      <c r="M12" s="186">
        <v>8</v>
      </c>
      <c r="N12" s="186">
        <v>18</v>
      </c>
      <c r="O12" s="186">
        <v>0</v>
      </c>
      <c r="P12" s="186">
        <v>0</v>
      </c>
      <c r="Q12" s="186">
        <v>0</v>
      </c>
      <c r="R12" s="186">
        <v>0</v>
      </c>
      <c r="S12" s="186">
        <v>0</v>
      </c>
      <c r="T12" s="186">
        <v>1</v>
      </c>
      <c r="U12" s="186">
        <v>17</v>
      </c>
      <c r="V12" s="186">
        <v>61</v>
      </c>
      <c r="W12" s="186">
        <v>4</v>
      </c>
      <c r="X12" s="186">
        <v>0</v>
      </c>
      <c r="Y12" s="186">
        <v>5</v>
      </c>
      <c r="Z12" s="186">
        <v>3</v>
      </c>
      <c r="AA12" s="186">
        <v>0</v>
      </c>
      <c r="AB12" s="186">
        <v>0</v>
      </c>
      <c r="AC12" s="186">
        <v>9</v>
      </c>
      <c r="AD12" s="186">
        <v>0</v>
      </c>
      <c r="AE12" s="186">
        <v>1</v>
      </c>
      <c r="AF12" s="186">
        <v>0</v>
      </c>
      <c r="AG12" s="186">
        <v>0</v>
      </c>
      <c r="AH12" s="186">
        <v>0</v>
      </c>
      <c r="AI12" s="186">
        <v>0</v>
      </c>
      <c r="AJ12" s="186">
        <v>0</v>
      </c>
      <c r="AK12" s="186">
        <v>1</v>
      </c>
      <c r="AL12" s="186">
        <v>0</v>
      </c>
      <c r="AM12" s="186">
        <v>0</v>
      </c>
      <c r="AN12" s="186">
        <v>0</v>
      </c>
      <c r="AO12" s="186">
        <v>1</v>
      </c>
      <c r="AP12" s="186">
        <v>1</v>
      </c>
      <c r="AQ12" s="186">
        <v>0</v>
      </c>
      <c r="AR12" s="186">
        <v>3</v>
      </c>
      <c r="AS12" s="186">
        <v>0</v>
      </c>
      <c r="AT12" s="186">
        <v>0</v>
      </c>
      <c r="AU12" s="186">
        <v>0</v>
      </c>
      <c r="AV12" s="186">
        <v>3</v>
      </c>
      <c r="AW12" s="186">
        <v>0</v>
      </c>
      <c r="AX12" s="186">
        <v>0</v>
      </c>
      <c r="AY12" s="186">
        <v>1</v>
      </c>
      <c r="AZ12" s="186">
        <v>1</v>
      </c>
      <c r="BA12" s="186">
        <v>2</v>
      </c>
      <c r="BB12" s="186">
        <v>4</v>
      </c>
      <c r="BC12" s="186">
        <v>0</v>
      </c>
      <c r="BD12" s="186">
        <v>23</v>
      </c>
      <c r="BE12" s="186">
        <v>0</v>
      </c>
      <c r="BF12" s="186">
        <v>0</v>
      </c>
      <c r="BG12" s="186">
        <f t="shared" si="0"/>
        <v>321</v>
      </c>
      <c r="BH12" s="186">
        <v>2</v>
      </c>
      <c r="BI12" s="186">
        <v>0</v>
      </c>
      <c r="BJ12" s="186">
        <v>0</v>
      </c>
      <c r="BK12" s="186">
        <v>2</v>
      </c>
      <c r="BL12" s="186">
        <v>0</v>
      </c>
      <c r="BM12" s="186">
        <v>0</v>
      </c>
      <c r="BN12" s="186">
        <v>0</v>
      </c>
      <c r="BO12" s="186">
        <v>0</v>
      </c>
      <c r="BP12" s="186">
        <v>0</v>
      </c>
      <c r="BQ12" s="186">
        <v>1</v>
      </c>
      <c r="BR12" s="186">
        <v>0</v>
      </c>
      <c r="BS12" s="186">
        <v>0</v>
      </c>
      <c r="BT12" s="186">
        <v>0</v>
      </c>
      <c r="BU12" s="186">
        <f t="shared" si="1"/>
        <v>5</v>
      </c>
      <c r="BV12" s="186">
        <v>4</v>
      </c>
      <c r="BW12" s="186">
        <v>0</v>
      </c>
      <c r="BX12" s="186">
        <v>0</v>
      </c>
      <c r="BY12" s="186">
        <v>0</v>
      </c>
      <c r="BZ12" s="186">
        <v>4</v>
      </c>
      <c r="CA12" s="186">
        <v>0</v>
      </c>
      <c r="CB12" s="186">
        <v>0</v>
      </c>
      <c r="CC12" s="186">
        <v>0</v>
      </c>
      <c r="CD12" s="186">
        <v>0</v>
      </c>
      <c r="CE12" s="186">
        <v>0</v>
      </c>
      <c r="CF12" s="186">
        <v>0</v>
      </c>
      <c r="CG12" s="186">
        <v>0</v>
      </c>
      <c r="CH12" s="186">
        <v>0</v>
      </c>
      <c r="CI12" s="186">
        <v>0</v>
      </c>
      <c r="CJ12" s="186">
        <v>0</v>
      </c>
      <c r="CK12" s="186">
        <v>0</v>
      </c>
      <c r="CL12" s="186">
        <v>0</v>
      </c>
      <c r="CM12" s="186">
        <v>0</v>
      </c>
      <c r="CN12" s="186">
        <v>0</v>
      </c>
      <c r="CO12" s="186">
        <v>0</v>
      </c>
      <c r="CP12" s="186">
        <v>0</v>
      </c>
      <c r="CQ12" s="186">
        <v>0</v>
      </c>
      <c r="CR12" s="186">
        <v>0</v>
      </c>
      <c r="CS12" s="186">
        <v>0</v>
      </c>
      <c r="CT12" s="186">
        <v>0</v>
      </c>
      <c r="CU12" s="186">
        <v>0</v>
      </c>
      <c r="CV12" s="186">
        <v>0</v>
      </c>
      <c r="CW12" s="186">
        <v>5</v>
      </c>
      <c r="CX12" s="186">
        <v>0</v>
      </c>
      <c r="CY12" s="186">
        <v>0</v>
      </c>
      <c r="CZ12" s="186">
        <v>0</v>
      </c>
      <c r="DA12" s="186">
        <v>0</v>
      </c>
      <c r="DB12" s="186">
        <v>1</v>
      </c>
      <c r="DC12" s="186">
        <v>0</v>
      </c>
      <c r="DD12" s="186">
        <v>0</v>
      </c>
      <c r="DE12" s="186">
        <v>0</v>
      </c>
      <c r="DF12" s="186">
        <v>0</v>
      </c>
      <c r="DG12" s="186">
        <v>0</v>
      </c>
      <c r="DH12" s="186">
        <v>0</v>
      </c>
      <c r="DI12" s="186">
        <f t="shared" si="2"/>
        <v>14</v>
      </c>
    </row>
    <row r="13" spans="1:113">
      <c r="B13" s="190" t="s">
        <v>143</v>
      </c>
      <c r="C13" s="186">
        <v>141</v>
      </c>
      <c r="D13" s="186">
        <v>200</v>
      </c>
      <c r="E13" s="186">
        <v>8</v>
      </c>
      <c r="F13" s="186">
        <v>0</v>
      </c>
      <c r="G13" s="186">
        <v>3</v>
      </c>
      <c r="H13" s="186">
        <v>5</v>
      </c>
      <c r="I13" s="186">
        <v>13</v>
      </c>
      <c r="J13" s="186">
        <v>2</v>
      </c>
      <c r="K13" s="186">
        <v>0</v>
      </c>
      <c r="L13" s="186">
        <v>8</v>
      </c>
      <c r="M13" s="186">
        <v>3</v>
      </c>
      <c r="N13" s="186">
        <v>2</v>
      </c>
      <c r="O13" s="186">
        <v>2</v>
      </c>
      <c r="P13" s="186">
        <v>8</v>
      </c>
      <c r="Q13" s="186">
        <v>5</v>
      </c>
      <c r="R13" s="186">
        <v>12</v>
      </c>
      <c r="S13" s="186">
        <v>19</v>
      </c>
      <c r="T13" s="186">
        <v>0</v>
      </c>
      <c r="U13" s="186">
        <v>3</v>
      </c>
      <c r="V13" s="186">
        <v>4</v>
      </c>
      <c r="W13" s="186">
        <v>11</v>
      </c>
      <c r="X13" s="186">
        <v>64</v>
      </c>
      <c r="Y13" s="186">
        <v>8</v>
      </c>
      <c r="Z13" s="186">
        <v>32</v>
      </c>
      <c r="AA13" s="186">
        <v>27</v>
      </c>
      <c r="AB13" s="186">
        <v>7</v>
      </c>
      <c r="AC13" s="186">
        <v>3</v>
      </c>
      <c r="AD13" s="186">
        <v>2</v>
      </c>
      <c r="AE13" s="186">
        <v>4</v>
      </c>
      <c r="AF13" s="186">
        <v>7</v>
      </c>
      <c r="AG13" s="186">
        <v>25</v>
      </c>
      <c r="AH13" s="186">
        <v>1</v>
      </c>
      <c r="AI13" s="186">
        <v>6</v>
      </c>
      <c r="AJ13" s="186">
        <v>0</v>
      </c>
      <c r="AK13" s="186">
        <v>12</v>
      </c>
      <c r="AL13" s="186">
        <v>6</v>
      </c>
      <c r="AM13" s="186">
        <v>0</v>
      </c>
      <c r="AN13" s="186">
        <v>3</v>
      </c>
      <c r="AO13" s="186">
        <v>9</v>
      </c>
      <c r="AP13" s="186">
        <v>20</v>
      </c>
      <c r="AQ13" s="186">
        <v>9</v>
      </c>
      <c r="AR13" s="186">
        <v>5</v>
      </c>
      <c r="AS13" s="186">
        <v>6</v>
      </c>
      <c r="AT13" s="186">
        <v>1</v>
      </c>
      <c r="AU13" s="186">
        <v>3</v>
      </c>
      <c r="AV13" s="186">
        <v>16</v>
      </c>
      <c r="AW13" s="186">
        <v>5</v>
      </c>
      <c r="AX13" s="186">
        <v>2</v>
      </c>
      <c r="AY13" s="186">
        <v>9</v>
      </c>
      <c r="AZ13" s="186">
        <v>10</v>
      </c>
      <c r="BA13" s="186">
        <v>3</v>
      </c>
      <c r="BB13" s="186">
        <v>95</v>
      </c>
      <c r="BC13" s="186">
        <v>0</v>
      </c>
      <c r="BD13" s="186">
        <v>225</v>
      </c>
      <c r="BE13" s="186">
        <v>4</v>
      </c>
      <c r="BF13" s="186">
        <v>1</v>
      </c>
      <c r="BG13" s="186">
        <f t="shared" si="0"/>
        <v>1079</v>
      </c>
      <c r="BH13" s="186">
        <v>7</v>
      </c>
      <c r="BI13" s="186">
        <v>0</v>
      </c>
      <c r="BJ13" s="186">
        <v>0</v>
      </c>
      <c r="BK13" s="186">
        <v>2</v>
      </c>
      <c r="BL13" s="186">
        <v>0</v>
      </c>
      <c r="BM13" s="186">
        <v>2</v>
      </c>
      <c r="BN13" s="186">
        <v>14</v>
      </c>
      <c r="BO13" s="186">
        <v>0</v>
      </c>
      <c r="BP13" s="186">
        <v>1</v>
      </c>
      <c r="BQ13" s="186">
        <v>1</v>
      </c>
      <c r="BR13" s="186">
        <v>0</v>
      </c>
      <c r="BS13" s="186">
        <v>2</v>
      </c>
      <c r="BT13" s="186">
        <v>0</v>
      </c>
      <c r="BU13" s="186">
        <f t="shared" si="1"/>
        <v>29</v>
      </c>
      <c r="BV13" s="186">
        <v>2</v>
      </c>
      <c r="BW13" s="186">
        <v>0</v>
      </c>
      <c r="BX13" s="186">
        <v>1</v>
      </c>
      <c r="BY13" s="186">
        <v>2</v>
      </c>
      <c r="BZ13" s="186">
        <v>5</v>
      </c>
      <c r="CA13" s="186">
        <v>0</v>
      </c>
      <c r="CB13" s="186">
        <v>0</v>
      </c>
      <c r="CC13" s="186">
        <v>3</v>
      </c>
      <c r="CD13" s="186">
        <v>3</v>
      </c>
      <c r="CE13" s="186">
        <v>0</v>
      </c>
      <c r="CF13" s="186">
        <v>1</v>
      </c>
      <c r="CG13" s="186">
        <v>0</v>
      </c>
      <c r="CH13" s="186">
        <v>1</v>
      </c>
      <c r="CI13" s="186">
        <v>0</v>
      </c>
      <c r="CJ13" s="186">
        <v>0</v>
      </c>
      <c r="CK13" s="186">
        <v>0</v>
      </c>
      <c r="CL13" s="186">
        <v>2</v>
      </c>
      <c r="CM13" s="186">
        <v>3</v>
      </c>
      <c r="CN13" s="186">
        <v>0</v>
      </c>
      <c r="CO13" s="186">
        <v>0</v>
      </c>
      <c r="CP13" s="186">
        <v>0</v>
      </c>
      <c r="CQ13" s="186">
        <v>0</v>
      </c>
      <c r="CR13" s="186">
        <v>2</v>
      </c>
      <c r="CS13" s="186">
        <v>0</v>
      </c>
      <c r="CT13" s="186">
        <v>0</v>
      </c>
      <c r="CU13" s="186">
        <v>0</v>
      </c>
      <c r="CV13" s="186">
        <v>0</v>
      </c>
      <c r="CW13" s="186">
        <v>0</v>
      </c>
      <c r="CX13" s="186">
        <v>3</v>
      </c>
      <c r="CY13" s="186">
        <v>1</v>
      </c>
      <c r="CZ13" s="186">
        <v>0</v>
      </c>
      <c r="DA13" s="186">
        <v>0</v>
      </c>
      <c r="DB13" s="186">
        <v>2</v>
      </c>
      <c r="DC13" s="186">
        <v>0</v>
      </c>
      <c r="DD13" s="186">
        <v>2</v>
      </c>
      <c r="DE13" s="186">
        <v>2</v>
      </c>
      <c r="DF13" s="186">
        <v>0</v>
      </c>
      <c r="DG13" s="186">
        <v>0</v>
      </c>
      <c r="DH13" s="186">
        <v>0</v>
      </c>
      <c r="DI13" s="186">
        <f t="shared" si="2"/>
        <v>35</v>
      </c>
    </row>
    <row r="14" spans="1:113">
      <c r="B14" s="190" t="s">
        <v>144</v>
      </c>
      <c r="C14" s="186">
        <v>93</v>
      </c>
      <c r="D14" s="186">
        <v>1</v>
      </c>
      <c r="E14" s="186">
        <v>48</v>
      </c>
      <c r="F14" s="186">
        <v>6</v>
      </c>
      <c r="G14" s="186">
        <v>5</v>
      </c>
      <c r="H14" s="186">
        <v>13</v>
      </c>
      <c r="I14" s="186">
        <v>8</v>
      </c>
      <c r="J14" s="186">
        <v>2</v>
      </c>
      <c r="K14" s="186">
        <v>18</v>
      </c>
      <c r="L14" s="186">
        <v>0</v>
      </c>
      <c r="M14" s="186">
        <v>7</v>
      </c>
      <c r="N14" s="186">
        <v>4</v>
      </c>
      <c r="O14" s="186">
        <v>4</v>
      </c>
      <c r="P14" s="186">
        <v>146</v>
      </c>
      <c r="Q14" s="186">
        <v>5</v>
      </c>
      <c r="R14" s="186">
        <v>4</v>
      </c>
      <c r="S14" s="186">
        <v>11</v>
      </c>
      <c r="T14" s="186">
        <v>2</v>
      </c>
      <c r="U14" s="186">
        <v>6</v>
      </c>
      <c r="V14" s="186">
        <v>12</v>
      </c>
      <c r="W14" s="186">
        <v>68</v>
      </c>
      <c r="X14" s="186">
        <v>4</v>
      </c>
      <c r="Y14" s="186">
        <v>5</v>
      </c>
      <c r="Z14" s="186">
        <v>10</v>
      </c>
      <c r="AA14" s="186">
        <v>11</v>
      </c>
      <c r="AB14" s="186">
        <v>7</v>
      </c>
      <c r="AC14" s="186">
        <v>16</v>
      </c>
      <c r="AD14" s="186">
        <v>0</v>
      </c>
      <c r="AE14" s="186">
        <v>2</v>
      </c>
      <c r="AF14" s="186">
        <v>5</v>
      </c>
      <c r="AG14" s="186">
        <v>8</v>
      </c>
      <c r="AH14" s="186">
        <v>2</v>
      </c>
      <c r="AI14" s="186">
        <v>90</v>
      </c>
      <c r="AJ14" s="186">
        <v>4</v>
      </c>
      <c r="AK14" s="186">
        <v>13</v>
      </c>
      <c r="AL14" s="186">
        <v>2</v>
      </c>
      <c r="AM14" s="186">
        <v>0</v>
      </c>
      <c r="AN14" s="186">
        <v>1</v>
      </c>
      <c r="AO14" s="186">
        <v>32</v>
      </c>
      <c r="AP14" s="186">
        <v>17</v>
      </c>
      <c r="AQ14" s="186">
        <v>4</v>
      </c>
      <c r="AR14" s="186">
        <v>22</v>
      </c>
      <c r="AS14" s="186">
        <v>3</v>
      </c>
      <c r="AT14" s="186">
        <v>1</v>
      </c>
      <c r="AU14" s="186">
        <v>2</v>
      </c>
      <c r="AV14" s="186">
        <v>1</v>
      </c>
      <c r="AW14" s="186">
        <v>6</v>
      </c>
      <c r="AX14" s="186">
        <v>114</v>
      </c>
      <c r="AY14" s="186">
        <v>25</v>
      </c>
      <c r="AZ14" s="186">
        <v>13</v>
      </c>
      <c r="BA14" s="186">
        <v>0</v>
      </c>
      <c r="BB14" s="186">
        <v>29</v>
      </c>
      <c r="BC14" s="186">
        <v>1</v>
      </c>
      <c r="BD14" s="186">
        <v>237</v>
      </c>
      <c r="BE14" s="186">
        <v>7</v>
      </c>
      <c r="BF14" s="186">
        <v>1</v>
      </c>
      <c r="BG14" s="186">
        <f t="shared" si="0"/>
        <v>1158</v>
      </c>
      <c r="BH14" s="186">
        <v>12</v>
      </c>
      <c r="BI14" s="186">
        <v>0</v>
      </c>
      <c r="BJ14" s="186">
        <v>1</v>
      </c>
      <c r="BK14" s="186">
        <v>1</v>
      </c>
      <c r="BL14" s="186">
        <v>0</v>
      </c>
      <c r="BM14" s="186">
        <v>0</v>
      </c>
      <c r="BN14" s="186">
        <v>3</v>
      </c>
      <c r="BO14" s="186">
        <v>1</v>
      </c>
      <c r="BP14" s="186">
        <v>0</v>
      </c>
      <c r="BQ14" s="186">
        <v>1</v>
      </c>
      <c r="BR14" s="186">
        <v>1</v>
      </c>
      <c r="BS14" s="186">
        <v>1</v>
      </c>
      <c r="BT14" s="186">
        <v>5</v>
      </c>
      <c r="BU14" s="186">
        <f t="shared" si="1"/>
        <v>26</v>
      </c>
      <c r="BV14" s="186">
        <v>4</v>
      </c>
      <c r="BW14" s="186">
        <v>0</v>
      </c>
      <c r="BX14" s="186">
        <v>0</v>
      </c>
      <c r="BY14" s="186">
        <v>3</v>
      </c>
      <c r="BZ14" s="186">
        <v>4</v>
      </c>
      <c r="CA14" s="186">
        <v>0</v>
      </c>
      <c r="CB14" s="186">
        <v>0</v>
      </c>
      <c r="CC14" s="186">
        <v>0</v>
      </c>
      <c r="CD14" s="186">
        <v>3</v>
      </c>
      <c r="CE14" s="186">
        <v>0</v>
      </c>
      <c r="CF14" s="186">
        <v>0</v>
      </c>
      <c r="CG14" s="186">
        <v>0</v>
      </c>
      <c r="CH14" s="186">
        <v>0</v>
      </c>
      <c r="CI14" s="186">
        <v>0</v>
      </c>
      <c r="CJ14" s="186">
        <v>0</v>
      </c>
      <c r="CK14" s="186">
        <v>0</v>
      </c>
      <c r="CL14" s="186">
        <v>3</v>
      </c>
      <c r="CM14" s="186">
        <v>0</v>
      </c>
      <c r="CN14" s="186">
        <v>0</v>
      </c>
      <c r="CO14" s="186">
        <v>0</v>
      </c>
      <c r="CP14" s="186">
        <v>0</v>
      </c>
      <c r="CQ14" s="186">
        <v>0</v>
      </c>
      <c r="CR14" s="186">
        <v>0</v>
      </c>
      <c r="CS14" s="186">
        <v>0</v>
      </c>
      <c r="CT14" s="186">
        <v>1</v>
      </c>
      <c r="CU14" s="186">
        <v>0</v>
      </c>
      <c r="CV14" s="186">
        <v>1</v>
      </c>
      <c r="CW14" s="186">
        <v>0</v>
      </c>
      <c r="CX14" s="186">
        <v>0</v>
      </c>
      <c r="CY14" s="186">
        <v>0</v>
      </c>
      <c r="CZ14" s="186">
        <v>0</v>
      </c>
      <c r="DA14" s="186">
        <v>1</v>
      </c>
      <c r="DB14" s="186">
        <v>0</v>
      </c>
      <c r="DC14" s="186">
        <v>0</v>
      </c>
      <c r="DD14" s="186">
        <v>0</v>
      </c>
      <c r="DE14" s="186">
        <v>0</v>
      </c>
      <c r="DF14" s="186">
        <v>0</v>
      </c>
      <c r="DG14" s="186">
        <v>0</v>
      </c>
      <c r="DH14" s="186">
        <v>0</v>
      </c>
      <c r="DI14" s="186">
        <f t="shared" si="2"/>
        <v>20</v>
      </c>
    </row>
    <row r="15" spans="1:113">
      <c r="B15" s="190" t="s">
        <v>145</v>
      </c>
      <c r="C15" s="186">
        <v>144</v>
      </c>
      <c r="D15" s="186">
        <v>3</v>
      </c>
      <c r="E15" s="186">
        <v>0</v>
      </c>
      <c r="F15" s="186">
        <v>4</v>
      </c>
      <c r="G15" s="186">
        <v>2</v>
      </c>
      <c r="H15" s="186">
        <v>1</v>
      </c>
      <c r="I15" s="186">
        <v>95</v>
      </c>
      <c r="J15" s="186">
        <v>7</v>
      </c>
      <c r="K15" s="186">
        <v>7</v>
      </c>
      <c r="L15" s="186">
        <v>2</v>
      </c>
      <c r="M15" s="186">
        <v>0</v>
      </c>
      <c r="N15" s="186">
        <v>7</v>
      </c>
      <c r="O15" s="186">
        <v>3</v>
      </c>
      <c r="P15" s="186">
        <v>2</v>
      </c>
      <c r="Q15" s="186">
        <v>8</v>
      </c>
      <c r="R15" s="186">
        <v>3</v>
      </c>
      <c r="S15" s="186">
        <v>6</v>
      </c>
      <c r="T15" s="186">
        <v>3</v>
      </c>
      <c r="U15" s="186">
        <v>28</v>
      </c>
      <c r="V15" s="186">
        <v>14</v>
      </c>
      <c r="W15" s="186">
        <v>1</v>
      </c>
      <c r="X15" s="186">
        <v>3</v>
      </c>
      <c r="Y15" s="186">
        <v>23</v>
      </c>
      <c r="Z15" s="186">
        <v>3</v>
      </c>
      <c r="AA15" s="186">
        <v>0</v>
      </c>
      <c r="AB15" s="186">
        <v>2</v>
      </c>
      <c r="AC15" s="186">
        <v>8</v>
      </c>
      <c r="AD15" s="186">
        <v>3</v>
      </c>
      <c r="AE15" s="186">
        <v>8</v>
      </c>
      <c r="AF15" s="186">
        <v>3</v>
      </c>
      <c r="AG15" s="186">
        <v>4</v>
      </c>
      <c r="AH15" s="186">
        <v>0</v>
      </c>
      <c r="AI15" s="186">
        <v>0</v>
      </c>
      <c r="AJ15" s="186">
        <v>0</v>
      </c>
      <c r="AK15" s="186">
        <v>5</v>
      </c>
      <c r="AL15" s="186">
        <v>0</v>
      </c>
      <c r="AM15" s="186">
        <v>0</v>
      </c>
      <c r="AN15" s="186">
        <v>1</v>
      </c>
      <c r="AO15" s="186">
        <v>1</v>
      </c>
      <c r="AP15" s="186">
        <v>5</v>
      </c>
      <c r="AQ15" s="186">
        <v>1</v>
      </c>
      <c r="AR15" s="186">
        <v>7</v>
      </c>
      <c r="AS15" s="186">
        <v>0</v>
      </c>
      <c r="AT15" s="186">
        <v>0</v>
      </c>
      <c r="AU15" s="186">
        <v>0</v>
      </c>
      <c r="AV15" s="186">
        <v>5</v>
      </c>
      <c r="AW15" s="186">
        <v>5</v>
      </c>
      <c r="AX15" s="186">
        <v>2</v>
      </c>
      <c r="AY15" s="186">
        <v>1</v>
      </c>
      <c r="AZ15" s="186">
        <v>17</v>
      </c>
      <c r="BA15" s="186">
        <v>6</v>
      </c>
      <c r="BB15" s="186">
        <v>8</v>
      </c>
      <c r="BC15" s="186">
        <v>0</v>
      </c>
      <c r="BD15" s="186">
        <v>72</v>
      </c>
      <c r="BE15" s="186">
        <v>0</v>
      </c>
      <c r="BF15" s="186">
        <v>0</v>
      </c>
      <c r="BG15" s="186">
        <f t="shared" si="0"/>
        <v>533</v>
      </c>
      <c r="BH15" s="186">
        <v>5</v>
      </c>
      <c r="BI15" s="186">
        <v>0</v>
      </c>
      <c r="BJ15" s="186">
        <v>1</v>
      </c>
      <c r="BK15" s="186">
        <v>1</v>
      </c>
      <c r="BL15" s="186">
        <v>0</v>
      </c>
      <c r="BM15" s="186">
        <v>1</v>
      </c>
      <c r="BN15" s="186">
        <v>3</v>
      </c>
      <c r="BO15" s="186">
        <v>1</v>
      </c>
      <c r="BP15" s="186">
        <v>0</v>
      </c>
      <c r="BQ15" s="186">
        <v>0</v>
      </c>
      <c r="BR15" s="186">
        <v>0</v>
      </c>
      <c r="BS15" s="186">
        <v>0</v>
      </c>
      <c r="BT15" s="186">
        <v>0</v>
      </c>
      <c r="BU15" s="186">
        <f t="shared" si="1"/>
        <v>12</v>
      </c>
      <c r="BV15" s="186">
        <v>3</v>
      </c>
      <c r="BW15" s="186">
        <v>0</v>
      </c>
      <c r="BX15" s="186">
        <v>4</v>
      </c>
      <c r="BY15" s="186">
        <v>0</v>
      </c>
      <c r="BZ15" s="186">
        <v>0</v>
      </c>
      <c r="CA15" s="186">
        <v>0</v>
      </c>
      <c r="CB15" s="186">
        <v>3</v>
      </c>
      <c r="CC15" s="186">
        <v>0</v>
      </c>
      <c r="CD15" s="186">
        <v>1</v>
      </c>
      <c r="CE15" s="186">
        <v>0</v>
      </c>
      <c r="CF15" s="186">
        <v>0</v>
      </c>
      <c r="CG15" s="186">
        <v>0</v>
      </c>
      <c r="CH15" s="186">
        <v>0</v>
      </c>
      <c r="CI15" s="186">
        <v>0</v>
      </c>
      <c r="CJ15" s="186">
        <v>0</v>
      </c>
      <c r="CK15" s="186">
        <v>0</v>
      </c>
      <c r="CL15" s="186">
        <v>6</v>
      </c>
      <c r="CM15" s="186">
        <v>6</v>
      </c>
      <c r="CN15" s="186">
        <v>0</v>
      </c>
      <c r="CO15" s="186">
        <v>0</v>
      </c>
      <c r="CP15" s="186">
        <v>0</v>
      </c>
      <c r="CQ15" s="186">
        <v>0</v>
      </c>
      <c r="CR15" s="186">
        <v>0</v>
      </c>
      <c r="CS15" s="186">
        <v>0</v>
      </c>
      <c r="CT15" s="186">
        <v>0</v>
      </c>
      <c r="CU15" s="186">
        <v>0</v>
      </c>
      <c r="CV15" s="186">
        <v>0</v>
      </c>
      <c r="CW15" s="186">
        <v>0</v>
      </c>
      <c r="CX15" s="186">
        <v>0</v>
      </c>
      <c r="CY15" s="186">
        <v>0</v>
      </c>
      <c r="CZ15" s="186">
        <v>0</v>
      </c>
      <c r="DA15" s="186">
        <v>0</v>
      </c>
      <c r="DB15" s="186">
        <v>0</v>
      </c>
      <c r="DC15" s="186">
        <v>0</v>
      </c>
      <c r="DD15" s="186">
        <v>1</v>
      </c>
      <c r="DE15" s="186">
        <v>1</v>
      </c>
      <c r="DF15" s="186">
        <v>0</v>
      </c>
      <c r="DG15" s="186">
        <v>0</v>
      </c>
      <c r="DH15" s="186">
        <v>0</v>
      </c>
      <c r="DI15" s="186">
        <f t="shared" si="2"/>
        <v>25</v>
      </c>
    </row>
    <row r="16" spans="1:113">
      <c r="B16" s="190" t="s">
        <v>146</v>
      </c>
      <c r="C16" s="186">
        <v>66</v>
      </c>
      <c r="D16" s="186">
        <v>4</v>
      </c>
      <c r="E16" s="186">
        <v>3</v>
      </c>
      <c r="F16" s="186">
        <v>17</v>
      </c>
      <c r="G16" s="186">
        <v>1</v>
      </c>
      <c r="H16" s="186">
        <v>6</v>
      </c>
      <c r="I16" s="186">
        <v>11</v>
      </c>
      <c r="J16" s="186">
        <v>20</v>
      </c>
      <c r="K16" s="186">
        <v>3</v>
      </c>
      <c r="L16" s="186">
        <v>1</v>
      </c>
      <c r="M16" s="186">
        <v>13</v>
      </c>
      <c r="N16" s="186">
        <v>0</v>
      </c>
      <c r="O16" s="186">
        <v>0</v>
      </c>
      <c r="P16" s="186">
        <v>0</v>
      </c>
      <c r="Q16" s="186">
        <v>14</v>
      </c>
      <c r="R16" s="186">
        <v>5</v>
      </c>
      <c r="S16" s="186">
        <v>1</v>
      </c>
      <c r="T16" s="186">
        <v>9</v>
      </c>
      <c r="U16" s="186">
        <v>0</v>
      </c>
      <c r="V16" s="186">
        <v>16</v>
      </c>
      <c r="W16" s="186">
        <v>6</v>
      </c>
      <c r="X16" s="186">
        <v>0</v>
      </c>
      <c r="Y16" s="186">
        <v>5</v>
      </c>
      <c r="Z16" s="186">
        <v>2</v>
      </c>
      <c r="AA16" s="186">
        <v>1</v>
      </c>
      <c r="AB16" s="186">
        <v>2</v>
      </c>
      <c r="AC16" s="186">
        <v>7</v>
      </c>
      <c r="AD16" s="186">
        <v>0</v>
      </c>
      <c r="AE16" s="186">
        <v>3</v>
      </c>
      <c r="AF16" s="186">
        <v>0</v>
      </c>
      <c r="AG16" s="186">
        <v>1</v>
      </c>
      <c r="AH16" s="186">
        <v>0</v>
      </c>
      <c r="AI16" s="186">
        <v>0</v>
      </c>
      <c r="AJ16" s="186">
        <v>2</v>
      </c>
      <c r="AK16" s="186">
        <v>2</v>
      </c>
      <c r="AL16" s="186">
        <v>0</v>
      </c>
      <c r="AM16" s="186">
        <v>2</v>
      </c>
      <c r="AN16" s="186">
        <v>1</v>
      </c>
      <c r="AO16" s="186">
        <v>3</v>
      </c>
      <c r="AP16" s="186">
        <v>5</v>
      </c>
      <c r="AQ16" s="186">
        <v>2</v>
      </c>
      <c r="AR16" s="186">
        <v>10</v>
      </c>
      <c r="AS16" s="186">
        <v>2</v>
      </c>
      <c r="AT16" s="186">
        <v>0</v>
      </c>
      <c r="AU16" s="186">
        <v>0</v>
      </c>
      <c r="AV16" s="186">
        <v>0</v>
      </c>
      <c r="AW16" s="186">
        <v>6</v>
      </c>
      <c r="AX16" s="186">
        <v>0</v>
      </c>
      <c r="AY16" s="186">
        <v>3</v>
      </c>
      <c r="AZ16" s="186">
        <v>6</v>
      </c>
      <c r="BA16" s="186">
        <v>7</v>
      </c>
      <c r="BB16" s="186">
        <v>11</v>
      </c>
      <c r="BC16" s="186">
        <v>1</v>
      </c>
      <c r="BD16" s="186">
        <v>65</v>
      </c>
      <c r="BE16" s="186">
        <v>2</v>
      </c>
      <c r="BF16" s="186">
        <v>0</v>
      </c>
      <c r="BG16" s="186">
        <f t="shared" si="0"/>
        <v>347</v>
      </c>
      <c r="BH16" s="186">
        <v>3</v>
      </c>
      <c r="BI16" s="186">
        <v>0</v>
      </c>
      <c r="BJ16" s="186">
        <v>0</v>
      </c>
      <c r="BK16" s="186">
        <v>0</v>
      </c>
      <c r="BL16" s="186">
        <v>0</v>
      </c>
      <c r="BM16" s="186">
        <v>0</v>
      </c>
      <c r="BN16" s="186">
        <v>7</v>
      </c>
      <c r="BO16" s="186">
        <v>0</v>
      </c>
      <c r="BP16" s="186">
        <v>0</v>
      </c>
      <c r="BQ16" s="186">
        <v>1</v>
      </c>
      <c r="BR16" s="186">
        <v>0</v>
      </c>
      <c r="BS16" s="186">
        <v>0</v>
      </c>
      <c r="BT16" s="186">
        <v>1</v>
      </c>
      <c r="BU16" s="186">
        <f t="shared" si="1"/>
        <v>12</v>
      </c>
      <c r="BV16" s="186">
        <v>3</v>
      </c>
      <c r="BW16" s="186">
        <v>0</v>
      </c>
      <c r="BX16" s="186">
        <v>0</v>
      </c>
      <c r="BY16" s="186">
        <v>0</v>
      </c>
      <c r="BZ16" s="186">
        <v>1</v>
      </c>
      <c r="CA16" s="186">
        <v>0</v>
      </c>
      <c r="CB16" s="186">
        <v>2</v>
      </c>
      <c r="CC16" s="186">
        <v>0</v>
      </c>
      <c r="CD16" s="186">
        <v>3</v>
      </c>
      <c r="CE16" s="186">
        <v>0</v>
      </c>
      <c r="CF16" s="186">
        <v>0</v>
      </c>
      <c r="CG16" s="186">
        <v>0</v>
      </c>
      <c r="CH16" s="186">
        <v>0</v>
      </c>
      <c r="CI16" s="186">
        <v>0</v>
      </c>
      <c r="CJ16" s="186">
        <v>0</v>
      </c>
      <c r="CK16" s="186">
        <v>0</v>
      </c>
      <c r="CL16" s="186">
        <v>2</v>
      </c>
      <c r="CM16" s="186">
        <v>0</v>
      </c>
      <c r="CN16" s="186">
        <v>0</v>
      </c>
      <c r="CO16" s="186">
        <v>0</v>
      </c>
      <c r="CP16" s="186">
        <v>0</v>
      </c>
      <c r="CQ16" s="186">
        <v>0</v>
      </c>
      <c r="CR16" s="186">
        <v>0</v>
      </c>
      <c r="CS16" s="186">
        <v>0</v>
      </c>
      <c r="CT16" s="186">
        <v>0</v>
      </c>
      <c r="CU16" s="186">
        <v>0</v>
      </c>
      <c r="CV16" s="186">
        <v>0</v>
      </c>
      <c r="CW16" s="186">
        <v>1</v>
      </c>
      <c r="CX16" s="186">
        <v>0</v>
      </c>
      <c r="CY16" s="186">
        <v>0</v>
      </c>
      <c r="CZ16" s="186">
        <v>0</v>
      </c>
      <c r="DA16" s="186">
        <v>0</v>
      </c>
      <c r="DB16" s="186">
        <v>0</v>
      </c>
      <c r="DC16" s="186">
        <v>0</v>
      </c>
      <c r="DD16" s="186">
        <v>0</v>
      </c>
      <c r="DE16" s="186">
        <v>0</v>
      </c>
      <c r="DF16" s="186">
        <v>0</v>
      </c>
      <c r="DG16" s="186">
        <v>0</v>
      </c>
      <c r="DH16" s="186">
        <v>0</v>
      </c>
      <c r="DI16" s="186">
        <f t="shared" si="2"/>
        <v>12</v>
      </c>
    </row>
    <row r="17" spans="2:113">
      <c r="B17" s="190" t="s">
        <v>147</v>
      </c>
      <c r="C17" s="186">
        <v>59</v>
      </c>
      <c r="D17" s="186">
        <v>1</v>
      </c>
      <c r="E17" s="186">
        <v>1</v>
      </c>
      <c r="F17" s="186">
        <v>0</v>
      </c>
      <c r="G17" s="186">
        <v>1</v>
      </c>
      <c r="H17" s="186">
        <v>0</v>
      </c>
      <c r="I17" s="186">
        <v>7</v>
      </c>
      <c r="J17" s="186">
        <v>0</v>
      </c>
      <c r="K17" s="186">
        <v>2</v>
      </c>
      <c r="L17" s="186">
        <v>0</v>
      </c>
      <c r="M17" s="186">
        <v>1</v>
      </c>
      <c r="N17" s="186">
        <v>0</v>
      </c>
      <c r="O17" s="186">
        <v>0</v>
      </c>
      <c r="P17" s="186">
        <v>2</v>
      </c>
      <c r="Q17" s="186">
        <v>1</v>
      </c>
      <c r="R17" s="186">
        <v>5</v>
      </c>
      <c r="S17" s="186">
        <v>4</v>
      </c>
      <c r="T17" s="186">
        <v>0</v>
      </c>
      <c r="U17" s="186">
        <v>0</v>
      </c>
      <c r="V17" s="186">
        <v>0</v>
      </c>
      <c r="W17" s="186">
        <v>3</v>
      </c>
      <c r="X17" s="186">
        <v>3</v>
      </c>
      <c r="Y17" s="186">
        <v>3</v>
      </c>
      <c r="Z17" s="186">
        <v>4</v>
      </c>
      <c r="AA17" s="186">
        <v>4</v>
      </c>
      <c r="AB17" s="186">
        <v>17</v>
      </c>
      <c r="AC17" s="186">
        <v>4</v>
      </c>
      <c r="AD17" s="186">
        <v>1</v>
      </c>
      <c r="AE17" s="186">
        <v>2</v>
      </c>
      <c r="AF17" s="186">
        <v>50</v>
      </c>
      <c r="AG17" s="186">
        <v>5</v>
      </c>
      <c r="AH17" s="186">
        <v>0</v>
      </c>
      <c r="AI17" s="186">
        <v>0</v>
      </c>
      <c r="AJ17" s="186">
        <v>5</v>
      </c>
      <c r="AK17" s="186">
        <v>7</v>
      </c>
      <c r="AL17" s="186">
        <v>2</v>
      </c>
      <c r="AM17" s="186">
        <v>3</v>
      </c>
      <c r="AN17" s="186">
        <v>1</v>
      </c>
      <c r="AO17" s="186">
        <v>2</v>
      </c>
      <c r="AP17" s="186">
        <v>3</v>
      </c>
      <c r="AQ17" s="186">
        <v>0</v>
      </c>
      <c r="AR17" s="186">
        <v>3</v>
      </c>
      <c r="AS17" s="186">
        <v>47</v>
      </c>
      <c r="AT17" s="186">
        <v>3</v>
      </c>
      <c r="AU17" s="186">
        <v>0</v>
      </c>
      <c r="AV17" s="186">
        <v>4</v>
      </c>
      <c r="AW17" s="186">
        <v>3</v>
      </c>
      <c r="AX17" s="186">
        <v>3</v>
      </c>
      <c r="AY17" s="186">
        <v>1</v>
      </c>
      <c r="AZ17" s="186">
        <v>3</v>
      </c>
      <c r="BA17" s="186">
        <v>0</v>
      </c>
      <c r="BB17" s="186">
        <v>4</v>
      </c>
      <c r="BC17" s="186">
        <v>0</v>
      </c>
      <c r="BD17" s="186">
        <v>48</v>
      </c>
      <c r="BE17" s="186">
        <v>22</v>
      </c>
      <c r="BF17" s="186">
        <v>4</v>
      </c>
      <c r="BG17" s="186">
        <f t="shared" si="0"/>
        <v>348</v>
      </c>
      <c r="BH17" s="186">
        <v>10</v>
      </c>
      <c r="BI17" s="186">
        <v>0</v>
      </c>
      <c r="BJ17" s="186">
        <v>0</v>
      </c>
      <c r="BK17" s="186">
        <v>0</v>
      </c>
      <c r="BL17" s="186">
        <v>0</v>
      </c>
      <c r="BM17" s="186">
        <v>0</v>
      </c>
      <c r="BN17" s="186">
        <v>0</v>
      </c>
      <c r="BO17" s="186">
        <v>0</v>
      </c>
      <c r="BP17" s="186">
        <v>0</v>
      </c>
      <c r="BQ17" s="186">
        <v>0</v>
      </c>
      <c r="BR17" s="186">
        <v>1</v>
      </c>
      <c r="BS17" s="186">
        <v>0</v>
      </c>
      <c r="BT17" s="186">
        <v>0</v>
      </c>
      <c r="BU17" s="186">
        <f t="shared" si="1"/>
        <v>11</v>
      </c>
      <c r="BV17" s="186">
        <v>0</v>
      </c>
      <c r="BW17" s="186">
        <v>0</v>
      </c>
      <c r="BX17" s="186">
        <v>1</v>
      </c>
      <c r="BY17" s="186">
        <v>0</v>
      </c>
      <c r="BZ17" s="186">
        <v>2</v>
      </c>
      <c r="CA17" s="186">
        <v>0</v>
      </c>
      <c r="CB17" s="186">
        <v>0</v>
      </c>
      <c r="CC17" s="186">
        <v>0</v>
      </c>
      <c r="CD17" s="186">
        <v>3</v>
      </c>
      <c r="CE17" s="186">
        <v>0</v>
      </c>
      <c r="CF17" s="186">
        <v>1</v>
      </c>
      <c r="CG17" s="186">
        <v>0</v>
      </c>
      <c r="CH17" s="186">
        <v>0</v>
      </c>
      <c r="CI17" s="186">
        <v>0</v>
      </c>
      <c r="CJ17" s="186">
        <v>0</v>
      </c>
      <c r="CK17" s="186">
        <v>0</v>
      </c>
      <c r="CL17" s="186">
        <v>2</v>
      </c>
      <c r="CM17" s="186">
        <v>2</v>
      </c>
      <c r="CN17" s="186">
        <v>0</v>
      </c>
      <c r="CO17" s="186">
        <v>0</v>
      </c>
      <c r="CP17" s="186">
        <v>0</v>
      </c>
      <c r="CQ17" s="186">
        <v>2</v>
      </c>
      <c r="CR17" s="186">
        <v>0</v>
      </c>
      <c r="CS17" s="186">
        <v>0</v>
      </c>
      <c r="CT17" s="186">
        <v>0</v>
      </c>
      <c r="CU17" s="186">
        <v>0</v>
      </c>
      <c r="CV17" s="186">
        <v>0</v>
      </c>
      <c r="CW17" s="186">
        <v>0</v>
      </c>
      <c r="CX17" s="186">
        <v>0</v>
      </c>
      <c r="CY17" s="186">
        <v>0</v>
      </c>
      <c r="CZ17" s="186">
        <v>0</v>
      </c>
      <c r="DA17" s="186">
        <v>0</v>
      </c>
      <c r="DB17" s="186">
        <v>0</v>
      </c>
      <c r="DC17" s="186">
        <v>0</v>
      </c>
      <c r="DD17" s="186">
        <v>0</v>
      </c>
      <c r="DE17" s="186">
        <v>1</v>
      </c>
      <c r="DF17" s="186">
        <v>0</v>
      </c>
      <c r="DG17" s="186">
        <v>0</v>
      </c>
      <c r="DH17" s="186">
        <v>0</v>
      </c>
      <c r="DI17" s="186">
        <f t="shared" si="2"/>
        <v>14</v>
      </c>
    </row>
    <row r="18" spans="2:113">
      <c r="B18" s="190" t="s">
        <v>148</v>
      </c>
      <c r="C18" s="186">
        <v>66</v>
      </c>
      <c r="D18" s="186">
        <v>9</v>
      </c>
      <c r="E18" s="186">
        <v>30</v>
      </c>
      <c r="F18" s="186">
        <v>0</v>
      </c>
      <c r="G18" s="186">
        <v>1</v>
      </c>
      <c r="H18" s="186">
        <v>8</v>
      </c>
      <c r="I18" s="186">
        <v>8</v>
      </c>
      <c r="J18" s="186">
        <v>4</v>
      </c>
      <c r="K18" s="186">
        <v>3</v>
      </c>
      <c r="L18" s="186">
        <v>109</v>
      </c>
      <c r="M18" s="186">
        <v>0</v>
      </c>
      <c r="N18" s="186">
        <v>5</v>
      </c>
      <c r="O18" s="186">
        <v>6</v>
      </c>
      <c r="P18" s="186">
        <v>0</v>
      </c>
      <c r="Q18" s="186">
        <v>3</v>
      </c>
      <c r="R18" s="186">
        <v>6</v>
      </c>
      <c r="S18" s="186">
        <v>5</v>
      </c>
      <c r="T18" s="186">
        <v>0</v>
      </c>
      <c r="U18" s="186">
        <v>0</v>
      </c>
      <c r="V18" s="186">
        <v>1</v>
      </c>
      <c r="W18" s="186">
        <v>72</v>
      </c>
      <c r="X18" s="186">
        <v>4</v>
      </c>
      <c r="Y18" s="186">
        <v>3</v>
      </c>
      <c r="Z18" s="186">
        <v>4</v>
      </c>
      <c r="AA18" s="186">
        <v>5</v>
      </c>
      <c r="AB18" s="186">
        <v>0</v>
      </c>
      <c r="AC18" s="186">
        <v>1</v>
      </c>
      <c r="AD18" s="186">
        <v>1</v>
      </c>
      <c r="AE18" s="186">
        <v>2</v>
      </c>
      <c r="AF18" s="186">
        <v>3</v>
      </c>
      <c r="AG18" s="186">
        <v>10</v>
      </c>
      <c r="AH18" s="186">
        <v>5</v>
      </c>
      <c r="AI18" s="186">
        <v>31</v>
      </c>
      <c r="AJ18" s="186">
        <v>0</v>
      </c>
      <c r="AK18" s="186">
        <v>5</v>
      </c>
      <c r="AL18" s="186">
        <v>0</v>
      </c>
      <c r="AM18" s="186">
        <v>0</v>
      </c>
      <c r="AN18" s="186">
        <v>1</v>
      </c>
      <c r="AO18" s="186">
        <v>25</v>
      </c>
      <c r="AP18" s="186">
        <v>11</v>
      </c>
      <c r="AQ18" s="186">
        <v>1</v>
      </c>
      <c r="AR18" s="186">
        <v>18</v>
      </c>
      <c r="AS18" s="186">
        <v>4</v>
      </c>
      <c r="AT18" s="186">
        <v>0</v>
      </c>
      <c r="AU18" s="186">
        <v>1</v>
      </c>
      <c r="AV18" s="186">
        <v>7</v>
      </c>
      <c r="AW18" s="186">
        <v>2</v>
      </c>
      <c r="AX18" s="186">
        <v>27</v>
      </c>
      <c r="AY18" s="186">
        <v>7</v>
      </c>
      <c r="AZ18" s="186">
        <v>6</v>
      </c>
      <c r="BA18" s="186">
        <v>2</v>
      </c>
      <c r="BB18" s="186">
        <v>21</v>
      </c>
      <c r="BC18" s="186">
        <v>0</v>
      </c>
      <c r="BD18" s="186">
        <v>157</v>
      </c>
      <c r="BE18" s="186">
        <v>1</v>
      </c>
      <c r="BF18" s="186">
        <v>1</v>
      </c>
      <c r="BG18" s="186">
        <f t="shared" si="0"/>
        <v>702</v>
      </c>
      <c r="BH18" s="186">
        <v>5</v>
      </c>
      <c r="BI18" s="186">
        <v>0</v>
      </c>
      <c r="BJ18" s="186">
        <v>0</v>
      </c>
      <c r="BK18" s="186">
        <v>0</v>
      </c>
      <c r="BL18" s="186">
        <v>0</v>
      </c>
      <c r="BM18" s="186">
        <v>1</v>
      </c>
      <c r="BN18" s="186">
        <v>3</v>
      </c>
      <c r="BO18" s="186">
        <v>0</v>
      </c>
      <c r="BP18" s="186">
        <v>1</v>
      </c>
      <c r="BQ18" s="186">
        <v>0</v>
      </c>
      <c r="BR18" s="186">
        <v>0</v>
      </c>
      <c r="BS18" s="186">
        <v>0</v>
      </c>
      <c r="BT18" s="186">
        <v>0</v>
      </c>
      <c r="BU18" s="186">
        <f t="shared" si="1"/>
        <v>10</v>
      </c>
      <c r="BV18" s="186">
        <v>1</v>
      </c>
      <c r="BW18" s="186">
        <v>0</v>
      </c>
      <c r="BX18" s="186">
        <v>0</v>
      </c>
      <c r="BY18" s="186">
        <v>6</v>
      </c>
      <c r="BZ18" s="186">
        <v>0</v>
      </c>
      <c r="CA18" s="186">
        <v>0</v>
      </c>
      <c r="CB18" s="186">
        <v>1</v>
      </c>
      <c r="CC18" s="186">
        <v>0</v>
      </c>
      <c r="CD18" s="186">
        <v>5</v>
      </c>
      <c r="CE18" s="186">
        <v>0</v>
      </c>
      <c r="CF18" s="186">
        <v>0</v>
      </c>
      <c r="CG18" s="186">
        <v>0</v>
      </c>
      <c r="CH18" s="186">
        <v>0</v>
      </c>
      <c r="CI18" s="186">
        <v>0</v>
      </c>
      <c r="CJ18" s="186">
        <v>0</v>
      </c>
      <c r="CK18" s="186">
        <v>0</v>
      </c>
      <c r="CL18" s="186">
        <v>0</v>
      </c>
      <c r="CM18" s="186">
        <v>4</v>
      </c>
      <c r="CN18" s="186">
        <v>0</v>
      </c>
      <c r="CO18" s="186">
        <v>0</v>
      </c>
      <c r="CP18" s="186">
        <v>0</v>
      </c>
      <c r="CQ18" s="186">
        <v>0</v>
      </c>
      <c r="CR18" s="186">
        <v>0</v>
      </c>
      <c r="CS18" s="186">
        <v>0</v>
      </c>
      <c r="CT18" s="186">
        <v>0</v>
      </c>
      <c r="CU18" s="186">
        <v>0</v>
      </c>
      <c r="CV18" s="186">
        <v>0</v>
      </c>
      <c r="CW18" s="186">
        <v>0</v>
      </c>
      <c r="CX18" s="186">
        <v>3</v>
      </c>
      <c r="CY18" s="186">
        <v>0</v>
      </c>
      <c r="CZ18" s="186">
        <v>0</v>
      </c>
      <c r="DA18" s="186">
        <v>0</v>
      </c>
      <c r="DB18" s="186">
        <v>3</v>
      </c>
      <c r="DC18" s="186">
        <v>0</v>
      </c>
      <c r="DD18" s="186">
        <v>0</v>
      </c>
      <c r="DE18" s="186">
        <v>3</v>
      </c>
      <c r="DF18" s="186">
        <v>2</v>
      </c>
      <c r="DG18" s="186">
        <v>0</v>
      </c>
      <c r="DH18" s="186">
        <v>0</v>
      </c>
      <c r="DI18" s="186">
        <f t="shared" si="2"/>
        <v>28</v>
      </c>
    </row>
    <row r="19" spans="2:113">
      <c r="B19" s="190" t="s">
        <v>149</v>
      </c>
      <c r="C19" s="186">
        <v>119</v>
      </c>
      <c r="D19" s="186">
        <v>1</v>
      </c>
      <c r="E19" s="186">
        <v>3</v>
      </c>
      <c r="F19" s="186">
        <v>2</v>
      </c>
      <c r="G19" s="186">
        <v>1</v>
      </c>
      <c r="H19" s="186">
        <v>3</v>
      </c>
      <c r="I19" s="186">
        <v>7</v>
      </c>
      <c r="J19" s="186">
        <v>7</v>
      </c>
      <c r="K19" s="186">
        <v>0</v>
      </c>
      <c r="L19" s="186">
        <v>4</v>
      </c>
      <c r="M19" s="186">
        <v>10</v>
      </c>
      <c r="N19" s="186">
        <v>22</v>
      </c>
      <c r="O19" s="186">
        <v>0</v>
      </c>
      <c r="P19" s="186">
        <v>3</v>
      </c>
      <c r="Q19" s="186">
        <v>0</v>
      </c>
      <c r="R19" s="186">
        <v>0</v>
      </c>
      <c r="S19" s="186">
        <v>1</v>
      </c>
      <c r="T19" s="186">
        <v>3</v>
      </c>
      <c r="U19" s="186">
        <v>3</v>
      </c>
      <c r="V19" s="186">
        <v>8</v>
      </c>
      <c r="W19" s="186">
        <v>2</v>
      </c>
      <c r="X19" s="186">
        <v>0</v>
      </c>
      <c r="Y19" s="186">
        <v>7</v>
      </c>
      <c r="Z19" s="186">
        <v>1</v>
      </c>
      <c r="AA19" s="186">
        <v>0</v>
      </c>
      <c r="AB19" s="186">
        <v>0</v>
      </c>
      <c r="AC19" s="186">
        <v>0</v>
      </c>
      <c r="AD19" s="186">
        <v>0</v>
      </c>
      <c r="AE19" s="186">
        <v>3</v>
      </c>
      <c r="AF19" s="186">
        <v>0</v>
      </c>
      <c r="AG19" s="186">
        <v>3</v>
      </c>
      <c r="AH19" s="186">
        <v>0</v>
      </c>
      <c r="AI19" s="186">
        <v>0</v>
      </c>
      <c r="AJ19" s="186">
        <v>1</v>
      </c>
      <c r="AK19" s="186">
        <v>3</v>
      </c>
      <c r="AL19" s="186">
        <v>1</v>
      </c>
      <c r="AM19" s="186">
        <v>1</v>
      </c>
      <c r="AN19" s="186">
        <v>0</v>
      </c>
      <c r="AO19" s="186">
        <v>0</v>
      </c>
      <c r="AP19" s="186">
        <v>3</v>
      </c>
      <c r="AQ19" s="186">
        <v>1</v>
      </c>
      <c r="AR19" s="186">
        <v>2</v>
      </c>
      <c r="AS19" s="186">
        <v>1</v>
      </c>
      <c r="AT19" s="186">
        <v>1</v>
      </c>
      <c r="AU19" s="186">
        <v>0</v>
      </c>
      <c r="AV19" s="186">
        <v>1</v>
      </c>
      <c r="AW19" s="186">
        <v>0</v>
      </c>
      <c r="AX19" s="186">
        <v>2</v>
      </c>
      <c r="AY19" s="186">
        <v>4</v>
      </c>
      <c r="AZ19" s="186">
        <v>14</v>
      </c>
      <c r="BA19" s="186">
        <v>3</v>
      </c>
      <c r="BB19" s="186">
        <v>13</v>
      </c>
      <c r="BC19" s="186">
        <v>0</v>
      </c>
      <c r="BD19" s="186">
        <v>62</v>
      </c>
      <c r="BE19" s="186">
        <v>0</v>
      </c>
      <c r="BF19" s="186">
        <v>0</v>
      </c>
      <c r="BG19" s="186">
        <f t="shared" si="0"/>
        <v>326</v>
      </c>
      <c r="BH19" s="186">
        <v>1</v>
      </c>
      <c r="BI19" s="186">
        <v>0</v>
      </c>
      <c r="BJ19" s="186">
        <v>0</v>
      </c>
      <c r="BK19" s="186">
        <v>0</v>
      </c>
      <c r="BL19" s="186">
        <v>0</v>
      </c>
      <c r="BM19" s="186">
        <v>0</v>
      </c>
      <c r="BN19" s="186">
        <v>3</v>
      </c>
      <c r="BO19" s="186">
        <v>0</v>
      </c>
      <c r="BP19" s="186">
        <v>0</v>
      </c>
      <c r="BQ19" s="186">
        <v>0</v>
      </c>
      <c r="BR19" s="186">
        <v>0</v>
      </c>
      <c r="BS19" s="186">
        <v>1</v>
      </c>
      <c r="BT19" s="186">
        <v>0</v>
      </c>
      <c r="BU19" s="186">
        <f t="shared" si="1"/>
        <v>5</v>
      </c>
      <c r="BV19" s="186">
        <v>6</v>
      </c>
      <c r="BW19" s="186">
        <v>0</v>
      </c>
      <c r="BX19" s="186">
        <v>0</v>
      </c>
      <c r="BY19" s="186">
        <v>0</v>
      </c>
      <c r="BZ19" s="186">
        <v>1</v>
      </c>
      <c r="CA19" s="186">
        <v>0</v>
      </c>
      <c r="CB19" s="186">
        <v>0</v>
      </c>
      <c r="CC19" s="186">
        <v>0</v>
      </c>
      <c r="CD19" s="186">
        <v>1</v>
      </c>
      <c r="CE19" s="186">
        <v>1</v>
      </c>
      <c r="CF19" s="186">
        <v>1</v>
      </c>
      <c r="CG19" s="186">
        <v>0</v>
      </c>
      <c r="CH19" s="186">
        <v>0</v>
      </c>
      <c r="CI19" s="186">
        <v>0</v>
      </c>
      <c r="CJ19" s="186">
        <v>0</v>
      </c>
      <c r="CK19" s="186">
        <v>0</v>
      </c>
      <c r="CL19" s="186">
        <v>2</v>
      </c>
      <c r="CM19" s="186">
        <v>2</v>
      </c>
      <c r="CN19" s="186">
        <v>4</v>
      </c>
      <c r="CO19" s="186">
        <v>0</v>
      </c>
      <c r="CP19" s="186">
        <v>0</v>
      </c>
      <c r="CQ19" s="186">
        <v>0</v>
      </c>
      <c r="CR19" s="186">
        <v>0</v>
      </c>
      <c r="CS19" s="186">
        <v>0</v>
      </c>
      <c r="CT19" s="186">
        <v>0</v>
      </c>
      <c r="CU19" s="186">
        <v>0</v>
      </c>
      <c r="CV19" s="186">
        <v>0</v>
      </c>
      <c r="CW19" s="186">
        <v>0</v>
      </c>
      <c r="CX19" s="186">
        <v>2</v>
      </c>
      <c r="CY19" s="186">
        <v>0</v>
      </c>
      <c r="CZ19" s="186">
        <v>0</v>
      </c>
      <c r="DA19" s="186">
        <v>0</v>
      </c>
      <c r="DB19" s="186">
        <v>2</v>
      </c>
      <c r="DC19" s="186">
        <v>0</v>
      </c>
      <c r="DD19" s="186">
        <v>0</v>
      </c>
      <c r="DE19" s="186">
        <v>0</v>
      </c>
      <c r="DF19" s="186">
        <v>0</v>
      </c>
      <c r="DG19" s="186">
        <v>0</v>
      </c>
      <c r="DH19" s="186">
        <v>0</v>
      </c>
      <c r="DI19" s="186">
        <f t="shared" si="2"/>
        <v>22</v>
      </c>
    </row>
    <row r="20" spans="2:113">
      <c r="B20" s="190" t="s">
        <v>150</v>
      </c>
      <c r="C20" s="186">
        <v>199</v>
      </c>
      <c r="D20" s="186">
        <v>6</v>
      </c>
      <c r="E20" s="186">
        <v>2</v>
      </c>
      <c r="F20" s="186">
        <v>0</v>
      </c>
      <c r="G20" s="186">
        <v>11</v>
      </c>
      <c r="H20" s="186">
        <v>1</v>
      </c>
      <c r="I20" s="186">
        <v>3</v>
      </c>
      <c r="J20" s="186">
        <v>0</v>
      </c>
      <c r="K20" s="186">
        <v>16</v>
      </c>
      <c r="L20" s="186">
        <v>3</v>
      </c>
      <c r="M20" s="186">
        <v>8</v>
      </c>
      <c r="N20" s="186">
        <v>3</v>
      </c>
      <c r="O20" s="186">
        <v>30</v>
      </c>
      <c r="P20" s="186">
        <v>7</v>
      </c>
      <c r="Q20" s="186">
        <v>1</v>
      </c>
      <c r="R20" s="186">
        <v>0</v>
      </c>
      <c r="S20" s="186">
        <v>19</v>
      </c>
      <c r="T20" s="186">
        <v>0</v>
      </c>
      <c r="U20" s="186">
        <v>1</v>
      </c>
      <c r="V20" s="186">
        <v>1</v>
      </c>
      <c r="W20" s="186">
        <v>13</v>
      </c>
      <c r="X20" s="186">
        <v>4</v>
      </c>
      <c r="Y20" s="186">
        <v>1</v>
      </c>
      <c r="Z20" s="186">
        <v>4</v>
      </c>
      <c r="AA20" s="186">
        <v>7</v>
      </c>
      <c r="AB20" s="186">
        <v>43</v>
      </c>
      <c r="AC20" s="186">
        <v>1</v>
      </c>
      <c r="AD20" s="186">
        <v>11</v>
      </c>
      <c r="AE20" s="186">
        <v>3</v>
      </c>
      <c r="AF20" s="186">
        <v>29</v>
      </c>
      <c r="AG20" s="186">
        <v>12</v>
      </c>
      <c r="AH20" s="186">
        <v>4</v>
      </c>
      <c r="AI20" s="186">
        <v>2</v>
      </c>
      <c r="AJ20" s="186">
        <v>2</v>
      </c>
      <c r="AK20" s="186">
        <v>8</v>
      </c>
      <c r="AL20" s="186">
        <v>19</v>
      </c>
      <c r="AM20" s="186">
        <v>1</v>
      </c>
      <c r="AN20" s="186">
        <v>1</v>
      </c>
      <c r="AO20" s="186">
        <v>8</v>
      </c>
      <c r="AP20" s="186">
        <v>72</v>
      </c>
      <c r="AQ20" s="186">
        <v>3</v>
      </c>
      <c r="AR20" s="186">
        <v>4</v>
      </c>
      <c r="AS20" s="186">
        <v>57</v>
      </c>
      <c r="AT20" s="186">
        <v>10</v>
      </c>
      <c r="AU20" s="186">
        <v>1</v>
      </c>
      <c r="AV20" s="186">
        <v>10</v>
      </c>
      <c r="AW20" s="186">
        <v>21</v>
      </c>
      <c r="AX20" s="186">
        <v>3</v>
      </c>
      <c r="AY20" s="186">
        <v>2</v>
      </c>
      <c r="AZ20" s="186">
        <v>6</v>
      </c>
      <c r="BA20" s="186">
        <v>0</v>
      </c>
      <c r="BB20" s="186">
        <v>12</v>
      </c>
      <c r="BC20" s="186">
        <v>0</v>
      </c>
      <c r="BD20" s="186">
        <v>279</v>
      </c>
      <c r="BE20" s="186">
        <v>12</v>
      </c>
      <c r="BF20" s="186">
        <v>45</v>
      </c>
      <c r="BG20" s="186">
        <f t="shared" si="0"/>
        <v>1021</v>
      </c>
      <c r="BH20" s="186">
        <v>7</v>
      </c>
      <c r="BI20" s="186">
        <v>0</v>
      </c>
      <c r="BJ20" s="186">
        <v>1</v>
      </c>
      <c r="BK20" s="186">
        <v>0</v>
      </c>
      <c r="BL20" s="186">
        <v>0</v>
      </c>
      <c r="BM20" s="186">
        <v>2</v>
      </c>
      <c r="BN20" s="186">
        <v>2</v>
      </c>
      <c r="BO20" s="186">
        <v>2</v>
      </c>
      <c r="BP20" s="186">
        <v>0</v>
      </c>
      <c r="BQ20" s="186">
        <v>0</v>
      </c>
      <c r="BR20" s="186">
        <v>1</v>
      </c>
      <c r="BS20" s="186">
        <v>0</v>
      </c>
      <c r="BT20" s="186">
        <v>0</v>
      </c>
      <c r="BU20" s="186">
        <f t="shared" si="1"/>
        <v>15</v>
      </c>
      <c r="BV20" s="186">
        <v>4</v>
      </c>
      <c r="BW20" s="186">
        <v>0</v>
      </c>
      <c r="BX20" s="186">
        <v>4</v>
      </c>
      <c r="BY20" s="186">
        <v>0</v>
      </c>
      <c r="BZ20" s="186">
        <v>4</v>
      </c>
      <c r="CA20" s="186">
        <v>0</v>
      </c>
      <c r="CB20" s="186">
        <v>0</v>
      </c>
      <c r="CC20" s="186">
        <v>0</v>
      </c>
      <c r="CD20" s="186">
        <v>6</v>
      </c>
      <c r="CE20" s="186">
        <v>0</v>
      </c>
      <c r="CF20" s="186">
        <v>4</v>
      </c>
      <c r="CG20" s="186">
        <v>0</v>
      </c>
      <c r="CH20" s="186">
        <v>0</v>
      </c>
      <c r="CI20" s="186">
        <v>0</v>
      </c>
      <c r="CJ20" s="186">
        <v>0</v>
      </c>
      <c r="CK20" s="186">
        <v>2</v>
      </c>
      <c r="CL20" s="186">
        <v>3</v>
      </c>
      <c r="CM20" s="186">
        <v>3</v>
      </c>
      <c r="CN20" s="186">
        <v>1</v>
      </c>
      <c r="CO20" s="186">
        <v>1</v>
      </c>
      <c r="CP20" s="186">
        <v>0</v>
      </c>
      <c r="CQ20" s="186">
        <v>1</v>
      </c>
      <c r="CR20" s="186">
        <v>0</v>
      </c>
      <c r="CS20" s="186">
        <v>0</v>
      </c>
      <c r="CT20" s="186">
        <v>0</v>
      </c>
      <c r="CU20" s="186">
        <v>0</v>
      </c>
      <c r="CV20" s="186">
        <v>0</v>
      </c>
      <c r="CW20" s="186">
        <v>0</v>
      </c>
      <c r="CX20" s="186">
        <v>0</v>
      </c>
      <c r="CY20" s="186">
        <v>0</v>
      </c>
      <c r="CZ20" s="186">
        <v>0</v>
      </c>
      <c r="DA20" s="186">
        <v>1</v>
      </c>
      <c r="DB20" s="186">
        <v>0</v>
      </c>
      <c r="DC20" s="186">
        <v>0</v>
      </c>
      <c r="DD20" s="186">
        <v>1</v>
      </c>
      <c r="DE20" s="186">
        <v>3</v>
      </c>
      <c r="DF20" s="186">
        <v>0</v>
      </c>
      <c r="DG20" s="186">
        <v>0</v>
      </c>
      <c r="DH20" s="186">
        <v>1</v>
      </c>
      <c r="DI20" s="186">
        <f t="shared" si="2"/>
        <v>39</v>
      </c>
    </row>
    <row r="21" spans="2:113">
      <c r="B21" s="190" t="s">
        <v>151</v>
      </c>
      <c r="C21" s="191">
        <v>272</v>
      </c>
      <c r="D21" s="191">
        <v>8</v>
      </c>
      <c r="E21" s="191">
        <v>7</v>
      </c>
      <c r="F21" s="191">
        <v>0</v>
      </c>
      <c r="G21" s="191">
        <v>17</v>
      </c>
      <c r="H21" s="191">
        <v>0</v>
      </c>
      <c r="I21" s="191">
        <v>8</v>
      </c>
      <c r="J21" s="191">
        <v>4</v>
      </c>
      <c r="K21" s="191">
        <v>17</v>
      </c>
      <c r="L21" s="191">
        <v>1</v>
      </c>
      <c r="M21" s="191">
        <v>5</v>
      </c>
      <c r="N21" s="191">
        <v>4</v>
      </c>
      <c r="O21" s="191">
        <v>11</v>
      </c>
      <c r="P21" s="191">
        <v>6</v>
      </c>
      <c r="Q21" s="191">
        <v>4</v>
      </c>
      <c r="R21" s="191">
        <v>79</v>
      </c>
      <c r="S21" s="191">
        <v>0</v>
      </c>
      <c r="T21" s="191">
        <v>1</v>
      </c>
      <c r="U21" s="191">
        <v>2</v>
      </c>
      <c r="V21" s="191">
        <v>7</v>
      </c>
      <c r="W21" s="191">
        <v>12</v>
      </c>
      <c r="X21" s="191">
        <v>5</v>
      </c>
      <c r="Y21" s="191">
        <v>9</v>
      </c>
      <c r="Z21" s="191">
        <v>32</v>
      </c>
      <c r="AA21" s="191">
        <v>9</v>
      </c>
      <c r="AB21" s="191">
        <v>6</v>
      </c>
      <c r="AC21" s="191">
        <v>12</v>
      </c>
      <c r="AD21" s="191">
        <v>90</v>
      </c>
      <c r="AE21" s="191">
        <v>8</v>
      </c>
      <c r="AF21" s="191">
        <v>51</v>
      </c>
      <c r="AG21" s="191">
        <v>21</v>
      </c>
      <c r="AH21" s="191">
        <v>15</v>
      </c>
      <c r="AI21" s="191">
        <v>2</v>
      </c>
      <c r="AJ21" s="191">
        <v>5</v>
      </c>
      <c r="AK21" s="191">
        <v>38</v>
      </c>
      <c r="AL21" s="191">
        <v>47</v>
      </c>
      <c r="AM21" s="191">
        <v>1</v>
      </c>
      <c r="AN21" s="191">
        <v>6</v>
      </c>
      <c r="AO21" s="191">
        <v>10</v>
      </c>
      <c r="AP21" s="191">
        <v>191</v>
      </c>
      <c r="AQ21" s="191">
        <v>1</v>
      </c>
      <c r="AR21" s="191">
        <v>15</v>
      </c>
      <c r="AS21" s="191">
        <v>53</v>
      </c>
      <c r="AT21" s="191">
        <v>18</v>
      </c>
      <c r="AU21" s="191">
        <v>4</v>
      </c>
      <c r="AV21" s="191">
        <v>8</v>
      </c>
      <c r="AW21" s="191">
        <v>15</v>
      </c>
      <c r="AX21" s="191">
        <v>4</v>
      </c>
      <c r="AY21" s="191">
        <v>17</v>
      </c>
      <c r="AZ21" s="191">
        <v>7</v>
      </c>
      <c r="BA21" s="191">
        <v>0</v>
      </c>
      <c r="BB21" s="191">
        <v>29</v>
      </c>
      <c r="BC21" s="191">
        <v>2</v>
      </c>
      <c r="BD21" s="191">
        <v>651</v>
      </c>
      <c r="BE21" s="191">
        <v>24</v>
      </c>
      <c r="BF21" s="191">
        <v>24</v>
      </c>
      <c r="BG21" s="186">
        <f t="shared" si="0"/>
        <v>1895</v>
      </c>
      <c r="BH21" s="191">
        <v>29</v>
      </c>
      <c r="BI21" s="191">
        <v>0</v>
      </c>
      <c r="BJ21" s="191">
        <v>0</v>
      </c>
      <c r="BK21" s="191">
        <v>1</v>
      </c>
      <c r="BL21" s="191">
        <v>3</v>
      </c>
      <c r="BM21" s="191">
        <v>2</v>
      </c>
      <c r="BN21" s="191">
        <v>17</v>
      </c>
      <c r="BO21" s="191">
        <v>1</v>
      </c>
      <c r="BP21" s="191">
        <v>2</v>
      </c>
      <c r="BQ21" s="191">
        <v>0</v>
      </c>
      <c r="BR21" s="191">
        <v>1</v>
      </c>
      <c r="BS21" s="191">
        <v>5</v>
      </c>
      <c r="BT21" s="191">
        <v>2</v>
      </c>
      <c r="BU21" s="186">
        <f t="shared" si="1"/>
        <v>63</v>
      </c>
      <c r="BV21" s="191">
        <v>8</v>
      </c>
      <c r="BW21" s="191">
        <v>0</v>
      </c>
      <c r="BX21" s="191">
        <v>3</v>
      </c>
      <c r="BY21" s="191">
        <v>1</v>
      </c>
      <c r="BZ21" s="191">
        <v>6</v>
      </c>
      <c r="CA21" s="191">
        <v>0</v>
      </c>
      <c r="CB21" s="191">
        <v>1</v>
      </c>
      <c r="CC21" s="191">
        <v>0</v>
      </c>
      <c r="CD21" s="191">
        <v>1</v>
      </c>
      <c r="CE21" s="191">
        <v>0</v>
      </c>
      <c r="CF21" s="191">
        <v>0</v>
      </c>
      <c r="CG21" s="191">
        <v>0</v>
      </c>
      <c r="CH21" s="191">
        <v>0</v>
      </c>
      <c r="CI21" s="191">
        <v>0</v>
      </c>
      <c r="CJ21" s="191">
        <v>1</v>
      </c>
      <c r="CK21" s="191">
        <v>1</v>
      </c>
      <c r="CL21" s="191">
        <v>6</v>
      </c>
      <c r="CM21" s="191">
        <v>3</v>
      </c>
      <c r="CN21" s="191">
        <v>3</v>
      </c>
      <c r="CO21" s="191">
        <v>0</v>
      </c>
      <c r="CP21" s="191">
        <v>0</v>
      </c>
      <c r="CQ21" s="191">
        <v>2</v>
      </c>
      <c r="CR21" s="191">
        <v>0</v>
      </c>
      <c r="CS21" s="191">
        <v>1</v>
      </c>
      <c r="CT21" s="191">
        <v>1</v>
      </c>
      <c r="CU21" s="191">
        <v>0</v>
      </c>
      <c r="CV21" s="191">
        <v>0</v>
      </c>
      <c r="CW21" s="191">
        <v>0</v>
      </c>
      <c r="CX21" s="191">
        <v>0</v>
      </c>
      <c r="CY21" s="191">
        <v>0</v>
      </c>
      <c r="CZ21" s="191">
        <v>1</v>
      </c>
      <c r="DA21" s="191">
        <v>0</v>
      </c>
      <c r="DB21" s="191">
        <v>3</v>
      </c>
      <c r="DC21" s="191">
        <v>0</v>
      </c>
      <c r="DD21" s="191">
        <v>0</v>
      </c>
      <c r="DE21" s="191">
        <v>1</v>
      </c>
      <c r="DF21" s="191">
        <v>1</v>
      </c>
      <c r="DG21" s="191">
        <v>0</v>
      </c>
      <c r="DH21" s="191">
        <v>0</v>
      </c>
      <c r="DI21" s="186">
        <f t="shared" si="2"/>
        <v>44</v>
      </c>
    </row>
    <row r="22" spans="2:113">
      <c r="B22" s="190" t="s">
        <v>152</v>
      </c>
      <c r="C22" s="186">
        <v>208</v>
      </c>
      <c r="D22" s="186">
        <v>2</v>
      </c>
      <c r="E22" s="186">
        <v>0</v>
      </c>
      <c r="F22" s="186">
        <v>2</v>
      </c>
      <c r="G22" s="186">
        <v>2</v>
      </c>
      <c r="H22" s="186">
        <v>0</v>
      </c>
      <c r="I22" s="186">
        <v>5</v>
      </c>
      <c r="J22" s="186">
        <v>1</v>
      </c>
      <c r="K22" s="186">
        <v>0</v>
      </c>
      <c r="L22" s="186">
        <v>1</v>
      </c>
      <c r="M22" s="186">
        <v>2</v>
      </c>
      <c r="N22" s="186">
        <v>0</v>
      </c>
      <c r="O22" s="186">
        <v>1</v>
      </c>
      <c r="P22" s="186">
        <v>1</v>
      </c>
      <c r="Q22" s="186">
        <v>1</v>
      </c>
      <c r="R22" s="186">
        <v>0</v>
      </c>
      <c r="S22" s="186">
        <v>2</v>
      </c>
      <c r="T22" s="186">
        <v>0</v>
      </c>
      <c r="U22" s="186">
        <v>1</v>
      </c>
      <c r="V22" s="186">
        <v>0</v>
      </c>
      <c r="W22" s="186">
        <v>6</v>
      </c>
      <c r="X22" s="186">
        <v>0</v>
      </c>
      <c r="Y22" s="186">
        <v>1</v>
      </c>
      <c r="Z22" s="186">
        <v>1</v>
      </c>
      <c r="AA22" s="186">
        <v>0</v>
      </c>
      <c r="AB22" s="186">
        <v>0</v>
      </c>
      <c r="AC22" s="186">
        <v>4</v>
      </c>
      <c r="AD22" s="186">
        <v>0</v>
      </c>
      <c r="AE22" s="186">
        <v>56</v>
      </c>
      <c r="AF22" s="186">
        <v>0</v>
      </c>
      <c r="AG22" s="186">
        <v>1</v>
      </c>
      <c r="AH22" s="186">
        <v>0</v>
      </c>
      <c r="AI22" s="186">
        <v>0</v>
      </c>
      <c r="AJ22" s="186">
        <v>0</v>
      </c>
      <c r="AK22" s="186">
        <v>0</v>
      </c>
      <c r="AL22" s="186">
        <v>0</v>
      </c>
      <c r="AM22" s="186">
        <v>1</v>
      </c>
      <c r="AN22" s="186">
        <v>7</v>
      </c>
      <c r="AO22" s="186">
        <v>1</v>
      </c>
      <c r="AP22" s="186">
        <v>0</v>
      </c>
      <c r="AQ22" s="186">
        <v>0</v>
      </c>
      <c r="AR22" s="186">
        <v>0</v>
      </c>
      <c r="AS22" s="186">
        <v>0</v>
      </c>
      <c r="AT22" s="186">
        <v>0</v>
      </c>
      <c r="AU22" s="186">
        <v>0</v>
      </c>
      <c r="AV22" s="186">
        <v>0</v>
      </c>
      <c r="AW22" s="186">
        <v>0</v>
      </c>
      <c r="AX22" s="186">
        <v>0</v>
      </c>
      <c r="AY22" s="186">
        <v>0</v>
      </c>
      <c r="AZ22" s="186">
        <v>1</v>
      </c>
      <c r="BA22" s="186">
        <v>3</v>
      </c>
      <c r="BB22" s="186">
        <v>5</v>
      </c>
      <c r="BC22" s="186">
        <v>0</v>
      </c>
      <c r="BD22" s="186">
        <v>19</v>
      </c>
      <c r="BE22" s="186">
        <v>0</v>
      </c>
      <c r="BF22" s="186">
        <v>1</v>
      </c>
      <c r="BG22" s="186">
        <f t="shared" si="0"/>
        <v>336</v>
      </c>
      <c r="BH22" s="186">
        <v>0</v>
      </c>
      <c r="BI22" s="186">
        <v>0</v>
      </c>
      <c r="BJ22" s="186">
        <v>0</v>
      </c>
      <c r="BK22" s="186">
        <v>2</v>
      </c>
      <c r="BL22" s="186">
        <v>0</v>
      </c>
      <c r="BM22" s="186">
        <v>0</v>
      </c>
      <c r="BN22" s="186">
        <v>2</v>
      </c>
      <c r="BO22" s="186">
        <v>0</v>
      </c>
      <c r="BP22" s="186">
        <v>0</v>
      </c>
      <c r="BQ22" s="186">
        <v>0</v>
      </c>
      <c r="BR22" s="186">
        <v>1</v>
      </c>
      <c r="BS22" s="186">
        <v>0</v>
      </c>
      <c r="BT22" s="186">
        <v>4</v>
      </c>
      <c r="BU22" s="186">
        <f t="shared" si="1"/>
        <v>9</v>
      </c>
      <c r="BV22" s="186">
        <v>4</v>
      </c>
      <c r="BW22" s="186">
        <v>0</v>
      </c>
      <c r="BX22" s="186">
        <v>0</v>
      </c>
      <c r="BY22" s="186">
        <v>0</v>
      </c>
      <c r="BZ22" s="186">
        <v>1</v>
      </c>
      <c r="CA22" s="186">
        <v>0</v>
      </c>
      <c r="CB22" s="186">
        <v>1</v>
      </c>
      <c r="CC22" s="186">
        <v>0</v>
      </c>
      <c r="CD22" s="186">
        <v>1</v>
      </c>
      <c r="CE22" s="186">
        <v>0</v>
      </c>
      <c r="CF22" s="186">
        <v>0</v>
      </c>
      <c r="CG22" s="186">
        <v>0</v>
      </c>
      <c r="CH22" s="186">
        <v>0</v>
      </c>
      <c r="CI22" s="186">
        <v>2</v>
      </c>
      <c r="CJ22" s="186">
        <v>1</v>
      </c>
      <c r="CK22" s="186">
        <v>0</v>
      </c>
      <c r="CL22" s="186">
        <v>0</v>
      </c>
      <c r="CM22" s="186">
        <v>1</v>
      </c>
      <c r="CN22" s="186">
        <v>1</v>
      </c>
      <c r="CO22" s="186">
        <v>0</v>
      </c>
      <c r="CP22" s="186">
        <v>0</v>
      </c>
      <c r="CQ22" s="186">
        <v>0</v>
      </c>
      <c r="CR22" s="186">
        <v>0</v>
      </c>
      <c r="CS22" s="186">
        <v>0</v>
      </c>
      <c r="CT22" s="186">
        <v>0</v>
      </c>
      <c r="CU22" s="186">
        <v>1</v>
      </c>
      <c r="CV22" s="186">
        <v>0</v>
      </c>
      <c r="CW22" s="186">
        <v>0</v>
      </c>
      <c r="CX22" s="186">
        <v>0</v>
      </c>
      <c r="CY22" s="186">
        <v>0</v>
      </c>
      <c r="CZ22" s="186">
        <v>0</v>
      </c>
      <c r="DA22" s="186">
        <v>0</v>
      </c>
      <c r="DB22" s="186">
        <v>1</v>
      </c>
      <c r="DC22" s="186">
        <v>0</v>
      </c>
      <c r="DD22" s="186">
        <v>0</v>
      </c>
      <c r="DE22" s="186">
        <v>0</v>
      </c>
      <c r="DF22" s="186">
        <v>1</v>
      </c>
      <c r="DG22" s="186">
        <v>0</v>
      </c>
      <c r="DH22" s="186">
        <v>0</v>
      </c>
      <c r="DI22" s="186">
        <f t="shared" si="2"/>
        <v>15</v>
      </c>
    </row>
    <row r="23" spans="2:113">
      <c r="B23" s="190" t="s">
        <v>153</v>
      </c>
      <c r="C23" s="186">
        <v>113</v>
      </c>
      <c r="D23" s="186">
        <v>0</v>
      </c>
      <c r="E23" s="186">
        <v>0</v>
      </c>
      <c r="F23" s="186">
        <v>13</v>
      </c>
      <c r="G23" s="186">
        <v>1</v>
      </c>
      <c r="H23" s="186">
        <v>0</v>
      </c>
      <c r="I23" s="186">
        <v>137</v>
      </c>
      <c r="J23" s="186">
        <v>2</v>
      </c>
      <c r="K23" s="186">
        <v>1</v>
      </c>
      <c r="L23" s="186">
        <v>2</v>
      </c>
      <c r="M23" s="186">
        <v>33</v>
      </c>
      <c r="N23" s="186">
        <v>2</v>
      </c>
      <c r="O23" s="186">
        <v>0</v>
      </c>
      <c r="P23" s="186">
        <v>1</v>
      </c>
      <c r="Q23" s="186">
        <v>3</v>
      </c>
      <c r="R23" s="186">
        <v>3</v>
      </c>
      <c r="S23" s="186">
        <v>4</v>
      </c>
      <c r="T23" s="186">
        <v>1</v>
      </c>
      <c r="U23" s="186">
        <v>0</v>
      </c>
      <c r="V23" s="186">
        <v>1</v>
      </c>
      <c r="W23" s="186">
        <v>8</v>
      </c>
      <c r="X23" s="186">
        <v>0</v>
      </c>
      <c r="Y23" s="186">
        <v>15</v>
      </c>
      <c r="Z23" s="186">
        <v>0</v>
      </c>
      <c r="AA23" s="186">
        <v>2</v>
      </c>
      <c r="AB23" s="186">
        <v>0</v>
      </c>
      <c r="AC23" s="186">
        <v>5</v>
      </c>
      <c r="AD23" s="186">
        <v>1</v>
      </c>
      <c r="AE23" s="186">
        <v>16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1</v>
      </c>
      <c r="AL23" s="186">
        <v>1</v>
      </c>
      <c r="AM23" s="186">
        <v>1</v>
      </c>
      <c r="AN23" s="186">
        <v>2</v>
      </c>
      <c r="AO23" s="186">
        <v>1</v>
      </c>
      <c r="AP23" s="186">
        <v>3</v>
      </c>
      <c r="AQ23" s="186">
        <v>3</v>
      </c>
      <c r="AR23" s="186">
        <v>1</v>
      </c>
      <c r="AS23" s="186">
        <v>0</v>
      </c>
      <c r="AT23" s="186">
        <v>1</v>
      </c>
      <c r="AU23" s="186">
        <v>1</v>
      </c>
      <c r="AV23" s="186">
        <v>3</v>
      </c>
      <c r="AW23" s="186">
        <v>0</v>
      </c>
      <c r="AX23" s="186">
        <v>3</v>
      </c>
      <c r="AY23" s="186">
        <v>6</v>
      </c>
      <c r="AZ23" s="186">
        <v>2</v>
      </c>
      <c r="BA23" s="186">
        <v>15</v>
      </c>
      <c r="BB23" s="186">
        <v>6</v>
      </c>
      <c r="BC23" s="186">
        <v>0</v>
      </c>
      <c r="BD23" s="186">
        <v>40</v>
      </c>
      <c r="BE23" s="186">
        <v>4</v>
      </c>
      <c r="BF23" s="186">
        <v>0</v>
      </c>
      <c r="BG23" s="186">
        <f t="shared" si="0"/>
        <v>458</v>
      </c>
      <c r="BH23" s="186">
        <v>3</v>
      </c>
      <c r="BI23" s="186">
        <v>0</v>
      </c>
      <c r="BJ23" s="186">
        <v>0</v>
      </c>
      <c r="BK23" s="186">
        <v>0</v>
      </c>
      <c r="BL23" s="186">
        <v>0</v>
      </c>
      <c r="BM23" s="186">
        <v>1</v>
      </c>
      <c r="BN23" s="186">
        <v>10</v>
      </c>
      <c r="BO23" s="186">
        <v>0</v>
      </c>
      <c r="BP23" s="186">
        <v>1</v>
      </c>
      <c r="BQ23" s="186">
        <v>0</v>
      </c>
      <c r="BR23" s="186">
        <v>2</v>
      </c>
      <c r="BS23" s="186">
        <v>0</v>
      </c>
      <c r="BT23" s="186">
        <v>0</v>
      </c>
      <c r="BU23" s="186">
        <f t="shared" si="1"/>
        <v>17</v>
      </c>
      <c r="BV23" s="186">
        <v>3</v>
      </c>
      <c r="BW23" s="186">
        <v>0</v>
      </c>
      <c r="BX23" s="186">
        <v>4</v>
      </c>
      <c r="BY23" s="186">
        <v>3</v>
      </c>
      <c r="BZ23" s="186">
        <v>0</v>
      </c>
      <c r="CA23" s="186">
        <v>1</v>
      </c>
      <c r="CB23" s="186">
        <v>0</v>
      </c>
      <c r="CC23" s="186">
        <v>0</v>
      </c>
      <c r="CD23" s="186">
        <v>3</v>
      </c>
      <c r="CE23" s="186">
        <v>0</v>
      </c>
      <c r="CF23" s="186">
        <v>2</v>
      </c>
      <c r="CG23" s="186">
        <v>0</v>
      </c>
      <c r="CH23" s="186">
        <v>0</v>
      </c>
      <c r="CI23" s="186">
        <v>0</v>
      </c>
      <c r="CJ23" s="186">
        <v>0</v>
      </c>
      <c r="CK23" s="186">
        <v>0</v>
      </c>
      <c r="CL23" s="186">
        <v>1</v>
      </c>
      <c r="CM23" s="186">
        <v>2</v>
      </c>
      <c r="CN23" s="186">
        <v>1</v>
      </c>
      <c r="CO23" s="186">
        <v>0</v>
      </c>
      <c r="CP23" s="186">
        <v>0</v>
      </c>
      <c r="CQ23" s="186">
        <v>4</v>
      </c>
      <c r="CR23" s="186">
        <v>0</v>
      </c>
      <c r="CS23" s="186">
        <v>0</v>
      </c>
      <c r="CT23" s="186">
        <v>0</v>
      </c>
      <c r="CU23" s="186">
        <v>0</v>
      </c>
      <c r="CV23" s="186">
        <v>1</v>
      </c>
      <c r="CW23" s="186">
        <v>0</v>
      </c>
      <c r="CX23" s="186">
        <v>0</v>
      </c>
      <c r="CY23" s="186">
        <v>0</v>
      </c>
      <c r="CZ23" s="186">
        <v>1</v>
      </c>
      <c r="DA23" s="186">
        <v>0</v>
      </c>
      <c r="DB23" s="186">
        <v>0</v>
      </c>
      <c r="DC23" s="186">
        <v>1</v>
      </c>
      <c r="DD23" s="186">
        <v>1</v>
      </c>
      <c r="DE23" s="186">
        <v>1</v>
      </c>
      <c r="DF23" s="186">
        <v>3</v>
      </c>
      <c r="DG23" s="186">
        <v>3</v>
      </c>
      <c r="DH23" s="186">
        <v>0</v>
      </c>
      <c r="DI23" s="186">
        <f t="shared" si="2"/>
        <v>35</v>
      </c>
    </row>
    <row r="24" spans="2:113">
      <c r="B24" s="190" t="s">
        <v>154</v>
      </c>
      <c r="C24" s="186">
        <v>132</v>
      </c>
      <c r="D24" s="186">
        <v>3</v>
      </c>
      <c r="E24" s="186">
        <v>4</v>
      </c>
      <c r="F24" s="186">
        <v>11</v>
      </c>
      <c r="G24" s="186">
        <v>1</v>
      </c>
      <c r="H24" s="186">
        <v>1</v>
      </c>
      <c r="I24" s="186">
        <v>26</v>
      </c>
      <c r="J24" s="186">
        <v>60</v>
      </c>
      <c r="K24" s="186">
        <v>3</v>
      </c>
      <c r="L24" s="186">
        <v>2</v>
      </c>
      <c r="M24" s="186">
        <v>8</v>
      </c>
      <c r="N24" s="186">
        <v>29</v>
      </c>
      <c r="O24" s="186">
        <v>1</v>
      </c>
      <c r="P24" s="186">
        <v>0</v>
      </c>
      <c r="Q24" s="186">
        <v>8</v>
      </c>
      <c r="R24" s="186">
        <v>1</v>
      </c>
      <c r="S24" s="186">
        <v>2</v>
      </c>
      <c r="T24" s="186">
        <v>3</v>
      </c>
      <c r="U24" s="186">
        <v>10</v>
      </c>
      <c r="V24" s="186">
        <v>0</v>
      </c>
      <c r="W24" s="186">
        <v>2</v>
      </c>
      <c r="X24" s="186">
        <v>2</v>
      </c>
      <c r="Y24" s="186">
        <v>3</v>
      </c>
      <c r="Z24" s="186">
        <v>0</v>
      </c>
      <c r="AA24" s="186">
        <v>0</v>
      </c>
      <c r="AB24" s="186">
        <v>0</v>
      </c>
      <c r="AC24" s="186">
        <v>5</v>
      </c>
      <c r="AD24" s="186">
        <v>0</v>
      </c>
      <c r="AE24" s="186">
        <v>0</v>
      </c>
      <c r="AF24" s="186">
        <v>0</v>
      </c>
      <c r="AG24" s="186">
        <v>5</v>
      </c>
      <c r="AH24" s="186">
        <v>1</v>
      </c>
      <c r="AI24" s="186">
        <v>1</v>
      </c>
      <c r="AJ24" s="186">
        <v>2</v>
      </c>
      <c r="AK24" s="186">
        <v>1</v>
      </c>
      <c r="AL24" s="186">
        <v>0</v>
      </c>
      <c r="AM24" s="186">
        <v>6</v>
      </c>
      <c r="AN24" s="186">
        <v>1</v>
      </c>
      <c r="AO24" s="186">
        <v>0</v>
      </c>
      <c r="AP24" s="186">
        <v>0</v>
      </c>
      <c r="AQ24" s="186">
        <v>0</v>
      </c>
      <c r="AR24" s="186">
        <v>6</v>
      </c>
      <c r="AS24" s="186">
        <v>1</v>
      </c>
      <c r="AT24" s="186">
        <v>1</v>
      </c>
      <c r="AU24" s="186">
        <v>0</v>
      </c>
      <c r="AV24" s="186">
        <v>3</v>
      </c>
      <c r="AW24" s="186">
        <v>5</v>
      </c>
      <c r="AX24" s="186">
        <v>1</v>
      </c>
      <c r="AY24" s="186">
        <v>4</v>
      </c>
      <c r="AZ24" s="186">
        <v>11</v>
      </c>
      <c r="BA24" s="186">
        <v>4</v>
      </c>
      <c r="BB24" s="186">
        <v>12</v>
      </c>
      <c r="BC24" s="186">
        <v>1</v>
      </c>
      <c r="BD24" s="186">
        <v>64</v>
      </c>
      <c r="BE24" s="186">
        <v>0</v>
      </c>
      <c r="BF24" s="186">
        <v>0</v>
      </c>
      <c r="BG24" s="186">
        <f t="shared" si="0"/>
        <v>447</v>
      </c>
      <c r="BH24" s="186">
        <v>2</v>
      </c>
      <c r="BI24" s="186">
        <v>0</v>
      </c>
      <c r="BJ24" s="186">
        <v>0</v>
      </c>
      <c r="BK24" s="186">
        <v>0</v>
      </c>
      <c r="BL24" s="186">
        <v>0</v>
      </c>
      <c r="BM24" s="186">
        <v>1</v>
      </c>
      <c r="BN24" s="186">
        <v>2</v>
      </c>
      <c r="BO24" s="186">
        <v>0</v>
      </c>
      <c r="BP24" s="186">
        <v>0</v>
      </c>
      <c r="BQ24" s="186">
        <v>0</v>
      </c>
      <c r="BR24" s="186">
        <v>0</v>
      </c>
      <c r="BS24" s="186">
        <v>0</v>
      </c>
      <c r="BT24" s="186">
        <v>0</v>
      </c>
      <c r="BU24" s="186">
        <f t="shared" si="1"/>
        <v>5</v>
      </c>
      <c r="BV24" s="186">
        <v>3</v>
      </c>
      <c r="BW24" s="186">
        <v>0</v>
      </c>
      <c r="BX24" s="186">
        <v>1</v>
      </c>
      <c r="BY24" s="186">
        <v>0</v>
      </c>
      <c r="BZ24" s="186">
        <v>7</v>
      </c>
      <c r="CA24" s="186">
        <v>0</v>
      </c>
      <c r="CB24" s="186">
        <v>0</v>
      </c>
      <c r="CC24" s="186">
        <v>0</v>
      </c>
      <c r="CD24" s="186">
        <v>1</v>
      </c>
      <c r="CE24" s="186">
        <v>0</v>
      </c>
      <c r="CF24" s="186">
        <v>0</v>
      </c>
      <c r="CG24" s="186">
        <v>1</v>
      </c>
      <c r="CH24" s="186">
        <v>0</v>
      </c>
      <c r="CI24" s="186">
        <v>0</v>
      </c>
      <c r="CJ24" s="186">
        <v>0</v>
      </c>
      <c r="CK24" s="186">
        <v>0</v>
      </c>
      <c r="CL24" s="186">
        <v>0</v>
      </c>
      <c r="CM24" s="186">
        <v>0</v>
      </c>
      <c r="CN24" s="186">
        <v>0</v>
      </c>
      <c r="CO24" s="186">
        <v>0</v>
      </c>
      <c r="CP24" s="186">
        <v>1</v>
      </c>
      <c r="CQ24" s="186">
        <v>0</v>
      </c>
      <c r="CR24" s="186">
        <v>0</v>
      </c>
      <c r="CS24" s="186">
        <v>0</v>
      </c>
      <c r="CT24" s="186">
        <v>0</v>
      </c>
      <c r="CU24" s="186">
        <v>0</v>
      </c>
      <c r="CV24" s="186">
        <v>0</v>
      </c>
      <c r="CW24" s="186">
        <v>0</v>
      </c>
      <c r="CX24" s="186">
        <v>0</v>
      </c>
      <c r="CY24" s="186">
        <v>0</v>
      </c>
      <c r="CZ24" s="186">
        <v>0</v>
      </c>
      <c r="DA24" s="186">
        <v>0</v>
      </c>
      <c r="DB24" s="186">
        <v>0</v>
      </c>
      <c r="DC24" s="186">
        <v>0</v>
      </c>
      <c r="DD24" s="186">
        <v>3</v>
      </c>
      <c r="DE24" s="186">
        <v>0</v>
      </c>
      <c r="DF24" s="186">
        <v>0</v>
      </c>
      <c r="DG24" s="186">
        <v>1</v>
      </c>
      <c r="DH24" s="186">
        <v>0</v>
      </c>
      <c r="DI24" s="186">
        <f t="shared" si="2"/>
        <v>18</v>
      </c>
    </row>
    <row r="25" spans="2:113">
      <c r="B25" s="190" t="s">
        <v>155</v>
      </c>
      <c r="C25" s="186">
        <v>126</v>
      </c>
      <c r="D25" s="186">
        <v>6</v>
      </c>
      <c r="E25" s="186">
        <v>116</v>
      </c>
      <c r="F25" s="186">
        <v>3</v>
      </c>
      <c r="G25" s="186">
        <v>13</v>
      </c>
      <c r="H25" s="186">
        <v>10</v>
      </c>
      <c r="I25" s="186">
        <v>11</v>
      </c>
      <c r="J25" s="186">
        <v>0</v>
      </c>
      <c r="K25" s="186">
        <v>11</v>
      </c>
      <c r="L25" s="186">
        <v>52</v>
      </c>
      <c r="M25" s="186">
        <v>3</v>
      </c>
      <c r="N25" s="186">
        <v>6</v>
      </c>
      <c r="O25" s="186">
        <v>4</v>
      </c>
      <c r="P25" s="186">
        <v>35</v>
      </c>
      <c r="Q25" s="186">
        <v>10</v>
      </c>
      <c r="R25" s="186">
        <v>12</v>
      </c>
      <c r="S25" s="186">
        <v>20</v>
      </c>
      <c r="T25" s="186">
        <v>2</v>
      </c>
      <c r="U25" s="186">
        <v>7</v>
      </c>
      <c r="V25" s="186">
        <v>3</v>
      </c>
      <c r="W25" s="186">
        <v>0</v>
      </c>
      <c r="X25" s="186">
        <v>11</v>
      </c>
      <c r="Y25" s="186">
        <v>10</v>
      </c>
      <c r="Z25" s="186">
        <v>16</v>
      </c>
      <c r="AA25" s="186">
        <v>5</v>
      </c>
      <c r="AB25" s="186">
        <v>4</v>
      </c>
      <c r="AC25" s="186">
        <v>2</v>
      </c>
      <c r="AD25" s="186">
        <v>0</v>
      </c>
      <c r="AE25" s="186">
        <v>1</v>
      </c>
      <c r="AF25" s="186">
        <v>6</v>
      </c>
      <c r="AG25" s="186">
        <v>3</v>
      </c>
      <c r="AH25" s="186">
        <v>3</v>
      </c>
      <c r="AI25" s="186">
        <v>76</v>
      </c>
      <c r="AJ25" s="186">
        <v>0</v>
      </c>
      <c r="AK25" s="186">
        <v>7</v>
      </c>
      <c r="AL25" s="186">
        <v>1</v>
      </c>
      <c r="AM25" s="186">
        <v>2</v>
      </c>
      <c r="AN25" s="186">
        <v>0</v>
      </c>
      <c r="AO25" s="186">
        <v>21</v>
      </c>
      <c r="AP25" s="186">
        <v>17</v>
      </c>
      <c r="AQ25" s="186">
        <v>10</v>
      </c>
      <c r="AR25" s="186">
        <v>42</v>
      </c>
      <c r="AS25" s="186">
        <v>4</v>
      </c>
      <c r="AT25" s="186">
        <v>6</v>
      </c>
      <c r="AU25" s="186">
        <v>4</v>
      </c>
      <c r="AV25" s="186">
        <v>2</v>
      </c>
      <c r="AW25" s="186">
        <v>7</v>
      </c>
      <c r="AX25" s="186">
        <v>24</v>
      </c>
      <c r="AY25" s="186">
        <v>26</v>
      </c>
      <c r="AZ25" s="186">
        <v>11</v>
      </c>
      <c r="BA25" s="186">
        <v>10</v>
      </c>
      <c r="BB25" s="186">
        <v>55</v>
      </c>
      <c r="BC25" s="186">
        <v>1</v>
      </c>
      <c r="BD25" s="186">
        <v>233</v>
      </c>
      <c r="BE25" s="186">
        <v>1</v>
      </c>
      <c r="BF25" s="186">
        <v>4</v>
      </c>
      <c r="BG25" s="186">
        <f t="shared" si="0"/>
        <v>1075</v>
      </c>
      <c r="BH25" s="186">
        <v>23</v>
      </c>
      <c r="BI25" s="186">
        <v>0</v>
      </c>
      <c r="BJ25" s="186">
        <v>1</v>
      </c>
      <c r="BK25" s="186">
        <v>0</v>
      </c>
      <c r="BL25" s="186">
        <v>0</v>
      </c>
      <c r="BM25" s="186">
        <v>1</v>
      </c>
      <c r="BN25" s="186">
        <v>11</v>
      </c>
      <c r="BO25" s="186">
        <v>1</v>
      </c>
      <c r="BP25" s="186">
        <v>0</v>
      </c>
      <c r="BQ25" s="186">
        <v>0</v>
      </c>
      <c r="BR25" s="186">
        <v>1</v>
      </c>
      <c r="BS25" s="186">
        <v>2</v>
      </c>
      <c r="BT25" s="186">
        <v>0</v>
      </c>
      <c r="BU25" s="186">
        <f t="shared" si="1"/>
        <v>40</v>
      </c>
      <c r="BV25" s="186">
        <v>6</v>
      </c>
      <c r="BW25" s="186">
        <v>0</v>
      </c>
      <c r="BX25" s="186">
        <v>0</v>
      </c>
      <c r="BY25" s="186">
        <v>0</v>
      </c>
      <c r="BZ25" s="186">
        <v>4</v>
      </c>
      <c r="CA25" s="186">
        <v>0</v>
      </c>
      <c r="CB25" s="186">
        <v>0</v>
      </c>
      <c r="CC25" s="186">
        <v>0</v>
      </c>
      <c r="CD25" s="186">
        <v>4</v>
      </c>
      <c r="CE25" s="186">
        <v>0</v>
      </c>
      <c r="CF25" s="186">
        <v>0</v>
      </c>
      <c r="CG25" s="186">
        <v>0</v>
      </c>
      <c r="CH25" s="186">
        <v>0</v>
      </c>
      <c r="CI25" s="186">
        <v>0</v>
      </c>
      <c r="CJ25" s="186">
        <v>3</v>
      </c>
      <c r="CK25" s="186">
        <v>3</v>
      </c>
      <c r="CL25" s="186">
        <v>4</v>
      </c>
      <c r="CM25" s="186">
        <v>5</v>
      </c>
      <c r="CN25" s="186">
        <v>0</v>
      </c>
      <c r="CO25" s="186">
        <v>1</v>
      </c>
      <c r="CP25" s="186">
        <v>0</v>
      </c>
      <c r="CQ25" s="186">
        <v>0</v>
      </c>
      <c r="CR25" s="186">
        <v>0</v>
      </c>
      <c r="CS25" s="186">
        <v>0</v>
      </c>
      <c r="CT25" s="186">
        <v>0</v>
      </c>
      <c r="CU25" s="186">
        <v>0</v>
      </c>
      <c r="CV25" s="186">
        <v>2</v>
      </c>
      <c r="CW25" s="186">
        <v>0</v>
      </c>
      <c r="CX25" s="186">
        <v>1</v>
      </c>
      <c r="CY25" s="186">
        <v>1</v>
      </c>
      <c r="CZ25" s="186">
        <v>0</v>
      </c>
      <c r="DA25" s="186">
        <v>0</v>
      </c>
      <c r="DB25" s="186">
        <v>3</v>
      </c>
      <c r="DC25" s="186">
        <v>0</v>
      </c>
      <c r="DD25" s="186">
        <v>0</v>
      </c>
      <c r="DE25" s="186">
        <v>7</v>
      </c>
      <c r="DF25" s="186">
        <v>0</v>
      </c>
      <c r="DG25" s="186">
        <v>0</v>
      </c>
      <c r="DH25" s="186">
        <v>0</v>
      </c>
      <c r="DI25" s="186">
        <f t="shared" si="2"/>
        <v>44</v>
      </c>
    </row>
    <row r="26" spans="2:113" ht="30">
      <c r="B26" s="190" t="s">
        <v>156</v>
      </c>
      <c r="C26" s="186">
        <v>82</v>
      </c>
      <c r="D26" s="186">
        <v>21</v>
      </c>
      <c r="E26" s="186">
        <v>2</v>
      </c>
      <c r="F26" s="186">
        <v>4</v>
      </c>
      <c r="G26" s="186">
        <v>1</v>
      </c>
      <c r="H26" s="186">
        <v>4</v>
      </c>
      <c r="I26" s="186">
        <v>4</v>
      </c>
      <c r="J26" s="186">
        <v>1</v>
      </c>
      <c r="K26" s="186">
        <v>70</v>
      </c>
      <c r="L26" s="186">
        <v>4</v>
      </c>
      <c r="M26" s="186">
        <v>6</v>
      </c>
      <c r="N26" s="186">
        <v>3</v>
      </c>
      <c r="O26" s="186">
        <v>3</v>
      </c>
      <c r="P26" s="186">
        <v>5</v>
      </c>
      <c r="Q26" s="186">
        <v>2</v>
      </c>
      <c r="R26" s="186">
        <v>17</v>
      </c>
      <c r="S26" s="186">
        <v>6</v>
      </c>
      <c r="T26" s="186">
        <v>0</v>
      </c>
      <c r="U26" s="186">
        <v>1</v>
      </c>
      <c r="V26" s="186">
        <v>1</v>
      </c>
      <c r="W26" s="186">
        <v>2</v>
      </c>
      <c r="X26" s="186">
        <v>0</v>
      </c>
      <c r="Y26" s="186">
        <v>3</v>
      </c>
      <c r="Z26" s="186">
        <v>22</v>
      </c>
      <c r="AA26" s="186">
        <v>13</v>
      </c>
      <c r="AB26" s="186">
        <v>4</v>
      </c>
      <c r="AC26" s="186">
        <v>2</v>
      </c>
      <c r="AD26" s="186">
        <v>3</v>
      </c>
      <c r="AE26" s="186">
        <v>2</v>
      </c>
      <c r="AF26" s="186">
        <v>10</v>
      </c>
      <c r="AG26" s="186">
        <v>128</v>
      </c>
      <c r="AH26" s="186">
        <v>3</v>
      </c>
      <c r="AI26" s="186">
        <v>2</v>
      </c>
      <c r="AJ26" s="186">
        <v>1</v>
      </c>
      <c r="AK26" s="186">
        <v>42</v>
      </c>
      <c r="AL26" s="186">
        <v>2</v>
      </c>
      <c r="AM26" s="186">
        <v>4</v>
      </c>
      <c r="AN26" s="186">
        <v>0</v>
      </c>
      <c r="AO26" s="186">
        <v>11</v>
      </c>
      <c r="AP26" s="186">
        <v>32</v>
      </c>
      <c r="AQ26" s="186">
        <v>2</v>
      </c>
      <c r="AR26" s="186">
        <v>6</v>
      </c>
      <c r="AS26" s="186">
        <v>18</v>
      </c>
      <c r="AT26" s="186">
        <v>1</v>
      </c>
      <c r="AU26" s="186">
        <v>5</v>
      </c>
      <c r="AV26" s="186">
        <v>29</v>
      </c>
      <c r="AW26" s="186">
        <v>5</v>
      </c>
      <c r="AX26" s="186">
        <v>2</v>
      </c>
      <c r="AY26" s="186">
        <v>5</v>
      </c>
      <c r="AZ26" s="186">
        <v>4</v>
      </c>
      <c r="BA26" s="186">
        <v>4</v>
      </c>
      <c r="BB26" s="186">
        <v>30</v>
      </c>
      <c r="BC26" s="186">
        <v>2</v>
      </c>
      <c r="BD26" s="186">
        <v>185</v>
      </c>
      <c r="BE26" s="186">
        <v>4</v>
      </c>
      <c r="BF26" s="186">
        <v>3</v>
      </c>
      <c r="BG26" s="186">
        <f t="shared" si="0"/>
        <v>828</v>
      </c>
      <c r="BH26" s="186">
        <v>18</v>
      </c>
      <c r="BI26" s="186">
        <v>3</v>
      </c>
      <c r="BJ26" s="186">
        <v>0</v>
      </c>
      <c r="BK26" s="186">
        <v>0</v>
      </c>
      <c r="BL26" s="186">
        <v>0</v>
      </c>
      <c r="BM26" s="186">
        <v>0</v>
      </c>
      <c r="BN26" s="186">
        <v>6</v>
      </c>
      <c r="BO26" s="186">
        <v>4</v>
      </c>
      <c r="BP26" s="186">
        <v>0</v>
      </c>
      <c r="BQ26" s="186">
        <v>0</v>
      </c>
      <c r="BR26" s="186">
        <v>0</v>
      </c>
      <c r="BS26" s="186">
        <v>0</v>
      </c>
      <c r="BT26" s="186">
        <v>0</v>
      </c>
      <c r="BU26" s="186">
        <f t="shared" si="1"/>
        <v>31</v>
      </c>
      <c r="BV26" s="186">
        <v>1</v>
      </c>
      <c r="BW26" s="186">
        <v>0</v>
      </c>
      <c r="BX26" s="186">
        <v>1</v>
      </c>
      <c r="BY26" s="186">
        <v>0</v>
      </c>
      <c r="BZ26" s="186">
        <v>4</v>
      </c>
      <c r="CA26" s="186">
        <v>0</v>
      </c>
      <c r="CB26" s="186">
        <v>0</v>
      </c>
      <c r="CC26" s="186">
        <v>0</v>
      </c>
      <c r="CD26" s="186">
        <v>1</v>
      </c>
      <c r="CE26" s="186">
        <v>0</v>
      </c>
      <c r="CF26" s="186">
        <v>1</v>
      </c>
      <c r="CG26" s="186">
        <v>0</v>
      </c>
      <c r="CH26" s="186">
        <v>1</v>
      </c>
      <c r="CI26" s="186">
        <v>0</v>
      </c>
      <c r="CJ26" s="186">
        <v>0</v>
      </c>
      <c r="CK26" s="186">
        <v>0</v>
      </c>
      <c r="CL26" s="186">
        <v>1</v>
      </c>
      <c r="CM26" s="186">
        <v>0</v>
      </c>
      <c r="CN26" s="186">
        <v>0</v>
      </c>
      <c r="CO26" s="186">
        <v>0</v>
      </c>
      <c r="CP26" s="186">
        <v>0</v>
      </c>
      <c r="CQ26" s="186">
        <v>0</v>
      </c>
      <c r="CR26" s="186">
        <v>0</v>
      </c>
      <c r="CS26" s="186">
        <v>0</v>
      </c>
      <c r="CT26" s="186">
        <v>1</v>
      </c>
      <c r="CU26" s="186">
        <v>0</v>
      </c>
      <c r="CV26" s="186">
        <v>0</v>
      </c>
      <c r="CW26" s="186">
        <v>0</v>
      </c>
      <c r="CX26" s="186">
        <v>0</v>
      </c>
      <c r="CY26" s="186">
        <v>0</v>
      </c>
      <c r="CZ26" s="186">
        <v>0</v>
      </c>
      <c r="DA26" s="186">
        <v>0</v>
      </c>
      <c r="DB26" s="186">
        <v>1</v>
      </c>
      <c r="DC26" s="186">
        <v>0</v>
      </c>
      <c r="DD26" s="186">
        <v>1</v>
      </c>
      <c r="DE26" s="186">
        <v>1</v>
      </c>
      <c r="DF26" s="186">
        <v>0</v>
      </c>
      <c r="DG26" s="186">
        <v>1</v>
      </c>
      <c r="DH26" s="186">
        <v>0</v>
      </c>
      <c r="DI26" s="186">
        <f t="shared" si="2"/>
        <v>15</v>
      </c>
    </row>
    <row r="27" spans="2:113">
      <c r="B27" s="190" t="s">
        <v>157</v>
      </c>
      <c r="C27" s="186">
        <v>161</v>
      </c>
      <c r="D27" s="186">
        <v>6</v>
      </c>
      <c r="E27" s="186">
        <v>4</v>
      </c>
      <c r="F27" s="186">
        <v>6</v>
      </c>
      <c r="G27" s="186">
        <v>2</v>
      </c>
      <c r="H27" s="186">
        <v>2</v>
      </c>
      <c r="I27" s="186">
        <v>62</v>
      </c>
      <c r="J27" s="186">
        <v>4</v>
      </c>
      <c r="K27" s="186">
        <v>4</v>
      </c>
      <c r="L27" s="186">
        <v>3</v>
      </c>
      <c r="M27" s="186">
        <v>19</v>
      </c>
      <c r="N27" s="186">
        <v>5</v>
      </c>
      <c r="O27" s="186">
        <v>1</v>
      </c>
      <c r="P27" s="186">
        <v>8</v>
      </c>
      <c r="Q27" s="186">
        <v>0</v>
      </c>
      <c r="R27" s="186">
        <v>1</v>
      </c>
      <c r="S27" s="186">
        <v>5</v>
      </c>
      <c r="T27" s="186">
        <v>0</v>
      </c>
      <c r="U27" s="186">
        <v>7</v>
      </c>
      <c r="V27" s="186">
        <v>2</v>
      </c>
      <c r="W27" s="186">
        <v>16</v>
      </c>
      <c r="X27" s="186">
        <v>2</v>
      </c>
      <c r="Y27" s="186">
        <v>0</v>
      </c>
      <c r="Z27" s="186">
        <v>8</v>
      </c>
      <c r="AA27" s="186">
        <v>1</v>
      </c>
      <c r="AB27" s="186">
        <v>2</v>
      </c>
      <c r="AC27" s="186">
        <v>49</v>
      </c>
      <c r="AD27" s="186">
        <v>1</v>
      </c>
      <c r="AE27" s="186">
        <v>6</v>
      </c>
      <c r="AF27" s="186">
        <v>0</v>
      </c>
      <c r="AG27" s="186">
        <v>4</v>
      </c>
      <c r="AH27" s="186">
        <v>1</v>
      </c>
      <c r="AI27" s="186">
        <v>1</v>
      </c>
      <c r="AJ27" s="186">
        <v>1</v>
      </c>
      <c r="AK27" s="186">
        <v>7</v>
      </c>
      <c r="AL27" s="186">
        <v>1</v>
      </c>
      <c r="AM27" s="186">
        <v>5</v>
      </c>
      <c r="AN27" s="186">
        <v>4</v>
      </c>
      <c r="AO27" s="186">
        <v>9</v>
      </c>
      <c r="AP27" s="186">
        <v>12</v>
      </c>
      <c r="AQ27" s="186">
        <v>4</v>
      </c>
      <c r="AR27" s="186">
        <v>8</v>
      </c>
      <c r="AS27" s="186">
        <v>3</v>
      </c>
      <c r="AT27" s="186">
        <v>0</v>
      </c>
      <c r="AU27" s="186">
        <v>1</v>
      </c>
      <c r="AV27" s="186">
        <v>5</v>
      </c>
      <c r="AW27" s="186">
        <v>3</v>
      </c>
      <c r="AX27" s="186">
        <v>3</v>
      </c>
      <c r="AY27" s="186">
        <v>3</v>
      </c>
      <c r="AZ27" s="186">
        <v>53</v>
      </c>
      <c r="BA27" s="186">
        <v>17</v>
      </c>
      <c r="BB27" s="186">
        <v>5</v>
      </c>
      <c r="BC27" s="186">
        <v>0</v>
      </c>
      <c r="BD27" s="186">
        <v>209</v>
      </c>
      <c r="BE27" s="186">
        <v>0</v>
      </c>
      <c r="BF27" s="186">
        <v>1</v>
      </c>
      <c r="BG27" s="186">
        <f t="shared" si="0"/>
        <v>747</v>
      </c>
      <c r="BH27" s="186">
        <v>2</v>
      </c>
      <c r="BI27" s="186">
        <v>0</v>
      </c>
      <c r="BJ27" s="186">
        <v>0</v>
      </c>
      <c r="BK27" s="186">
        <v>5</v>
      </c>
      <c r="BL27" s="186">
        <v>0</v>
      </c>
      <c r="BM27" s="186">
        <v>0</v>
      </c>
      <c r="BN27" s="186">
        <v>8</v>
      </c>
      <c r="BO27" s="186">
        <v>0</v>
      </c>
      <c r="BP27" s="186">
        <v>0</v>
      </c>
      <c r="BQ27" s="186">
        <v>2</v>
      </c>
      <c r="BR27" s="186">
        <v>1</v>
      </c>
      <c r="BS27" s="186">
        <v>1</v>
      </c>
      <c r="BT27" s="186">
        <v>2</v>
      </c>
      <c r="BU27" s="186">
        <f t="shared" si="1"/>
        <v>21</v>
      </c>
      <c r="BV27" s="186">
        <v>9</v>
      </c>
      <c r="BW27" s="186">
        <v>0</v>
      </c>
      <c r="BX27" s="186">
        <v>1</v>
      </c>
      <c r="BY27" s="186">
        <v>0</v>
      </c>
      <c r="BZ27" s="186">
        <v>4</v>
      </c>
      <c r="CA27" s="186">
        <v>0</v>
      </c>
      <c r="CB27" s="186">
        <v>1</v>
      </c>
      <c r="CC27" s="186">
        <v>2</v>
      </c>
      <c r="CD27" s="186">
        <v>2</v>
      </c>
      <c r="CE27" s="186">
        <v>0</v>
      </c>
      <c r="CF27" s="186">
        <v>3</v>
      </c>
      <c r="CG27" s="186">
        <v>0</v>
      </c>
      <c r="CH27" s="186">
        <v>0</v>
      </c>
      <c r="CI27" s="186">
        <v>0</v>
      </c>
      <c r="CJ27" s="186">
        <v>0</v>
      </c>
      <c r="CK27" s="186">
        <v>0</v>
      </c>
      <c r="CL27" s="186">
        <v>1</v>
      </c>
      <c r="CM27" s="186">
        <v>2</v>
      </c>
      <c r="CN27" s="186">
        <v>1</v>
      </c>
      <c r="CO27" s="186">
        <v>0</v>
      </c>
      <c r="CP27" s="186">
        <v>0</v>
      </c>
      <c r="CQ27" s="186">
        <v>2</v>
      </c>
      <c r="CR27" s="186">
        <v>0</v>
      </c>
      <c r="CS27" s="186">
        <v>0</v>
      </c>
      <c r="CT27" s="186">
        <v>0</v>
      </c>
      <c r="CU27" s="186">
        <v>0</v>
      </c>
      <c r="CV27" s="186">
        <v>0</v>
      </c>
      <c r="CW27" s="186">
        <v>0</v>
      </c>
      <c r="CX27" s="186">
        <v>0</v>
      </c>
      <c r="CY27" s="186">
        <v>0</v>
      </c>
      <c r="CZ27" s="186">
        <v>0</v>
      </c>
      <c r="DA27" s="186">
        <v>1</v>
      </c>
      <c r="DB27" s="186">
        <v>2</v>
      </c>
      <c r="DC27" s="186">
        <v>0</v>
      </c>
      <c r="DD27" s="186">
        <v>0</v>
      </c>
      <c r="DE27" s="186">
        <v>7</v>
      </c>
      <c r="DF27" s="186">
        <v>2</v>
      </c>
      <c r="DG27" s="186">
        <v>1</v>
      </c>
      <c r="DH27" s="186">
        <v>0</v>
      </c>
      <c r="DI27" s="186">
        <f t="shared" si="2"/>
        <v>41</v>
      </c>
    </row>
    <row r="28" spans="2:113">
      <c r="B28" s="190" t="s">
        <v>158</v>
      </c>
      <c r="C28" s="186">
        <v>146</v>
      </c>
      <c r="D28" s="186">
        <v>63</v>
      </c>
      <c r="E28" s="186">
        <v>10</v>
      </c>
      <c r="F28" s="186">
        <v>0</v>
      </c>
      <c r="G28" s="186">
        <v>9</v>
      </c>
      <c r="H28" s="186">
        <v>3</v>
      </c>
      <c r="I28" s="186">
        <v>6</v>
      </c>
      <c r="J28" s="186">
        <v>1</v>
      </c>
      <c r="K28" s="186">
        <v>61</v>
      </c>
      <c r="L28" s="186">
        <v>15</v>
      </c>
      <c r="M28" s="186">
        <v>17</v>
      </c>
      <c r="N28" s="186">
        <v>6</v>
      </c>
      <c r="O28" s="186">
        <v>12</v>
      </c>
      <c r="P28" s="186">
        <v>9</v>
      </c>
      <c r="Q28" s="186">
        <v>1</v>
      </c>
      <c r="R28" s="186">
        <v>4</v>
      </c>
      <c r="S28" s="186">
        <v>26</v>
      </c>
      <c r="T28" s="186">
        <v>0</v>
      </c>
      <c r="U28" s="186">
        <v>6</v>
      </c>
      <c r="V28" s="186">
        <v>3</v>
      </c>
      <c r="W28" s="186">
        <v>27</v>
      </c>
      <c r="X28" s="186">
        <v>28</v>
      </c>
      <c r="Y28" s="186">
        <v>12</v>
      </c>
      <c r="Z28" s="186">
        <v>0</v>
      </c>
      <c r="AA28" s="186">
        <v>16</v>
      </c>
      <c r="AB28" s="186">
        <v>4</v>
      </c>
      <c r="AC28" s="186">
        <v>6</v>
      </c>
      <c r="AD28" s="186">
        <v>3</v>
      </c>
      <c r="AE28" s="186">
        <v>4</v>
      </c>
      <c r="AF28" s="186">
        <v>11</v>
      </c>
      <c r="AG28" s="186">
        <v>32</v>
      </c>
      <c r="AH28" s="186">
        <v>7</v>
      </c>
      <c r="AI28" s="186">
        <v>4</v>
      </c>
      <c r="AJ28" s="186">
        <v>2</v>
      </c>
      <c r="AK28" s="186">
        <v>98</v>
      </c>
      <c r="AL28" s="186">
        <v>9</v>
      </c>
      <c r="AM28" s="186">
        <v>0</v>
      </c>
      <c r="AN28" s="186">
        <v>5</v>
      </c>
      <c r="AO28" s="186">
        <v>18</v>
      </c>
      <c r="AP28" s="186">
        <v>27</v>
      </c>
      <c r="AQ28" s="186">
        <v>8</v>
      </c>
      <c r="AR28" s="186">
        <v>8</v>
      </c>
      <c r="AS28" s="186">
        <v>9</v>
      </c>
      <c r="AT28" s="186">
        <v>5</v>
      </c>
      <c r="AU28" s="186">
        <v>9</v>
      </c>
      <c r="AV28" s="186">
        <v>20</v>
      </c>
      <c r="AW28" s="186">
        <v>10</v>
      </c>
      <c r="AX28" s="186">
        <v>0</v>
      </c>
      <c r="AY28" s="186">
        <v>16</v>
      </c>
      <c r="AZ28" s="186">
        <v>9</v>
      </c>
      <c r="BA28" s="186">
        <v>0</v>
      </c>
      <c r="BB28" s="186">
        <v>84</v>
      </c>
      <c r="BC28" s="186">
        <v>7</v>
      </c>
      <c r="BD28" s="186">
        <v>448</v>
      </c>
      <c r="BE28" s="186">
        <v>9</v>
      </c>
      <c r="BF28" s="186">
        <v>6</v>
      </c>
      <c r="BG28" s="186">
        <f t="shared" si="0"/>
        <v>1359</v>
      </c>
      <c r="BH28" s="186">
        <v>20</v>
      </c>
      <c r="BI28" s="186">
        <v>0</v>
      </c>
      <c r="BJ28" s="186">
        <v>1</v>
      </c>
      <c r="BK28" s="186">
        <v>0</v>
      </c>
      <c r="BL28" s="186">
        <v>3</v>
      </c>
      <c r="BM28" s="186">
        <v>1</v>
      </c>
      <c r="BN28" s="186">
        <v>10</v>
      </c>
      <c r="BO28" s="186">
        <v>0</v>
      </c>
      <c r="BP28" s="186">
        <v>0</v>
      </c>
      <c r="BQ28" s="186">
        <v>0</v>
      </c>
      <c r="BR28" s="186">
        <v>4</v>
      </c>
      <c r="BS28" s="186">
        <v>5</v>
      </c>
      <c r="BT28" s="186">
        <v>0</v>
      </c>
      <c r="BU28" s="186">
        <f t="shared" si="1"/>
        <v>44</v>
      </c>
      <c r="BV28" s="186">
        <v>6</v>
      </c>
      <c r="BW28" s="186">
        <v>0</v>
      </c>
      <c r="BX28" s="186">
        <v>0</v>
      </c>
      <c r="BY28" s="186">
        <v>0</v>
      </c>
      <c r="BZ28" s="186">
        <v>7</v>
      </c>
      <c r="CA28" s="186">
        <v>1</v>
      </c>
      <c r="CB28" s="186">
        <v>2</v>
      </c>
      <c r="CC28" s="186">
        <v>1</v>
      </c>
      <c r="CD28" s="186">
        <v>8</v>
      </c>
      <c r="CE28" s="186">
        <v>0</v>
      </c>
      <c r="CF28" s="186">
        <v>1</v>
      </c>
      <c r="CG28" s="186">
        <v>0</v>
      </c>
      <c r="CH28" s="186">
        <v>0</v>
      </c>
      <c r="CI28" s="186">
        <v>0</v>
      </c>
      <c r="CJ28" s="186">
        <v>0</v>
      </c>
      <c r="CK28" s="186">
        <v>0</v>
      </c>
      <c r="CL28" s="186">
        <v>5</v>
      </c>
      <c r="CM28" s="186">
        <v>4</v>
      </c>
      <c r="CN28" s="186">
        <v>1</v>
      </c>
      <c r="CO28" s="186">
        <v>2</v>
      </c>
      <c r="CP28" s="186">
        <v>0</v>
      </c>
      <c r="CQ28" s="186">
        <v>5</v>
      </c>
      <c r="CR28" s="186">
        <v>0</v>
      </c>
      <c r="CS28" s="186">
        <v>0</v>
      </c>
      <c r="CT28" s="186">
        <v>0</v>
      </c>
      <c r="CU28" s="186">
        <v>0</v>
      </c>
      <c r="CV28" s="186">
        <v>0</v>
      </c>
      <c r="CW28" s="186">
        <v>3</v>
      </c>
      <c r="CX28" s="186">
        <v>0</v>
      </c>
      <c r="CY28" s="186">
        <v>0</v>
      </c>
      <c r="CZ28" s="186">
        <v>0</v>
      </c>
      <c r="DA28" s="186">
        <v>0</v>
      </c>
      <c r="DB28" s="186">
        <v>0</v>
      </c>
      <c r="DC28" s="186">
        <v>0</v>
      </c>
      <c r="DD28" s="186">
        <v>0</v>
      </c>
      <c r="DE28" s="186">
        <v>1</v>
      </c>
      <c r="DF28" s="186">
        <v>3</v>
      </c>
      <c r="DG28" s="186">
        <v>0</v>
      </c>
      <c r="DH28" s="186">
        <v>0</v>
      </c>
      <c r="DI28" s="186">
        <f t="shared" si="2"/>
        <v>50</v>
      </c>
    </row>
    <row r="29" spans="2:113">
      <c r="B29" s="190" t="s">
        <v>159</v>
      </c>
      <c r="C29" s="186">
        <v>161</v>
      </c>
      <c r="D29" s="186">
        <v>23</v>
      </c>
      <c r="E29" s="186">
        <v>1</v>
      </c>
      <c r="F29" s="186">
        <v>1</v>
      </c>
      <c r="G29" s="186">
        <v>2</v>
      </c>
      <c r="H29" s="186">
        <v>1</v>
      </c>
      <c r="I29" s="186">
        <v>4</v>
      </c>
      <c r="J29" s="186">
        <v>1</v>
      </c>
      <c r="K29" s="186">
        <v>33</v>
      </c>
      <c r="L29" s="186">
        <v>3</v>
      </c>
      <c r="M29" s="186">
        <v>2</v>
      </c>
      <c r="N29" s="186">
        <v>0</v>
      </c>
      <c r="O29" s="186">
        <v>2</v>
      </c>
      <c r="P29" s="186">
        <v>2</v>
      </c>
      <c r="Q29" s="186">
        <v>2</v>
      </c>
      <c r="R29" s="186">
        <v>5</v>
      </c>
      <c r="S29" s="186">
        <v>5</v>
      </c>
      <c r="T29" s="186">
        <v>1</v>
      </c>
      <c r="U29" s="186">
        <v>2</v>
      </c>
      <c r="V29" s="186">
        <v>0</v>
      </c>
      <c r="W29" s="186">
        <v>4</v>
      </c>
      <c r="X29" s="186">
        <v>10</v>
      </c>
      <c r="Y29" s="186">
        <v>6</v>
      </c>
      <c r="Z29" s="186">
        <v>21</v>
      </c>
      <c r="AA29" s="186">
        <v>0</v>
      </c>
      <c r="AB29" s="186">
        <v>3</v>
      </c>
      <c r="AC29" s="186">
        <v>2</v>
      </c>
      <c r="AD29" s="186">
        <v>1</v>
      </c>
      <c r="AE29" s="186">
        <v>0</v>
      </c>
      <c r="AF29" s="186">
        <v>4</v>
      </c>
      <c r="AG29" s="186">
        <v>19</v>
      </c>
      <c r="AH29" s="186">
        <v>1</v>
      </c>
      <c r="AI29" s="186">
        <v>2</v>
      </c>
      <c r="AJ29" s="186">
        <v>3</v>
      </c>
      <c r="AK29" s="186">
        <v>20</v>
      </c>
      <c r="AL29" s="186">
        <v>2</v>
      </c>
      <c r="AM29" s="186">
        <v>0</v>
      </c>
      <c r="AN29" s="186">
        <v>1</v>
      </c>
      <c r="AO29" s="186">
        <v>11</v>
      </c>
      <c r="AP29" s="186">
        <v>15</v>
      </c>
      <c r="AQ29" s="186">
        <v>10</v>
      </c>
      <c r="AR29" s="186">
        <v>4</v>
      </c>
      <c r="AS29" s="186">
        <v>12</v>
      </c>
      <c r="AT29" s="186">
        <v>9</v>
      </c>
      <c r="AU29" s="186">
        <v>10</v>
      </c>
      <c r="AV29" s="186">
        <v>27</v>
      </c>
      <c r="AW29" s="186">
        <v>10</v>
      </c>
      <c r="AX29" s="186">
        <v>2</v>
      </c>
      <c r="AY29" s="186">
        <v>4</v>
      </c>
      <c r="AZ29" s="186">
        <v>8</v>
      </c>
      <c r="BA29" s="186">
        <v>1</v>
      </c>
      <c r="BB29" s="186">
        <v>62</v>
      </c>
      <c r="BC29" s="186">
        <v>0</v>
      </c>
      <c r="BD29" s="186">
        <v>183</v>
      </c>
      <c r="BE29" s="186">
        <v>3</v>
      </c>
      <c r="BF29" s="186">
        <v>0</v>
      </c>
      <c r="BG29" s="186">
        <f t="shared" si="0"/>
        <v>721</v>
      </c>
      <c r="BH29" s="186">
        <v>8</v>
      </c>
      <c r="BI29" s="186">
        <v>0</v>
      </c>
      <c r="BJ29" s="186">
        <v>0</v>
      </c>
      <c r="BK29" s="186">
        <v>1</v>
      </c>
      <c r="BL29" s="186">
        <v>2</v>
      </c>
      <c r="BM29" s="186">
        <v>2</v>
      </c>
      <c r="BN29" s="186">
        <v>2</v>
      </c>
      <c r="BO29" s="186">
        <v>0</v>
      </c>
      <c r="BP29" s="186">
        <v>1</v>
      </c>
      <c r="BQ29" s="186">
        <v>0</v>
      </c>
      <c r="BR29" s="186">
        <v>0</v>
      </c>
      <c r="BS29" s="186">
        <v>0</v>
      </c>
      <c r="BT29" s="186">
        <v>0</v>
      </c>
      <c r="BU29" s="186">
        <f t="shared" si="1"/>
        <v>16</v>
      </c>
      <c r="BV29" s="186">
        <v>3</v>
      </c>
      <c r="BW29" s="186">
        <v>1</v>
      </c>
      <c r="BX29" s="186">
        <v>1</v>
      </c>
      <c r="BY29" s="186">
        <v>0</v>
      </c>
      <c r="BZ29" s="186">
        <v>1</v>
      </c>
      <c r="CA29" s="186">
        <v>0</v>
      </c>
      <c r="CB29" s="186">
        <v>0</v>
      </c>
      <c r="CC29" s="186">
        <v>0</v>
      </c>
      <c r="CD29" s="186">
        <v>1</v>
      </c>
      <c r="CE29" s="186">
        <v>0</v>
      </c>
      <c r="CF29" s="186">
        <v>0</v>
      </c>
      <c r="CG29" s="186">
        <v>3</v>
      </c>
      <c r="CH29" s="186">
        <v>0</v>
      </c>
      <c r="CI29" s="186">
        <v>0</v>
      </c>
      <c r="CJ29" s="186">
        <v>0</v>
      </c>
      <c r="CK29" s="186">
        <v>4</v>
      </c>
      <c r="CL29" s="186">
        <v>0</v>
      </c>
      <c r="CM29" s="186">
        <v>1</v>
      </c>
      <c r="CN29" s="186">
        <v>0</v>
      </c>
      <c r="CO29" s="186">
        <v>0</v>
      </c>
      <c r="CP29" s="186">
        <v>0</v>
      </c>
      <c r="CQ29" s="186">
        <v>3</v>
      </c>
      <c r="CR29" s="186">
        <v>0</v>
      </c>
      <c r="CS29" s="186">
        <v>0</v>
      </c>
      <c r="CT29" s="186">
        <v>0</v>
      </c>
      <c r="CU29" s="186">
        <v>2</v>
      </c>
      <c r="CV29" s="186">
        <v>0</v>
      </c>
      <c r="CW29" s="186">
        <v>0</v>
      </c>
      <c r="CX29" s="186">
        <v>0</v>
      </c>
      <c r="CY29" s="186">
        <v>0</v>
      </c>
      <c r="CZ29" s="186">
        <v>0</v>
      </c>
      <c r="DA29" s="186">
        <v>1</v>
      </c>
      <c r="DB29" s="186">
        <v>3</v>
      </c>
      <c r="DC29" s="186">
        <v>0</v>
      </c>
      <c r="DD29" s="186">
        <v>1</v>
      </c>
      <c r="DE29" s="186">
        <v>0</v>
      </c>
      <c r="DF29" s="186">
        <v>0</v>
      </c>
      <c r="DG29" s="186">
        <v>0</v>
      </c>
      <c r="DH29" s="186">
        <v>0</v>
      </c>
      <c r="DI29" s="186">
        <f t="shared" si="2"/>
        <v>25</v>
      </c>
    </row>
    <row r="30" spans="2:113">
      <c r="B30" s="190" t="s">
        <v>160</v>
      </c>
      <c r="C30" s="186">
        <v>91</v>
      </c>
      <c r="D30" s="186">
        <v>4</v>
      </c>
      <c r="E30" s="186">
        <v>2</v>
      </c>
      <c r="F30" s="186">
        <v>0</v>
      </c>
      <c r="G30" s="186">
        <v>3</v>
      </c>
      <c r="H30" s="186">
        <v>2</v>
      </c>
      <c r="I30" s="186">
        <v>2</v>
      </c>
      <c r="J30" s="186">
        <v>0</v>
      </c>
      <c r="K30" s="186">
        <v>3</v>
      </c>
      <c r="L30" s="186">
        <v>2</v>
      </c>
      <c r="M30" s="186">
        <v>0</v>
      </c>
      <c r="N30" s="186">
        <v>0</v>
      </c>
      <c r="O30" s="186">
        <v>38</v>
      </c>
      <c r="P30" s="186">
        <v>2</v>
      </c>
      <c r="Q30" s="186">
        <v>0</v>
      </c>
      <c r="R30" s="186">
        <v>27</v>
      </c>
      <c r="S30" s="186">
        <v>8</v>
      </c>
      <c r="T30" s="186">
        <v>0</v>
      </c>
      <c r="U30" s="186">
        <v>0</v>
      </c>
      <c r="V30" s="186">
        <v>0</v>
      </c>
      <c r="W30" s="186">
        <v>0</v>
      </c>
      <c r="X30" s="186">
        <v>2</v>
      </c>
      <c r="Y30" s="186">
        <v>2</v>
      </c>
      <c r="Z30" s="186">
        <v>2</v>
      </c>
      <c r="AA30" s="186">
        <v>6</v>
      </c>
      <c r="AB30" s="186">
        <v>0</v>
      </c>
      <c r="AC30" s="186">
        <v>1</v>
      </c>
      <c r="AD30" s="186">
        <v>2</v>
      </c>
      <c r="AE30" s="186">
        <v>0</v>
      </c>
      <c r="AF30" s="186">
        <v>31</v>
      </c>
      <c r="AG30" s="186">
        <v>9</v>
      </c>
      <c r="AH30" s="186">
        <v>2</v>
      </c>
      <c r="AI30" s="186">
        <v>0</v>
      </c>
      <c r="AJ30" s="186">
        <v>0</v>
      </c>
      <c r="AK30" s="186">
        <v>10</v>
      </c>
      <c r="AL30" s="186">
        <v>2</v>
      </c>
      <c r="AM30" s="186">
        <v>2</v>
      </c>
      <c r="AN30" s="186">
        <v>0</v>
      </c>
      <c r="AO30" s="186">
        <v>2</v>
      </c>
      <c r="AP30" s="186">
        <v>44</v>
      </c>
      <c r="AQ30" s="186">
        <v>0</v>
      </c>
      <c r="AR30" s="186">
        <v>2</v>
      </c>
      <c r="AS30" s="186">
        <v>141</v>
      </c>
      <c r="AT30" s="186">
        <v>3</v>
      </c>
      <c r="AU30" s="186">
        <v>1</v>
      </c>
      <c r="AV30" s="186">
        <v>78</v>
      </c>
      <c r="AW30" s="186">
        <v>6</v>
      </c>
      <c r="AX30" s="186">
        <v>0</v>
      </c>
      <c r="AY30" s="186">
        <v>1</v>
      </c>
      <c r="AZ30" s="186">
        <v>2</v>
      </c>
      <c r="BA30" s="186">
        <v>2</v>
      </c>
      <c r="BB30" s="186">
        <v>15</v>
      </c>
      <c r="BC30" s="186">
        <v>0</v>
      </c>
      <c r="BD30" s="186">
        <v>216</v>
      </c>
      <c r="BE30" s="186">
        <v>9</v>
      </c>
      <c r="BF30" s="186">
        <v>38</v>
      </c>
      <c r="BG30" s="186">
        <f t="shared" si="0"/>
        <v>815</v>
      </c>
      <c r="BH30" s="186">
        <v>11</v>
      </c>
      <c r="BI30" s="186">
        <v>0</v>
      </c>
      <c r="BJ30" s="186">
        <v>1</v>
      </c>
      <c r="BK30" s="186">
        <v>1</v>
      </c>
      <c r="BL30" s="186">
        <v>3</v>
      </c>
      <c r="BM30" s="186">
        <v>1</v>
      </c>
      <c r="BN30" s="186">
        <v>4</v>
      </c>
      <c r="BO30" s="186">
        <v>0</v>
      </c>
      <c r="BP30" s="186">
        <v>2</v>
      </c>
      <c r="BQ30" s="186">
        <v>0</v>
      </c>
      <c r="BR30" s="186">
        <v>0</v>
      </c>
      <c r="BS30" s="186">
        <v>2</v>
      </c>
      <c r="BT30" s="186">
        <v>1</v>
      </c>
      <c r="BU30" s="186">
        <f t="shared" si="1"/>
        <v>26</v>
      </c>
      <c r="BV30" s="186">
        <v>5</v>
      </c>
      <c r="BW30" s="186">
        <v>1</v>
      </c>
      <c r="BX30" s="186">
        <v>0</v>
      </c>
      <c r="BY30" s="186">
        <v>0</v>
      </c>
      <c r="BZ30" s="186">
        <v>2</v>
      </c>
      <c r="CA30" s="186">
        <v>0</v>
      </c>
      <c r="CB30" s="186">
        <v>3</v>
      </c>
      <c r="CC30" s="186">
        <v>0</v>
      </c>
      <c r="CD30" s="186">
        <v>1</v>
      </c>
      <c r="CE30" s="186">
        <v>0</v>
      </c>
      <c r="CF30" s="186">
        <v>1</v>
      </c>
      <c r="CG30" s="186">
        <v>0</v>
      </c>
      <c r="CH30" s="186">
        <v>0</v>
      </c>
      <c r="CI30" s="186">
        <v>0</v>
      </c>
      <c r="CJ30" s="186">
        <v>0</v>
      </c>
      <c r="CK30" s="186">
        <v>0</v>
      </c>
      <c r="CL30" s="186">
        <v>7</v>
      </c>
      <c r="CM30" s="186">
        <v>2</v>
      </c>
      <c r="CN30" s="186">
        <v>0</v>
      </c>
      <c r="CO30" s="186">
        <v>1</v>
      </c>
      <c r="CP30" s="186">
        <v>0</v>
      </c>
      <c r="CQ30" s="186">
        <v>0</v>
      </c>
      <c r="CR30" s="186">
        <v>0</v>
      </c>
      <c r="CS30" s="186">
        <v>1</v>
      </c>
      <c r="CT30" s="186">
        <v>0</v>
      </c>
      <c r="CU30" s="186">
        <v>0</v>
      </c>
      <c r="CV30" s="186">
        <v>0</v>
      </c>
      <c r="CW30" s="186">
        <v>0</v>
      </c>
      <c r="CX30" s="186">
        <v>0</v>
      </c>
      <c r="CY30" s="186">
        <v>1</v>
      </c>
      <c r="CZ30" s="186">
        <v>0</v>
      </c>
      <c r="DA30" s="186">
        <v>0</v>
      </c>
      <c r="DB30" s="186">
        <v>0</v>
      </c>
      <c r="DC30" s="186">
        <v>0</v>
      </c>
      <c r="DD30" s="186">
        <v>0</v>
      </c>
      <c r="DE30" s="186">
        <v>3</v>
      </c>
      <c r="DF30" s="186">
        <v>0</v>
      </c>
      <c r="DG30" s="186">
        <v>0</v>
      </c>
      <c r="DH30" s="186">
        <v>0</v>
      </c>
      <c r="DI30" s="186">
        <f t="shared" si="2"/>
        <v>28</v>
      </c>
    </row>
    <row r="31" spans="2:113">
      <c r="B31" s="190" t="s">
        <v>161</v>
      </c>
      <c r="C31" s="186">
        <v>1237</v>
      </c>
      <c r="D31" s="186">
        <v>3</v>
      </c>
      <c r="E31" s="186">
        <v>4</v>
      </c>
      <c r="F31" s="186">
        <v>4</v>
      </c>
      <c r="G31" s="186">
        <v>6</v>
      </c>
      <c r="H31" s="186">
        <v>1</v>
      </c>
      <c r="I31" s="186">
        <v>27</v>
      </c>
      <c r="J31" s="186">
        <v>2</v>
      </c>
      <c r="K31" s="186">
        <v>6</v>
      </c>
      <c r="L31" s="186">
        <v>6</v>
      </c>
      <c r="M31" s="186">
        <v>13</v>
      </c>
      <c r="N31" s="186">
        <v>0</v>
      </c>
      <c r="O31" s="186">
        <v>1</v>
      </c>
      <c r="P31" s="186">
        <v>1</v>
      </c>
      <c r="Q31" s="186">
        <v>8</v>
      </c>
      <c r="R31" s="186">
        <v>1</v>
      </c>
      <c r="S31" s="186">
        <v>6</v>
      </c>
      <c r="T31" s="186">
        <v>7</v>
      </c>
      <c r="U31" s="186">
        <v>3</v>
      </c>
      <c r="V31" s="186">
        <v>4</v>
      </c>
      <c r="W31" s="186">
        <v>10</v>
      </c>
      <c r="X31" s="186">
        <v>7</v>
      </c>
      <c r="Y31" s="186">
        <v>27</v>
      </c>
      <c r="Z31" s="186">
        <v>10</v>
      </c>
      <c r="AA31" s="186">
        <v>2</v>
      </c>
      <c r="AB31" s="186">
        <v>0</v>
      </c>
      <c r="AC31" s="186">
        <v>0</v>
      </c>
      <c r="AD31" s="186">
        <v>4</v>
      </c>
      <c r="AE31" s="186">
        <v>7</v>
      </c>
      <c r="AF31" s="186">
        <v>2</v>
      </c>
      <c r="AG31" s="186">
        <v>7</v>
      </c>
      <c r="AH31" s="186">
        <v>3</v>
      </c>
      <c r="AI31" s="186">
        <v>4</v>
      </c>
      <c r="AJ31" s="186">
        <v>1</v>
      </c>
      <c r="AK31" s="186">
        <v>10</v>
      </c>
      <c r="AL31" s="186">
        <v>2</v>
      </c>
      <c r="AM31" s="186">
        <v>115</v>
      </c>
      <c r="AN31" s="186">
        <v>16</v>
      </c>
      <c r="AO31" s="186">
        <v>4</v>
      </c>
      <c r="AP31" s="186">
        <v>7</v>
      </c>
      <c r="AQ31" s="186">
        <v>0</v>
      </c>
      <c r="AR31" s="186">
        <v>6</v>
      </c>
      <c r="AS31" s="186">
        <v>2</v>
      </c>
      <c r="AT31" s="186">
        <v>8</v>
      </c>
      <c r="AU31" s="186">
        <v>2</v>
      </c>
      <c r="AV31" s="186">
        <v>0</v>
      </c>
      <c r="AW31" s="186">
        <v>7</v>
      </c>
      <c r="AX31" s="186">
        <v>1</v>
      </c>
      <c r="AY31" s="186">
        <v>7</v>
      </c>
      <c r="AZ31" s="186">
        <v>9</v>
      </c>
      <c r="BA31" s="186">
        <v>44</v>
      </c>
      <c r="BB31" s="186">
        <v>19</v>
      </c>
      <c r="BC31" s="186">
        <v>1</v>
      </c>
      <c r="BD31" s="186">
        <v>272</v>
      </c>
      <c r="BE31" s="186">
        <v>4</v>
      </c>
      <c r="BF31" s="186">
        <v>0</v>
      </c>
      <c r="BG31" s="186">
        <f t="shared" si="0"/>
        <v>1960</v>
      </c>
      <c r="BH31" s="186">
        <v>5</v>
      </c>
      <c r="BI31" s="186">
        <v>0</v>
      </c>
      <c r="BJ31" s="186">
        <v>1</v>
      </c>
      <c r="BK31" s="186">
        <v>2</v>
      </c>
      <c r="BL31" s="186">
        <v>1</v>
      </c>
      <c r="BM31" s="186">
        <v>6</v>
      </c>
      <c r="BN31" s="186">
        <v>24</v>
      </c>
      <c r="BO31" s="186">
        <v>1</v>
      </c>
      <c r="BP31" s="186">
        <v>1</v>
      </c>
      <c r="BQ31" s="186">
        <v>3</v>
      </c>
      <c r="BR31" s="186">
        <v>2</v>
      </c>
      <c r="BS31" s="186">
        <v>1</v>
      </c>
      <c r="BT31" s="186">
        <v>1</v>
      </c>
      <c r="BU31" s="186">
        <f t="shared" si="1"/>
        <v>48</v>
      </c>
      <c r="BV31" s="186">
        <v>79</v>
      </c>
      <c r="BW31" s="186">
        <v>0</v>
      </c>
      <c r="BX31" s="186">
        <v>12</v>
      </c>
      <c r="BY31" s="186">
        <v>1</v>
      </c>
      <c r="BZ31" s="186">
        <v>28</v>
      </c>
      <c r="CA31" s="186">
        <v>1</v>
      </c>
      <c r="CB31" s="186">
        <v>1</v>
      </c>
      <c r="CC31" s="186">
        <v>3</v>
      </c>
      <c r="CD31" s="186">
        <v>12</v>
      </c>
      <c r="CE31" s="186">
        <v>5</v>
      </c>
      <c r="CF31" s="186">
        <v>6</v>
      </c>
      <c r="CG31" s="186">
        <v>2</v>
      </c>
      <c r="CH31" s="186">
        <v>1</v>
      </c>
      <c r="CI31" s="186">
        <v>3</v>
      </c>
      <c r="CJ31" s="186">
        <v>3</v>
      </c>
      <c r="CK31" s="186">
        <v>3</v>
      </c>
      <c r="CL31" s="186">
        <v>32</v>
      </c>
      <c r="CM31" s="186">
        <v>7</v>
      </c>
      <c r="CN31" s="186">
        <v>4</v>
      </c>
      <c r="CO31" s="186">
        <v>0</v>
      </c>
      <c r="CP31" s="186">
        <v>0</v>
      </c>
      <c r="CQ31" s="186">
        <v>10</v>
      </c>
      <c r="CR31" s="186">
        <v>1</v>
      </c>
      <c r="CS31" s="186">
        <v>0</v>
      </c>
      <c r="CT31" s="186">
        <v>0</v>
      </c>
      <c r="CU31" s="186">
        <v>2</v>
      </c>
      <c r="CV31" s="186">
        <v>6</v>
      </c>
      <c r="CW31" s="186">
        <v>10</v>
      </c>
      <c r="CX31" s="186">
        <v>4</v>
      </c>
      <c r="CY31" s="186">
        <v>1</v>
      </c>
      <c r="CZ31" s="186">
        <v>5</v>
      </c>
      <c r="DA31" s="186">
        <v>5</v>
      </c>
      <c r="DB31" s="186">
        <v>1</v>
      </c>
      <c r="DC31" s="186">
        <v>0</v>
      </c>
      <c r="DD31" s="186">
        <v>5</v>
      </c>
      <c r="DE31" s="186">
        <v>6</v>
      </c>
      <c r="DF31" s="186">
        <v>3</v>
      </c>
      <c r="DG31" s="186">
        <v>1</v>
      </c>
      <c r="DH31" s="186">
        <v>0</v>
      </c>
      <c r="DI31" s="186">
        <f t="shared" si="2"/>
        <v>263</v>
      </c>
    </row>
    <row r="32" spans="2:113">
      <c r="B32" s="190" t="s">
        <v>162</v>
      </c>
      <c r="C32" s="186">
        <v>94</v>
      </c>
      <c r="D32" s="186">
        <v>1</v>
      </c>
      <c r="E32" s="186">
        <v>0</v>
      </c>
      <c r="F32" s="186">
        <v>0</v>
      </c>
      <c r="G32" s="186">
        <v>6</v>
      </c>
      <c r="H32" s="186">
        <v>2</v>
      </c>
      <c r="I32" s="186">
        <v>0</v>
      </c>
      <c r="J32" s="186">
        <v>1</v>
      </c>
      <c r="K32" s="186">
        <v>0</v>
      </c>
      <c r="L32" s="186">
        <v>0</v>
      </c>
      <c r="M32" s="186">
        <v>3</v>
      </c>
      <c r="N32" s="186">
        <v>0</v>
      </c>
      <c r="O32" s="186">
        <v>2</v>
      </c>
      <c r="P32" s="186">
        <v>0</v>
      </c>
      <c r="Q32" s="186">
        <v>0</v>
      </c>
      <c r="R32" s="186">
        <v>34</v>
      </c>
      <c r="S32" s="186">
        <v>120</v>
      </c>
      <c r="T32" s="186">
        <v>0</v>
      </c>
      <c r="U32" s="186">
        <v>0</v>
      </c>
      <c r="V32" s="186">
        <v>0</v>
      </c>
      <c r="W32" s="186">
        <v>7</v>
      </c>
      <c r="X32" s="186">
        <v>1</v>
      </c>
      <c r="Y32" s="186">
        <v>0</v>
      </c>
      <c r="Z32" s="186">
        <v>2</v>
      </c>
      <c r="AA32" s="186">
        <v>4</v>
      </c>
      <c r="AB32" s="186">
        <v>3</v>
      </c>
      <c r="AC32" s="186">
        <v>3</v>
      </c>
      <c r="AD32" s="186">
        <v>0</v>
      </c>
      <c r="AE32" s="186">
        <v>0</v>
      </c>
      <c r="AF32" s="186">
        <v>4</v>
      </c>
      <c r="AG32" s="186">
        <v>4</v>
      </c>
      <c r="AH32" s="186">
        <v>8</v>
      </c>
      <c r="AI32" s="186">
        <v>0</v>
      </c>
      <c r="AJ32" s="186">
        <v>1</v>
      </c>
      <c r="AK32" s="186">
        <v>1</v>
      </c>
      <c r="AL32" s="186">
        <v>23</v>
      </c>
      <c r="AM32" s="186">
        <v>1</v>
      </c>
      <c r="AN32" s="186">
        <v>0</v>
      </c>
      <c r="AO32" s="186">
        <v>4</v>
      </c>
      <c r="AP32" s="186">
        <v>64</v>
      </c>
      <c r="AQ32" s="186">
        <v>0</v>
      </c>
      <c r="AR32" s="186">
        <v>1</v>
      </c>
      <c r="AS32" s="186">
        <v>8</v>
      </c>
      <c r="AT32" s="186">
        <v>1</v>
      </c>
      <c r="AU32" s="186">
        <v>2</v>
      </c>
      <c r="AV32" s="186">
        <v>14</v>
      </c>
      <c r="AW32" s="186">
        <v>4</v>
      </c>
      <c r="AX32" s="186">
        <v>0</v>
      </c>
      <c r="AY32" s="186">
        <v>1</v>
      </c>
      <c r="AZ32" s="186">
        <v>2</v>
      </c>
      <c r="BA32" s="186">
        <v>0</v>
      </c>
      <c r="BB32" s="186">
        <v>19</v>
      </c>
      <c r="BC32" s="186">
        <v>0</v>
      </c>
      <c r="BD32" s="186">
        <v>188</v>
      </c>
      <c r="BE32" s="186">
        <v>1</v>
      </c>
      <c r="BF32" s="186">
        <v>8</v>
      </c>
      <c r="BG32" s="186">
        <f t="shared" si="0"/>
        <v>642</v>
      </c>
      <c r="BH32" s="186">
        <v>3</v>
      </c>
      <c r="BI32" s="186">
        <v>0</v>
      </c>
      <c r="BJ32" s="186">
        <v>0</v>
      </c>
      <c r="BK32" s="186">
        <v>0</v>
      </c>
      <c r="BL32" s="186">
        <v>0</v>
      </c>
      <c r="BM32" s="186">
        <v>1</v>
      </c>
      <c r="BN32" s="186">
        <v>8</v>
      </c>
      <c r="BO32" s="186">
        <v>2</v>
      </c>
      <c r="BP32" s="186">
        <v>0</v>
      </c>
      <c r="BQ32" s="186">
        <v>2</v>
      </c>
      <c r="BR32" s="186">
        <v>0</v>
      </c>
      <c r="BS32" s="186">
        <v>0</v>
      </c>
      <c r="BT32" s="186">
        <v>0</v>
      </c>
      <c r="BU32" s="186">
        <f t="shared" si="1"/>
        <v>16</v>
      </c>
      <c r="BV32" s="186">
        <v>5</v>
      </c>
      <c r="BW32" s="186">
        <v>0</v>
      </c>
      <c r="BX32" s="186">
        <v>0</v>
      </c>
      <c r="BY32" s="186">
        <v>1</v>
      </c>
      <c r="BZ32" s="186">
        <v>1</v>
      </c>
      <c r="CA32" s="186">
        <v>0</v>
      </c>
      <c r="CB32" s="186">
        <v>0</v>
      </c>
      <c r="CC32" s="186">
        <v>0</v>
      </c>
      <c r="CD32" s="186">
        <v>0</v>
      </c>
      <c r="CE32" s="186">
        <v>0</v>
      </c>
      <c r="CF32" s="186">
        <v>0</v>
      </c>
      <c r="CG32" s="186">
        <v>0</v>
      </c>
      <c r="CH32" s="186">
        <v>0</v>
      </c>
      <c r="CI32" s="186">
        <v>0</v>
      </c>
      <c r="CJ32" s="186">
        <v>1</v>
      </c>
      <c r="CK32" s="186">
        <v>0</v>
      </c>
      <c r="CL32" s="186">
        <v>0</v>
      </c>
      <c r="CM32" s="186">
        <v>1</v>
      </c>
      <c r="CN32" s="186">
        <v>0</v>
      </c>
      <c r="CO32" s="186">
        <v>0</v>
      </c>
      <c r="CP32" s="186">
        <v>0</v>
      </c>
      <c r="CQ32" s="186">
        <v>4</v>
      </c>
      <c r="CR32" s="186">
        <v>0</v>
      </c>
      <c r="CS32" s="186">
        <v>0</v>
      </c>
      <c r="CT32" s="186">
        <v>0</v>
      </c>
      <c r="CU32" s="186">
        <v>0</v>
      </c>
      <c r="CV32" s="186">
        <v>0</v>
      </c>
      <c r="CW32" s="186">
        <v>0</v>
      </c>
      <c r="CX32" s="186">
        <v>0</v>
      </c>
      <c r="CY32" s="186">
        <v>0</v>
      </c>
      <c r="CZ32" s="186">
        <v>0</v>
      </c>
      <c r="DA32" s="186">
        <v>0</v>
      </c>
      <c r="DB32" s="186">
        <v>0</v>
      </c>
      <c r="DC32" s="186">
        <v>0</v>
      </c>
      <c r="DD32" s="186">
        <v>2</v>
      </c>
      <c r="DE32" s="186">
        <v>0</v>
      </c>
      <c r="DF32" s="186">
        <v>0</v>
      </c>
      <c r="DG32" s="186">
        <v>0</v>
      </c>
      <c r="DH32" s="186">
        <v>0</v>
      </c>
      <c r="DI32" s="186">
        <f t="shared" si="2"/>
        <v>15</v>
      </c>
    </row>
    <row r="33" spans="2:113">
      <c r="B33" s="190" t="s">
        <v>163</v>
      </c>
      <c r="C33" s="186">
        <v>393</v>
      </c>
      <c r="D33" s="186">
        <v>2</v>
      </c>
      <c r="E33" s="186">
        <v>0</v>
      </c>
      <c r="F33" s="186">
        <v>4</v>
      </c>
      <c r="G33" s="186">
        <v>5</v>
      </c>
      <c r="H33" s="186">
        <v>3</v>
      </c>
      <c r="I33" s="186">
        <v>28</v>
      </c>
      <c r="J33" s="186">
        <v>2</v>
      </c>
      <c r="K33" s="186">
        <v>2</v>
      </c>
      <c r="L33" s="186">
        <v>1</v>
      </c>
      <c r="M33" s="186">
        <v>2</v>
      </c>
      <c r="N33" s="186">
        <v>1</v>
      </c>
      <c r="O33" s="186">
        <v>2</v>
      </c>
      <c r="P33" s="186">
        <v>5</v>
      </c>
      <c r="Q33" s="186">
        <v>2</v>
      </c>
      <c r="R33" s="186">
        <v>4</v>
      </c>
      <c r="S33" s="186">
        <v>4</v>
      </c>
      <c r="T33" s="186">
        <v>42</v>
      </c>
      <c r="U33" s="186">
        <v>6</v>
      </c>
      <c r="V33" s="186">
        <v>3</v>
      </c>
      <c r="W33" s="186">
        <v>2</v>
      </c>
      <c r="X33" s="186">
        <v>1</v>
      </c>
      <c r="Y33" s="186">
        <v>11</v>
      </c>
      <c r="Z33" s="186">
        <v>6</v>
      </c>
      <c r="AA33" s="186">
        <v>0</v>
      </c>
      <c r="AB33" s="186">
        <v>3</v>
      </c>
      <c r="AC33" s="186">
        <v>8</v>
      </c>
      <c r="AD33" s="186">
        <v>0</v>
      </c>
      <c r="AE33" s="186">
        <v>0</v>
      </c>
      <c r="AF33" s="186">
        <v>0</v>
      </c>
      <c r="AG33" s="186">
        <v>1</v>
      </c>
      <c r="AH33" s="186">
        <v>0</v>
      </c>
      <c r="AI33" s="186">
        <v>2</v>
      </c>
      <c r="AJ33" s="186">
        <v>2</v>
      </c>
      <c r="AK33" s="186">
        <v>3</v>
      </c>
      <c r="AL33" s="186">
        <v>0</v>
      </c>
      <c r="AM33" s="186">
        <v>1</v>
      </c>
      <c r="AN33" s="186">
        <v>13</v>
      </c>
      <c r="AO33" s="186">
        <v>0</v>
      </c>
      <c r="AP33" s="186">
        <v>3</v>
      </c>
      <c r="AQ33" s="186">
        <v>1</v>
      </c>
      <c r="AR33" s="186">
        <v>1</v>
      </c>
      <c r="AS33" s="186">
        <v>0</v>
      </c>
      <c r="AT33" s="186">
        <v>0</v>
      </c>
      <c r="AU33" s="186">
        <v>0</v>
      </c>
      <c r="AV33" s="186">
        <v>2</v>
      </c>
      <c r="AW33" s="186">
        <v>5</v>
      </c>
      <c r="AX33" s="186">
        <v>1</v>
      </c>
      <c r="AY33" s="186">
        <v>1</v>
      </c>
      <c r="AZ33" s="186">
        <v>3</v>
      </c>
      <c r="BA33" s="186">
        <v>9</v>
      </c>
      <c r="BB33" s="186">
        <v>6</v>
      </c>
      <c r="BC33" s="186">
        <v>0</v>
      </c>
      <c r="BD33" s="186">
        <v>105</v>
      </c>
      <c r="BE33" s="186">
        <v>0</v>
      </c>
      <c r="BF33" s="186">
        <v>1</v>
      </c>
      <c r="BG33" s="186">
        <f t="shared" si="0"/>
        <v>702</v>
      </c>
      <c r="BH33" s="186">
        <v>6</v>
      </c>
      <c r="BI33" s="186">
        <v>1</v>
      </c>
      <c r="BJ33" s="186">
        <v>1</v>
      </c>
      <c r="BK33" s="186">
        <v>1</v>
      </c>
      <c r="BL33" s="186">
        <v>0</v>
      </c>
      <c r="BM33" s="186">
        <v>0</v>
      </c>
      <c r="BN33" s="186">
        <v>7</v>
      </c>
      <c r="BO33" s="186">
        <v>1</v>
      </c>
      <c r="BP33" s="186">
        <v>0</v>
      </c>
      <c r="BQ33" s="186">
        <v>1</v>
      </c>
      <c r="BR33" s="186">
        <v>4</v>
      </c>
      <c r="BS33" s="186">
        <v>2</v>
      </c>
      <c r="BT33" s="186">
        <v>0</v>
      </c>
      <c r="BU33" s="186">
        <f t="shared" si="1"/>
        <v>24</v>
      </c>
      <c r="BV33" s="186">
        <v>11</v>
      </c>
      <c r="BW33" s="186">
        <v>0</v>
      </c>
      <c r="BX33" s="186">
        <v>8</v>
      </c>
      <c r="BY33" s="186">
        <v>3</v>
      </c>
      <c r="BZ33" s="186">
        <v>4</v>
      </c>
      <c r="CA33" s="186">
        <v>0</v>
      </c>
      <c r="CB33" s="186">
        <v>0</v>
      </c>
      <c r="CC33" s="186">
        <v>0</v>
      </c>
      <c r="CD33" s="186">
        <v>9</v>
      </c>
      <c r="CE33" s="186">
        <v>0</v>
      </c>
      <c r="CF33" s="186">
        <v>2</v>
      </c>
      <c r="CG33" s="186">
        <v>0</v>
      </c>
      <c r="CH33" s="186">
        <v>0</v>
      </c>
      <c r="CI33" s="186">
        <v>0</v>
      </c>
      <c r="CJ33" s="186">
        <v>0</v>
      </c>
      <c r="CK33" s="186">
        <v>2</v>
      </c>
      <c r="CL33" s="186">
        <v>8</v>
      </c>
      <c r="CM33" s="186">
        <v>8</v>
      </c>
      <c r="CN33" s="186">
        <v>1</v>
      </c>
      <c r="CO33" s="186">
        <v>0</v>
      </c>
      <c r="CP33" s="186">
        <v>0</v>
      </c>
      <c r="CQ33" s="186">
        <v>1</v>
      </c>
      <c r="CR33" s="186">
        <v>1</v>
      </c>
      <c r="CS33" s="186">
        <v>1</v>
      </c>
      <c r="CT33" s="186">
        <v>0</v>
      </c>
      <c r="CU33" s="186">
        <v>2</v>
      </c>
      <c r="CV33" s="186">
        <v>3</v>
      </c>
      <c r="CW33" s="186">
        <v>0</v>
      </c>
      <c r="CX33" s="186">
        <v>1</v>
      </c>
      <c r="CY33" s="186">
        <v>1</v>
      </c>
      <c r="CZ33" s="186">
        <v>1</v>
      </c>
      <c r="DA33" s="186">
        <v>1</v>
      </c>
      <c r="DB33" s="186">
        <v>0</v>
      </c>
      <c r="DC33" s="186">
        <v>0</v>
      </c>
      <c r="DD33" s="186">
        <v>3</v>
      </c>
      <c r="DE33" s="186">
        <v>0</v>
      </c>
      <c r="DF33" s="186">
        <v>0</v>
      </c>
      <c r="DG33" s="186">
        <v>0</v>
      </c>
      <c r="DH33" s="186">
        <v>2</v>
      </c>
      <c r="DI33" s="186">
        <f t="shared" si="2"/>
        <v>73</v>
      </c>
    </row>
    <row r="34" spans="2:113">
      <c r="B34" s="190" t="s">
        <v>164</v>
      </c>
      <c r="C34" s="186">
        <v>175</v>
      </c>
      <c r="D34" s="186">
        <v>6</v>
      </c>
      <c r="E34" s="186">
        <v>5</v>
      </c>
      <c r="F34" s="186">
        <v>1</v>
      </c>
      <c r="G34" s="186">
        <v>8</v>
      </c>
      <c r="H34" s="186">
        <v>0</v>
      </c>
      <c r="I34" s="186">
        <v>5</v>
      </c>
      <c r="J34" s="186">
        <v>2</v>
      </c>
      <c r="K34" s="186">
        <v>2</v>
      </c>
      <c r="L34" s="186">
        <v>2</v>
      </c>
      <c r="M34" s="186">
        <v>3</v>
      </c>
      <c r="N34" s="186">
        <v>2</v>
      </c>
      <c r="O34" s="186">
        <v>34</v>
      </c>
      <c r="P34" s="186">
        <v>2</v>
      </c>
      <c r="Q34" s="186">
        <v>0</v>
      </c>
      <c r="R34" s="186">
        <v>26</v>
      </c>
      <c r="S34" s="186">
        <v>19</v>
      </c>
      <c r="T34" s="186">
        <v>1</v>
      </c>
      <c r="U34" s="186">
        <v>2</v>
      </c>
      <c r="V34" s="186">
        <v>0</v>
      </c>
      <c r="W34" s="186">
        <v>3</v>
      </c>
      <c r="X34" s="186">
        <v>4</v>
      </c>
      <c r="Y34" s="186">
        <v>0</v>
      </c>
      <c r="Z34" s="186">
        <v>15</v>
      </c>
      <c r="AA34" s="186">
        <v>4</v>
      </c>
      <c r="AB34" s="186">
        <v>14</v>
      </c>
      <c r="AC34" s="186">
        <v>4</v>
      </c>
      <c r="AD34" s="186">
        <v>2</v>
      </c>
      <c r="AE34" s="186">
        <v>2</v>
      </c>
      <c r="AF34" s="186">
        <v>0</v>
      </c>
      <c r="AG34" s="186">
        <v>6</v>
      </c>
      <c r="AH34" s="186">
        <v>2</v>
      </c>
      <c r="AI34" s="186">
        <v>1</v>
      </c>
      <c r="AJ34" s="186">
        <v>0</v>
      </c>
      <c r="AK34" s="186">
        <v>14</v>
      </c>
      <c r="AL34" s="186">
        <v>1</v>
      </c>
      <c r="AM34" s="186">
        <v>0</v>
      </c>
      <c r="AN34" s="186">
        <v>4</v>
      </c>
      <c r="AO34" s="186">
        <v>9</v>
      </c>
      <c r="AP34" s="186">
        <v>30</v>
      </c>
      <c r="AQ34" s="186">
        <v>0</v>
      </c>
      <c r="AR34" s="186">
        <v>2</v>
      </c>
      <c r="AS34" s="186">
        <v>37</v>
      </c>
      <c r="AT34" s="186">
        <v>2</v>
      </c>
      <c r="AU34" s="186">
        <v>3</v>
      </c>
      <c r="AV34" s="186">
        <v>8</v>
      </c>
      <c r="AW34" s="186">
        <v>7</v>
      </c>
      <c r="AX34" s="186">
        <v>1</v>
      </c>
      <c r="AY34" s="186">
        <v>1</v>
      </c>
      <c r="AZ34" s="186">
        <v>1</v>
      </c>
      <c r="BA34" s="186">
        <v>3</v>
      </c>
      <c r="BB34" s="186">
        <v>14</v>
      </c>
      <c r="BC34" s="186">
        <v>1</v>
      </c>
      <c r="BD34" s="186">
        <v>160</v>
      </c>
      <c r="BE34" s="186">
        <v>23</v>
      </c>
      <c r="BF34" s="186">
        <v>9</v>
      </c>
      <c r="BG34" s="186">
        <f t="shared" si="0"/>
        <v>682</v>
      </c>
      <c r="BH34" s="186">
        <v>10</v>
      </c>
      <c r="BI34" s="186">
        <v>0</v>
      </c>
      <c r="BJ34" s="186">
        <v>0</v>
      </c>
      <c r="BK34" s="186">
        <v>0</v>
      </c>
      <c r="BL34" s="186">
        <v>0</v>
      </c>
      <c r="BM34" s="186">
        <v>0</v>
      </c>
      <c r="BN34" s="186">
        <v>1</v>
      </c>
      <c r="BO34" s="186">
        <v>3</v>
      </c>
      <c r="BP34" s="186">
        <v>4</v>
      </c>
      <c r="BQ34" s="186">
        <v>0</v>
      </c>
      <c r="BR34" s="186">
        <v>3</v>
      </c>
      <c r="BS34" s="186">
        <v>1</v>
      </c>
      <c r="BT34" s="186">
        <v>2</v>
      </c>
      <c r="BU34" s="186">
        <f t="shared" si="1"/>
        <v>24</v>
      </c>
      <c r="BV34" s="186">
        <v>5</v>
      </c>
      <c r="BW34" s="186">
        <v>0</v>
      </c>
      <c r="BX34" s="186">
        <v>2</v>
      </c>
      <c r="BY34" s="186">
        <v>1</v>
      </c>
      <c r="BZ34" s="186">
        <v>4</v>
      </c>
      <c r="CA34" s="186">
        <v>0</v>
      </c>
      <c r="CB34" s="186">
        <v>0</v>
      </c>
      <c r="CC34" s="186">
        <v>0</v>
      </c>
      <c r="CD34" s="186">
        <v>6</v>
      </c>
      <c r="CE34" s="186">
        <v>1</v>
      </c>
      <c r="CF34" s="186">
        <v>0</v>
      </c>
      <c r="CG34" s="186">
        <v>0</v>
      </c>
      <c r="CH34" s="186">
        <v>0</v>
      </c>
      <c r="CI34" s="186">
        <v>0</v>
      </c>
      <c r="CJ34" s="186">
        <v>0</v>
      </c>
      <c r="CK34" s="186">
        <v>1</v>
      </c>
      <c r="CL34" s="186">
        <v>5</v>
      </c>
      <c r="CM34" s="186">
        <v>2</v>
      </c>
      <c r="CN34" s="186">
        <v>1</v>
      </c>
      <c r="CO34" s="186">
        <v>0</v>
      </c>
      <c r="CP34" s="186">
        <v>0</v>
      </c>
      <c r="CQ34" s="186">
        <v>0</v>
      </c>
      <c r="CR34" s="186">
        <v>0</v>
      </c>
      <c r="CS34" s="186">
        <v>0</v>
      </c>
      <c r="CT34" s="186">
        <v>0</v>
      </c>
      <c r="CU34" s="186">
        <v>0</v>
      </c>
      <c r="CV34" s="186">
        <v>1</v>
      </c>
      <c r="CW34" s="186">
        <v>0</v>
      </c>
      <c r="CX34" s="186">
        <v>0</v>
      </c>
      <c r="CY34" s="186">
        <v>1</v>
      </c>
      <c r="CZ34" s="186">
        <v>0</v>
      </c>
      <c r="DA34" s="186">
        <v>0</v>
      </c>
      <c r="DB34" s="186">
        <v>2</v>
      </c>
      <c r="DC34" s="186">
        <v>0</v>
      </c>
      <c r="DD34" s="186">
        <v>0</v>
      </c>
      <c r="DE34" s="186">
        <v>0</v>
      </c>
      <c r="DF34" s="186">
        <v>0</v>
      </c>
      <c r="DG34" s="186">
        <v>0</v>
      </c>
      <c r="DH34" s="186">
        <v>1</v>
      </c>
      <c r="DI34" s="186">
        <f t="shared" si="2"/>
        <v>33</v>
      </c>
    </row>
    <row r="35" spans="2:113">
      <c r="B35" s="190" t="s">
        <v>165</v>
      </c>
      <c r="C35" s="186">
        <v>113</v>
      </c>
      <c r="D35" s="186">
        <v>21</v>
      </c>
      <c r="E35" s="186">
        <v>8</v>
      </c>
      <c r="F35" s="186">
        <v>11</v>
      </c>
      <c r="G35" s="186">
        <v>7</v>
      </c>
      <c r="H35" s="186">
        <v>4</v>
      </c>
      <c r="I35" s="186">
        <v>2</v>
      </c>
      <c r="J35" s="186">
        <v>3</v>
      </c>
      <c r="K35" s="186">
        <v>31</v>
      </c>
      <c r="L35" s="186">
        <v>6</v>
      </c>
      <c r="M35" s="186">
        <v>5</v>
      </c>
      <c r="N35" s="186">
        <v>5</v>
      </c>
      <c r="O35" s="186">
        <v>8</v>
      </c>
      <c r="P35" s="186">
        <v>8</v>
      </c>
      <c r="Q35" s="186">
        <v>4</v>
      </c>
      <c r="R35" s="186">
        <v>12</v>
      </c>
      <c r="S35" s="186">
        <v>14</v>
      </c>
      <c r="T35" s="186">
        <v>1</v>
      </c>
      <c r="U35" s="186">
        <v>1</v>
      </c>
      <c r="V35" s="186">
        <v>8</v>
      </c>
      <c r="W35" s="186">
        <v>6</v>
      </c>
      <c r="X35" s="186">
        <v>114</v>
      </c>
      <c r="Y35" s="186">
        <v>1</v>
      </c>
      <c r="Z35" s="186">
        <v>21</v>
      </c>
      <c r="AA35" s="186">
        <v>21</v>
      </c>
      <c r="AB35" s="186">
        <v>10</v>
      </c>
      <c r="AC35" s="186">
        <v>9</v>
      </c>
      <c r="AD35" s="186">
        <v>0</v>
      </c>
      <c r="AE35" s="186">
        <v>4</v>
      </c>
      <c r="AF35" s="186">
        <v>14</v>
      </c>
      <c r="AG35" s="186">
        <v>0</v>
      </c>
      <c r="AH35" s="186">
        <v>7</v>
      </c>
      <c r="AI35" s="186">
        <v>1</v>
      </c>
      <c r="AJ35" s="186">
        <v>5</v>
      </c>
      <c r="AK35" s="186">
        <v>25</v>
      </c>
      <c r="AL35" s="186">
        <v>4</v>
      </c>
      <c r="AM35" s="186">
        <v>0</v>
      </c>
      <c r="AN35" s="186">
        <v>2</v>
      </c>
      <c r="AO35" s="186">
        <v>7</v>
      </c>
      <c r="AP35" s="186">
        <v>78</v>
      </c>
      <c r="AQ35" s="186">
        <v>2</v>
      </c>
      <c r="AR35" s="186">
        <v>11</v>
      </c>
      <c r="AS35" s="186">
        <v>7</v>
      </c>
      <c r="AT35" s="186">
        <v>4</v>
      </c>
      <c r="AU35" s="186">
        <v>2</v>
      </c>
      <c r="AV35" s="186">
        <v>82</v>
      </c>
      <c r="AW35" s="186">
        <v>6</v>
      </c>
      <c r="AX35" s="186">
        <v>2</v>
      </c>
      <c r="AY35" s="186">
        <v>2</v>
      </c>
      <c r="AZ35" s="186">
        <v>7</v>
      </c>
      <c r="BA35" s="186">
        <v>0</v>
      </c>
      <c r="BB35" s="186">
        <v>33</v>
      </c>
      <c r="BC35" s="186">
        <v>0</v>
      </c>
      <c r="BD35" s="186">
        <v>251</v>
      </c>
      <c r="BE35" s="186">
        <v>15</v>
      </c>
      <c r="BF35" s="186">
        <v>19</v>
      </c>
      <c r="BG35" s="186">
        <f t="shared" si="0"/>
        <v>1044</v>
      </c>
      <c r="BH35" s="186">
        <v>13</v>
      </c>
      <c r="BI35" s="186">
        <v>2</v>
      </c>
      <c r="BJ35" s="186">
        <v>0</v>
      </c>
      <c r="BK35" s="186">
        <v>1</v>
      </c>
      <c r="BL35" s="186">
        <v>0</v>
      </c>
      <c r="BM35" s="186">
        <v>0</v>
      </c>
      <c r="BN35" s="186">
        <v>10</v>
      </c>
      <c r="BO35" s="186">
        <v>0</v>
      </c>
      <c r="BP35" s="186">
        <v>2</v>
      </c>
      <c r="BQ35" s="186">
        <v>4</v>
      </c>
      <c r="BR35" s="186">
        <v>0</v>
      </c>
      <c r="BS35" s="186">
        <v>4</v>
      </c>
      <c r="BT35" s="186">
        <v>2</v>
      </c>
      <c r="BU35" s="186">
        <f t="shared" si="1"/>
        <v>38</v>
      </c>
      <c r="BV35" s="186">
        <v>1</v>
      </c>
      <c r="BW35" s="186">
        <v>0</v>
      </c>
      <c r="BX35" s="186">
        <v>1</v>
      </c>
      <c r="BY35" s="186">
        <v>0</v>
      </c>
      <c r="BZ35" s="186">
        <v>3</v>
      </c>
      <c r="CA35" s="186">
        <v>0</v>
      </c>
      <c r="CB35" s="186">
        <v>0</v>
      </c>
      <c r="CC35" s="186">
        <v>0</v>
      </c>
      <c r="CD35" s="186">
        <v>8</v>
      </c>
      <c r="CE35" s="186">
        <v>0</v>
      </c>
      <c r="CF35" s="186">
        <v>1</v>
      </c>
      <c r="CG35" s="186">
        <v>0</v>
      </c>
      <c r="CH35" s="186">
        <v>0</v>
      </c>
      <c r="CI35" s="186">
        <v>0</v>
      </c>
      <c r="CJ35" s="186">
        <v>0</v>
      </c>
      <c r="CK35" s="186">
        <v>0</v>
      </c>
      <c r="CL35" s="186">
        <v>5</v>
      </c>
      <c r="CM35" s="186">
        <v>6</v>
      </c>
      <c r="CN35" s="186">
        <v>0</v>
      </c>
      <c r="CO35" s="186">
        <v>0</v>
      </c>
      <c r="CP35" s="186">
        <v>0</v>
      </c>
      <c r="CQ35" s="186">
        <v>1</v>
      </c>
      <c r="CR35" s="186">
        <v>0</v>
      </c>
      <c r="CS35" s="186">
        <v>1</v>
      </c>
      <c r="CT35" s="186">
        <v>4</v>
      </c>
      <c r="CU35" s="186">
        <v>0</v>
      </c>
      <c r="CV35" s="186">
        <v>2</v>
      </c>
      <c r="CW35" s="186">
        <v>0</v>
      </c>
      <c r="CX35" s="186">
        <v>0</v>
      </c>
      <c r="CY35" s="186">
        <v>1</v>
      </c>
      <c r="CZ35" s="186">
        <v>0</v>
      </c>
      <c r="DA35" s="186">
        <v>0</v>
      </c>
      <c r="DB35" s="186">
        <v>1</v>
      </c>
      <c r="DC35" s="186">
        <v>0</v>
      </c>
      <c r="DD35" s="186">
        <v>1</v>
      </c>
      <c r="DE35" s="186">
        <v>0</v>
      </c>
      <c r="DF35" s="186">
        <v>0</v>
      </c>
      <c r="DG35" s="186">
        <v>1</v>
      </c>
      <c r="DH35" s="186">
        <v>0</v>
      </c>
      <c r="DI35" s="186">
        <f t="shared" si="2"/>
        <v>37</v>
      </c>
    </row>
    <row r="36" spans="2:113" ht="30">
      <c r="B36" s="190" t="s">
        <v>166</v>
      </c>
      <c r="C36" s="186">
        <v>317</v>
      </c>
      <c r="D36" s="186">
        <v>4</v>
      </c>
      <c r="E36" s="186">
        <v>1</v>
      </c>
      <c r="F36" s="186">
        <v>1</v>
      </c>
      <c r="G36" s="186">
        <v>5</v>
      </c>
      <c r="H36" s="186">
        <v>0</v>
      </c>
      <c r="I36" s="186">
        <v>0</v>
      </c>
      <c r="J36" s="186">
        <v>0</v>
      </c>
      <c r="K36" s="186">
        <v>1</v>
      </c>
      <c r="L36" s="186">
        <v>3</v>
      </c>
      <c r="M36" s="186">
        <v>0</v>
      </c>
      <c r="N36" s="186">
        <v>0</v>
      </c>
      <c r="O36" s="186">
        <v>3</v>
      </c>
      <c r="P36" s="186">
        <v>1</v>
      </c>
      <c r="Q36" s="186">
        <v>5</v>
      </c>
      <c r="R36" s="186">
        <v>2</v>
      </c>
      <c r="S36" s="186">
        <v>6</v>
      </c>
      <c r="T36" s="186">
        <v>0</v>
      </c>
      <c r="U36" s="186">
        <v>0</v>
      </c>
      <c r="V36" s="186">
        <v>6</v>
      </c>
      <c r="W36" s="186">
        <v>0</v>
      </c>
      <c r="X36" s="186">
        <v>3</v>
      </c>
      <c r="Y36" s="186">
        <v>0</v>
      </c>
      <c r="Z36" s="186">
        <v>10</v>
      </c>
      <c r="AA36" s="186">
        <v>3</v>
      </c>
      <c r="AB36" s="186">
        <v>1</v>
      </c>
      <c r="AC36" s="186">
        <v>3</v>
      </c>
      <c r="AD36" s="186">
        <v>3</v>
      </c>
      <c r="AE36" s="186">
        <v>0</v>
      </c>
      <c r="AF36" s="186">
        <v>5</v>
      </c>
      <c r="AG36" s="186">
        <v>1</v>
      </c>
      <c r="AH36" s="186">
        <v>0</v>
      </c>
      <c r="AI36" s="186">
        <v>1</v>
      </c>
      <c r="AJ36" s="186">
        <v>17</v>
      </c>
      <c r="AK36" s="186">
        <v>6</v>
      </c>
      <c r="AL36" s="186">
        <v>10</v>
      </c>
      <c r="AM36" s="186">
        <v>0</v>
      </c>
      <c r="AN36" s="186">
        <v>1</v>
      </c>
      <c r="AO36" s="186">
        <v>1</v>
      </c>
      <c r="AP36" s="186">
        <v>6</v>
      </c>
      <c r="AQ36" s="186">
        <v>0</v>
      </c>
      <c r="AR36" s="186">
        <v>2</v>
      </c>
      <c r="AS36" s="186">
        <v>4</v>
      </c>
      <c r="AT36" s="186">
        <v>35</v>
      </c>
      <c r="AU36" s="186">
        <v>2</v>
      </c>
      <c r="AV36" s="186">
        <v>7</v>
      </c>
      <c r="AW36" s="186">
        <v>12</v>
      </c>
      <c r="AX36" s="186">
        <v>1</v>
      </c>
      <c r="AY36" s="186">
        <v>2</v>
      </c>
      <c r="AZ36" s="186">
        <v>6</v>
      </c>
      <c r="BA36" s="186">
        <v>0</v>
      </c>
      <c r="BB36" s="186">
        <v>10</v>
      </c>
      <c r="BC36" s="186">
        <v>0</v>
      </c>
      <c r="BD36" s="186">
        <v>106</v>
      </c>
      <c r="BE36" s="186">
        <v>5</v>
      </c>
      <c r="BF36" s="186">
        <v>4</v>
      </c>
      <c r="BG36" s="186">
        <f t="shared" si="0"/>
        <v>622</v>
      </c>
      <c r="BH36" s="186">
        <v>17</v>
      </c>
      <c r="BI36" s="186">
        <v>0</v>
      </c>
      <c r="BJ36" s="186">
        <v>0</v>
      </c>
      <c r="BK36" s="186">
        <v>0</v>
      </c>
      <c r="BL36" s="186">
        <v>0</v>
      </c>
      <c r="BM36" s="186">
        <v>0</v>
      </c>
      <c r="BN36" s="186">
        <v>2</v>
      </c>
      <c r="BO36" s="186">
        <v>0</v>
      </c>
      <c r="BP36" s="186">
        <v>1</v>
      </c>
      <c r="BQ36" s="186">
        <v>0</v>
      </c>
      <c r="BR36" s="186">
        <v>0</v>
      </c>
      <c r="BS36" s="186">
        <v>1</v>
      </c>
      <c r="BT36" s="186">
        <v>0</v>
      </c>
      <c r="BU36" s="186">
        <f t="shared" si="1"/>
        <v>21</v>
      </c>
      <c r="BV36" s="186">
        <v>2</v>
      </c>
      <c r="BW36" s="186">
        <v>0</v>
      </c>
      <c r="BX36" s="186">
        <v>1</v>
      </c>
      <c r="BY36" s="186">
        <v>0</v>
      </c>
      <c r="BZ36" s="186">
        <v>1</v>
      </c>
      <c r="CA36" s="186">
        <v>0</v>
      </c>
      <c r="CB36" s="186">
        <v>0</v>
      </c>
      <c r="CC36" s="186">
        <v>0</v>
      </c>
      <c r="CD36" s="186">
        <v>0</v>
      </c>
      <c r="CE36" s="186">
        <v>0</v>
      </c>
      <c r="CF36" s="186">
        <v>1</v>
      </c>
      <c r="CG36" s="186">
        <v>0</v>
      </c>
      <c r="CH36" s="186">
        <v>0</v>
      </c>
      <c r="CI36" s="186">
        <v>0</v>
      </c>
      <c r="CJ36" s="186">
        <v>0</v>
      </c>
      <c r="CK36" s="186">
        <v>0</v>
      </c>
      <c r="CL36" s="186">
        <v>0</v>
      </c>
      <c r="CM36" s="186">
        <v>0</v>
      </c>
      <c r="CN36" s="186">
        <v>0</v>
      </c>
      <c r="CO36" s="186">
        <v>0</v>
      </c>
      <c r="CP36" s="186">
        <v>0</v>
      </c>
      <c r="CQ36" s="186">
        <v>0</v>
      </c>
      <c r="CR36" s="186">
        <v>0</v>
      </c>
      <c r="CS36" s="186">
        <v>0</v>
      </c>
      <c r="CT36" s="186">
        <v>4</v>
      </c>
      <c r="CU36" s="186">
        <v>0</v>
      </c>
      <c r="CV36" s="186">
        <v>0</v>
      </c>
      <c r="CW36" s="186">
        <v>0</v>
      </c>
      <c r="CX36" s="186">
        <v>0</v>
      </c>
      <c r="CY36" s="186">
        <v>0</v>
      </c>
      <c r="CZ36" s="186">
        <v>1</v>
      </c>
      <c r="DA36" s="186">
        <v>1</v>
      </c>
      <c r="DB36" s="186">
        <v>0</v>
      </c>
      <c r="DC36" s="186">
        <v>4</v>
      </c>
      <c r="DD36" s="186">
        <v>0</v>
      </c>
      <c r="DE36" s="186">
        <v>1</v>
      </c>
      <c r="DF36" s="186">
        <v>0</v>
      </c>
      <c r="DG36" s="186">
        <v>0</v>
      </c>
      <c r="DH36" s="186">
        <v>0</v>
      </c>
      <c r="DI36" s="186">
        <f t="shared" si="2"/>
        <v>16</v>
      </c>
    </row>
    <row r="37" spans="2:113">
      <c r="B37" s="190" t="s">
        <v>167</v>
      </c>
      <c r="C37" s="186">
        <v>33</v>
      </c>
      <c r="D37" s="186">
        <v>10</v>
      </c>
      <c r="E37" s="186">
        <v>25</v>
      </c>
      <c r="F37" s="186">
        <v>0</v>
      </c>
      <c r="G37" s="186">
        <v>0</v>
      </c>
      <c r="H37" s="186">
        <v>9</v>
      </c>
      <c r="I37" s="186">
        <v>6</v>
      </c>
      <c r="J37" s="186">
        <v>1</v>
      </c>
      <c r="K37" s="186">
        <v>3</v>
      </c>
      <c r="L37" s="186">
        <v>40</v>
      </c>
      <c r="M37" s="186">
        <v>2</v>
      </c>
      <c r="N37" s="186">
        <v>4</v>
      </c>
      <c r="O37" s="186">
        <v>1</v>
      </c>
      <c r="P37" s="186">
        <v>23</v>
      </c>
      <c r="Q37" s="186">
        <v>0</v>
      </c>
      <c r="R37" s="186">
        <v>10</v>
      </c>
      <c r="S37" s="186">
        <v>1</v>
      </c>
      <c r="T37" s="186">
        <v>0</v>
      </c>
      <c r="U37" s="186">
        <v>7</v>
      </c>
      <c r="V37" s="186">
        <v>1</v>
      </c>
      <c r="W37" s="186">
        <v>69</v>
      </c>
      <c r="X37" s="186">
        <v>2</v>
      </c>
      <c r="Y37" s="186">
        <v>0</v>
      </c>
      <c r="Z37" s="186">
        <v>4</v>
      </c>
      <c r="AA37" s="186">
        <v>3</v>
      </c>
      <c r="AB37" s="186">
        <v>1</v>
      </c>
      <c r="AC37" s="186">
        <v>3</v>
      </c>
      <c r="AD37" s="186">
        <v>1</v>
      </c>
      <c r="AE37" s="186">
        <v>2</v>
      </c>
      <c r="AF37" s="186">
        <v>0</v>
      </c>
      <c r="AG37" s="186">
        <v>3</v>
      </c>
      <c r="AH37" s="186">
        <v>2</v>
      </c>
      <c r="AI37" s="186">
        <v>0</v>
      </c>
      <c r="AJ37" s="186">
        <v>0</v>
      </c>
      <c r="AK37" s="186">
        <v>3</v>
      </c>
      <c r="AL37" s="186">
        <v>0</v>
      </c>
      <c r="AM37" s="186">
        <v>0</v>
      </c>
      <c r="AN37" s="186">
        <v>1</v>
      </c>
      <c r="AO37" s="186">
        <v>4</v>
      </c>
      <c r="AP37" s="186">
        <v>10</v>
      </c>
      <c r="AQ37" s="186">
        <v>4</v>
      </c>
      <c r="AR37" s="186">
        <v>7</v>
      </c>
      <c r="AS37" s="186">
        <v>1</v>
      </c>
      <c r="AT37" s="186">
        <v>0</v>
      </c>
      <c r="AU37" s="186">
        <v>1</v>
      </c>
      <c r="AV37" s="186">
        <v>1</v>
      </c>
      <c r="AW37" s="186">
        <v>0</v>
      </c>
      <c r="AX37" s="186">
        <v>8</v>
      </c>
      <c r="AY37" s="186">
        <v>12</v>
      </c>
      <c r="AZ37" s="186">
        <v>5</v>
      </c>
      <c r="BA37" s="186">
        <v>1</v>
      </c>
      <c r="BB37" s="186">
        <v>7</v>
      </c>
      <c r="BC37" s="186">
        <v>0</v>
      </c>
      <c r="BD37" s="186">
        <v>78</v>
      </c>
      <c r="BE37" s="186">
        <v>3</v>
      </c>
      <c r="BF37" s="186">
        <v>0</v>
      </c>
      <c r="BG37" s="186">
        <f t="shared" ref="BG37:BG60" si="3">SUM(C37:BF37)</f>
        <v>412</v>
      </c>
      <c r="BH37" s="186">
        <v>4</v>
      </c>
      <c r="BI37" s="186">
        <v>0</v>
      </c>
      <c r="BJ37" s="186">
        <v>0</v>
      </c>
      <c r="BK37" s="186">
        <v>0</v>
      </c>
      <c r="BL37" s="186">
        <v>0</v>
      </c>
      <c r="BM37" s="186">
        <v>0</v>
      </c>
      <c r="BN37" s="186">
        <v>4</v>
      </c>
      <c r="BO37" s="186">
        <v>0</v>
      </c>
      <c r="BP37" s="186">
        <v>0</v>
      </c>
      <c r="BQ37" s="186">
        <v>0</v>
      </c>
      <c r="BR37" s="186">
        <v>2</v>
      </c>
      <c r="BS37" s="186">
        <v>0</v>
      </c>
      <c r="BT37" s="186">
        <v>0</v>
      </c>
      <c r="BU37" s="186">
        <f t="shared" ref="BU37:BU60" si="4">SUM(BH37:BT37)</f>
        <v>10</v>
      </c>
      <c r="BV37" s="186">
        <v>4</v>
      </c>
      <c r="BW37" s="186">
        <v>0</v>
      </c>
      <c r="BX37" s="186">
        <v>1</v>
      </c>
      <c r="BY37" s="186">
        <v>2</v>
      </c>
      <c r="BZ37" s="186">
        <v>1</v>
      </c>
      <c r="CA37" s="186">
        <v>0</v>
      </c>
      <c r="CB37" s="186">
        <v>0</v>
      </c>
      <c r="CC37" s="186">
        <v>0</v>
      </c>
      <c r="CD37" s="186">
        <v>5</v>
      </c>
      <c r="CE37" s="186">
        <v>0</v>
      </c>
      <c r="CF37" s="186">
        <v>0</v>
      </c>
      <c r="CG37" s="186">
        <v>0</v>
      </c>
      <c r="CH37" s="186">
        <v>0</v>
      </c>
      <c r="CI37" s="186">
        <v>0</v>
      </c>
      <c r="CJ37" s="186">
        <v>0</v>
      </c>
      <c r="CK37" s="186">
        <v>0</v>
      </c>
      <c r="CL37" s="186">
        <v>0</v>
      </c>
      <c r="CM37" s="186">
        <v>1</v>
      </c>
      <c r="CN37" s="186">
        <v>0</v>
      </c>
      <c r="CO37" s="186">
        <v>0</v>
      </c>
      <c r="CP37" s="186">
        <v>0</v>
      </c>
      <c r="CQ37" s="186">
        <v>1</v>
      </c>
      <c r="CR37" s="186">
        <v>0</v>
      </c>
      <c r="CS37" s="186">
        <v>0</v>
      </c>
      <c r="CT37" s="186">
        <v>0</v>
      </c>
      <c r="CU37" s="186">
        <v>0</v>
      </c>
      <c r="CV37" s="186">
        <v>0</v>
      </c>
      <c r="CW37" s="186">
        <v>0</v>
      </c>
      <c r="CX37" s="186">
        <v>0</v>
      </c>
      <c r="CY37" s="186">
        <v>0</v>
      </c>
      <c r="CZ37" s="186">
        <v>0</v>
      </c>
      <c r="DA37" s="186">
        <v>1</v>
      </c>
      <c r="DB37" s="186">
        <v>0</v>
      </c>
      <c r="DC37" s="186">
        <v>0</v>
      </c>
      <c r="DD37" s="186">
        <v>1</v>
      </c>
      <c r="DE37" s="186">
        <v>0</v>
      </c>
      <c r="DF37" s="186">
        <v>0</v>
      </c>
      <c r="DG37" s="186">
        <v>0</v>
      </c>
      <c r="DH37" s="186">
        <v>0</v>
      </c>
      <c r="DI37" s="186">
        <f t="shared" ref="DI37:DI60" si="5">SUM(BV37:DH37)</f>
        <v>17</v>
      </c>
    </row>
    <row r="38" spans="2:113">
      <c r="B38" s="190" t="s">
        <v>168</v>
      </c>
      <c r="C38" s="186">
        <v>163</v>
      </c>
      <c r="D38" s="186">
        <v>0</v>
      </c>
      <c r="E38" s="186">
        <v>2</v>
      </c>
      <c r="F38" s="186">
        <v>0</v>
      </c>
      <c r="G38" s="186">
        <v>14</v>
      </c>
      <c r="H38" s="186">
        <v>0</v>
      </c>
      <c r="I38" s="186">
        <v>1</v>
      </c>
      <c r="J38" s="186">
        <v>0</v>
      </c>
      <c r="K38" s="186">
        <v>1</v>
      </c>
      <c r="L38" s="186">
        <v>3</v>
      </c>
      <c r="M38" s="186">
        <v>0</v>
      </c>
      <c r="N38" s="186">
        <v>5</v>
      </c>
      <c r="O38" s="186">
        <v>3</v>
      </c>
      <c r="P38" s="186">
        <v>2</v>
      </c>
      <c r="Q38" s="186">
        <v>0</v>
      </c>
      <c r="R38" s="186">
        <v>2</v>
      </c>
      <c r="S38" s="186">
        <v>4</v>
      </c>
      <c r="T38" s="186">
        <v>1</v>
      </c>
      <c r="U38" s="186">
        <v>0</v>
      </c>
      <c r="V38" s="186">
        <v>0</v>
      </c>
      <c r="W38" s="186">
        <v>2</v>
      </c>
      <c r="X38" s="186">
        <v>1</v>
      </c>
      <c r="Y38" s="186">
        <v>1</v>
      </c>
      <c r="Z38" s="186">
        <v>1</v>
      </c>
      <c r="AA38" s="186">
        <v>2</v>
      </c>
      <c r="AB38" s="186">
        <v>2</v>
      </c>
      <c r="AC38" s="186">
        <v>1</v>
      </c>
      <c r="AD38" s="186">
        <v>0</v>
      </c>
      <c r="AE38" s="186">
        <v>0</v>
      </c>
      <c r="AF38" s="186">
        <v>2</v>
      </c>
      <c r="AG38" s="186">
        <v>2</v>
      </c>
      <c r="AH38" s="186">
        <v>19</v>
      </c>
      <c r="AI38" s="186">
        <v>1</v>
      </c>
      <c r="AJ38" s="186">
        <v>0</v>
      </c>
      <c r="AK38" s="186">
        <v>6</v>
      </c>
      <c r="AL38" s="186">
        <v>10</v>
      </c>
      <c r="AM38" s="186">
        <v>0</v>
      </c>
      <c r="AN38" s="186">
        <v>1</v>
      </c>
      <c r="AO38" s="186">
        <v>1</v>
      </c>
      <c r="AP38" s="186">
        <v>4</v>
      </c>
      <c r="AQ38" s="186">
        <v>0</v>
      </c>
      <c r="AR38" s="186">
        <v>0</v>
      </c>
      <c r="AS38" s="186">
        <v>6</v>
      </c>
      <c r="AT38" s="186">
        <v>3</v>
      </c>
      <c r="AU38" s="186">
        <v>4</v>
      </c>
      <c r="AV38" s="186">
        <v>0</v>
      </c>
      <c r="AW38" s="186">
        <v>2</v>
      </c>
      <c r="AX38" s="186">
        <v>0</v>
      </c>
      <c r="AY38" s="186">
        <v>0</v>
      </c>
      <c r="AZ38" s="186">
        <v>0</v>
      </c>
      <c r="BA38" s="186">
        <v>0</v>
      </c>
      <c r="BB38" s="186">
        <v>8</v>
      </c>
      <c r="BC38" s="186">
        <v>0</v>
      </c>
      <c r="BD38" s="186">
        <v>84</v>
      </c>
      <c r="BE38" s="186">
        <v>0</v>
      </c>
      <c r="BF38" s="186">
        <v>5</v>
      </c>
      <c r="BG38" s="186">
        <f t="shared" si="3"/>
        <v>369</v>
      </c>
      <c r="BH38" s="186">
        <v>6</v>
      </c>
      <c r="BI38" s="186">
        <v>0</v>
      </c>
      <c r="BJ38" s="186">
        <v>0</v>
      </c>
      <c r="BK38" s="186">
        <v>0</v>
      </c>
      <c r="BL38" s="186">
        <v>0</v>
      </c>
      <c r="BM38" s="186">
        <v>0</v>
      </c>
      <c r="BN38" s="186">
        <v>0</v>
      </c>
      <c r="BO38" s="186">
        <v>1</v>
      </c>
      <c r="BP38" s="186">
        <v>0</v>
      </c>
      <c r="BQ38" s="186">
        <v>1</v>
      </c>
      <c r="BR38" s="186">
        <v>0</v>
      </c>
      <c r="BS38" s="186">
        <v>1</v>
      </c>
      <c r="BT38" s="186">
        <v>0</v>
      </c>
      <c r="BU38" s="186">
        <f t="shared" si="4"/>
        <v>9</v>
      </c>
      <c r="BV38" s="186">
        <v>0</v>
      </c>
      <c r="BW38" s="186">
        <v>0</v>
      </c>
      <c r="BX38" s="186">
        <v>0</v>
      </c>
      <c r="BY38" s="186">
        <v>0</v>
      </c>
      <c r="BZ38" s="186">
        <v>0</v>
      </c>
      <c r="CA38" s="186">
        <v>0</v>
      </c>
      <c r="CB38" s="186">
        <v>0</v>
      </c>
      <c r="CC38" s="186">
        <v>0</v>
      </c>
      <c r="CD38" s="186">
        <v>3</v>
      </c>
      <c r="CE38" s="186">
        <v>0</v>
      </c>
      <c r="CF38" s="186">
        <v>0</v>
      </c>
      <c r="CG38" s="186">
        <v>0</v>
      </c>
      <c r="CH38" s="186">
        <v>0</v>
      </c>
      <c r="CI38" s="186">
        <v>0</v>
      </c>
      <c r="CJ38" s="186">
        <v>0</v>
      </c>
      <c r="CK38" s="186">
        <v>0</v>
      </c>
      <c r="CL38" s="186">
        <v>0</v>
      </c>
      <c r="CM38" s="186">
        <v>1</v>
      </c>
      <c r="CN38" s="186">
        <v>0</v>
      </c>
      <c r="CO38" s="186">
        <v>0</v>
      </c>
      <c r="CP38" s="186">
        <v>0</v>
      </c>
      <c r="CQ38" s="186">
        <v>0</v>
      </c>
      <c r="CR38" s="186">
        <v>0</v>
      </c>
      <c r="CS38" s="186">
        <v>0</v>
      </c>
      <c r="CT38" s="186">
        <v>0</v>
      </c>
      <c r="CU38" s="186">
        <v>0</v>
      </c>
      <c r="CV38" s="186">
        <v>0</v>
      </c>
      <c r="CW38" s="186">
        <v>1</v>
      </c>
      <c r="CX38" s="186">
        <v>0</v>
      </c>
      <c r="CY38" s="186">
        <v>1</v>
      </c>
      <c r="CZ38" s="186">
        <v>0</v>
      </c>
      <c r="DA38" s="186">
        <v>0</v>
      </c>
      <c r="DB38" s="186">
        <v>0</v>
      </c>
      <c r="DC38" s="186">
        <v>0</v>
      </c>
      <c r="DD38" s="186">
        <v>0</v>
      </c>
      <c r="DE38" s="186">
        <v>0</v>
      </c>
      <c r="DF38" s="186">
        <v>0</v>
      </c>
      <c r="DG38" s="186">
        <v>0</v>
      </c>
      <c r="DH38" s="186">
        <v>0</v>
      </c>
      <c r="DI38" s="186">
        <f t="shared" si="5"/>
        <v>6</v>
      </c>
    </row>
    <row r="39" spans="2:113">
      <c r="B39" s="190" t="s">
        <v>169</v>
      </c>
      <c r="C39" s="186">
        <v>224</v>
      </c>
      <c r="D39" s="186">
        <v>28</v>
      </c>
      <c r="E39" s="186">
        <v>4</v>
      </c>
      <c r="F39" s="186">
        <v>2</v>
      </c>
      <c r="G39" s="186">
        <v>11</v>
      </c>
      <c r="H39" s="186">
        <v>1</v>
      </c>
      <c r="I39" s="186">
        <v>10</v>
      </c>
      <c r="J39" s="186">
        <v>1</v>
      </c>
      <c r="K39" s="186">
        <v>45</v>
      </c>
      <c r="L39" s="186">
        <v>20</v>
      </c>
      <c r="M39" s="186">
        <v>6</v>
      </c>
      <c r="N39" s="186">
        <v>3</v>
      </c>
      <c r="O39" s="186">
        <v>13</v>
      </c>
      <c r="P39" s="186">
        <v>14</v>
      </c>
      <c r="Q39" s="186">
        <v>5</v>
      </c>
      <c r="R39" s="186">
        <v>21</v>
      </c>
      <c r="S39" s="186">
        <v>25</v>
      </c>
      <c r="T39" s="186">
        <v>5</v>
      </c>
      <c r="U39" s="186">
        <v>5</v>
      </c>
      <c r="V39" s="186">
        <v>13</v>
      </c>
      <c r="W39" s="186">
        <v>8</v>
      </c>
      <c r="X39" s="186">
        <v>70</v>
      </c>
      <c r="Y39" s="186">
        <v>13</v>
      </c>
      <c r="Z39" s="186">
        <v>129</v>
      </c>
      <c r="AA39" s="186">
        <v>37</v>
      </c>
      <c r="AB39" s="186">
        <v>21</v>
      </c>
      <c r="AC39" s="186">
        <v>10</v>
      </c>
      <c r="AD39" s="186">
        <v>6</v>
      </c>
      <c r="AE39" s="186">
        <v>7</v>
      </c>
      <c r="AF39" s="186">
        <v>19</v>
      </c>
      <c r="AG39" s="186">
        <v>68</v>
      </c>
      <c r="AH39" s="186">
        <v>17</v>
      </c>
      <c r="AI39" s="186">
        <v>6</v>
      </c>
      <c r="AJ39" s="186">
        <v>7</v>
      </c>
      <c r="AK39" s="186">
        <v>0</v>
      </c>
      <c r="AL39" s="186">
        <v>6</v>
      </c>
      <c r="AM39" s="186">
        <v>5</v>
      </c>
      <c r="AN39" s="186">
        <v>0</v>
      </c>
      <c r="AO39" s="186">
        <v>26</v>
      </c>
      <c r="AP39" s="186">
        <v>76</v>
      </c>
      <c r="AQ39" s="186">
        <v>5</v>
      </c>
      <c r="AR39" s="186">
        <v>12</v>
      </c>
      <c r="AS39" s="186">
        <v>21</v>
      </c>
      <c r="AT39" s="186">
        <v>2</v>
      </c>
      <c r="AU39" s="186">
        <v>12</v>
      </c>
      <c r="AV39" s="186">
        <v>29</v>
      </c>
      <c r="AW39" s="186">
        <v>22</v>
      </c>
      <c r="AX39" s="186">
        <v>7</v>
      </c>
      <c r="AY39" s="186">
        <v>17</v>
      </c>
      <c r="AZ39" s="186">
        <v>8</v>
      </c>
      <c r="BA39" s="186">
        <v>3</v>
      </c>
      <c r="BB39" s="186">
        <v>87</v>
      </c>
      <c r="BC39" s="186">
        <v>4</v>
      </c>
      <c r="BD39" s="186">
        <v>660</v>
      </c>
      <c r="BE39" s="186">
        <v>16</v>
      </c>
      <c r="BF39" s="186">
        <v>6</v>
      </c>
      <c r="BG39" s="186">
        <f t="shared" si="3"/>
        <v>1898</v>
      </c>
      <c r="BH39" s="186">
        <v>32</v>
      </c>
      <c r="BI39" s="186">
        <v>0</v>
      </c>
      <c r="BJ39" s="186">
        <v>2</v>
      </c>
      <c r="BK39" s="186">
        <v>1</v>
      </c>
      <c r="BL39" s="186">
        <v>3</v>
      </c>
      <c r="BM39" s="186">
        <v>6</v>
      </c>
      <c r="BN39" s="186">
        <v>19</v>
      </c>
      <c r="BO39" s="186">
        <v>0</v>
      </c>
      <c r="BP39" s="186">
        <v>0</v>
      </c>
      <c r="BQ39" s="186">
        <v>0</v>
      </c>
      <c r="BR39" s="186">
        <v>3</v>
      </c>
      <c r="BS39" s="186">
        <v>4</v>
      </c>
      <c r="BT39" s="186">
        <v>1</v>
      </c>
      <c r="BU39" s="186">
        <f t="shared" si="4"/>
        <v>71</v>
      </c>
      <c r="BV39" s="186">
        <v>8</v>
      </c>
      <c r="BW39" s="186">
        <v>0</v>
      </c>
      <c r="BX39" s="186">
        <v>4</v>
      </c>
      <c r="BY39" s="186">
        <v>6</v>
      </c>
      <c r="BZ39" s="186">
        <v>10</v>
      </c>
      <c r="CA39" s="186">
        <v>0</v>
      </c>
      <c r="CB39" s="186">
        <v>4</v>
      </c>
      <c r="CC39" s="186">
        <v>0</v>
      </c>
      <c r="CD39" s="186">
        <v>4</v>
      </c>
      <c r="CE39" s="186">
        <v>0</v>
      </c>
      <c r="CF39" s="186">
        <v>3</v>
      </c>
      <c r="CG39" s="186">
        <v>0</v>
      </c>
      <c r="CH39" s="186">
        <v>0</v>
      </c>
      <c r="CI39" s="186">
        <v>0</v>
      </c>
      <c r="CJ39" s="186">
        <v>5</v>
      </c>
      <c r="CK39" s="186">
        <v>0</v>
      </c>
      <c r="CL39" s="186">
        <v>4</v>
      </c>
      <c r="CM39" s="186">
        <v>2</v>
      </c>
      <c r="CN39" s="186">
        <v>0</v>
      </c>
      <c r="CO39" s="186">
        <v>0</v>
      </c>
      <c r="CP39" s="186">
        <v>1</v>
      </c>
      <c r="CQ39" s="186">
        <v>2</v>
      </c>
      <c r="CR39" s="186">
        <v>0</v>
      </c>
      <c r="CS39" s="186">
        <v>0</v>
      </c>
      <c r="CT39" s="186">
        <v>0</v>
      </c>
      <c r="CU39" s="186">
        <v>0</v>
      </c>
      <c r="CV39" s="186">
        <v>3</v>
      </c>
      <c r="CW39" s="186">
        <v>0</v>
      </c>
      <c r="CX39" s="186">
        <v>0</v>
      </c>
      <c r="CY39" s="186">
        <v>0</v>
      </c>
      <c r="CZ39" s="186">
        <v>2</v>
      </c>
      <c r="DA39" s="186">
        <v>0</v>
      </c>
      <c r="DB39" s="186">
        <v>0</v>
      </c>
      <c r="DC39" s="186">
        <v>0</v>
      </c>
      <c r="DD39" s="186">
        <v>0</v>
      </c>
      <c r="DE39" s="186">
        <v>1</v>
      </c>
      <c r="DF39" s="186">
        <v>2</v>
      </c>
      <c r="DG39" s="186">
        <v>0</v>
      </c>
      <c r="DH39" s="186">
        <v>0</v>
      </c>
      <c r="DI39" s="186">
        <f t="shared" si="5"/>
        <v>61</v>
      </c>
    </row>
    <row r="40" spans="2:113">
      <c r="B40" s="190" t="s">
        <v>170</v>
      </c>
      <c r="C40" s="186">
        <v>228</v>
      </c>
      <c r="D40" s="186">
        <v>6</v>
      </c>
      <c r="E40" s="186">
        <v>1</v>
      </c>
      <c r="F40" s="186">
        <v>0</v>
      </c>
      <c r="G40" s="186">
        <v>5</v>
      </c>
      <c r="H40" s="186">
        <v>2</v>
      </c>
      <c r="I40" s="186">
        <v>3</v>
      </c>
      <c r="J40" s="186">
        <v>1</v>
      </c>
      <c r="K40" s="186">
        <v>9</v>
      </c>
      <c r="L40" s="186">
        <v>3</v>
      </c>
      <c r="M40" s="186">
        <v>8</v>
      </c>
      <c r="N40" s="186">
        <v>0</v>
      </c>
      <c r="O40" s="186">
        <v>2</v>
      </c>
      <c r="P40" s="186">
        <v>1</v>
      </c>
      <c r="Q40" s="186">
        <v>2</v>
      </c>
      <c r="R40" s="186">
        <v>26</v>
      </c>
      <c r="S40" s="186">
        <v>34</v>
      </c>
      <c r="T40" s="186">
        <v>0</v>
      </c>
      <c r="U40" s="186">
        <v>1</v>
      </c>
      <c r="V40" s="186">
        <v>3</v>
      </c>
      <c r="W40" s="186">
        <v>2</v>
      </c>
      <c r="X40" s="186">
        <v>5</v>
      </c>
      <c r="Y40" s="186">
        <v>1</v>
      </c>
      <c r="Z40" s="186">
        <v>4</v>
      </c>
      <c r="AA40" s="186">
        <v>5</v>
      </c>
      <c r="AB40" s="186">
        <v>7</v>
      </c>
      <c r="AC40" s="186">
        <v>1</v>
      </c>
      <c r="AD40" s="186">
        <v>14</v>
      </c>
      <c r="AE40" s="186">
        <v>3</v>
      </c>
      <c r="AF40" s="186">
        <v>9</v>
      </c>
      <c r="AG40" s="186">
        <v>5</v>
      </c>
      <c r="AH40" s="186">
        <v>19</v>
      </c>
      <c r="AI40" s="186">
        <v>0</v>
      </c>
      <c r="AJ40" s="186">
        <v>5</v>
      </c>
      <c r="AK40" s="186">
        <v>8</v>
      </c>
      <c r="AL40" s="186">
        <v>0</v>
      </c>
      <c r="AM40" s="186">
        <v>1</v>
      </c>
      <c r="AN40" s="186">
        <v>1</v>
      </c>
      <c r="AO40" s="186">
        <v>1</v>
      </c>
      <c r="AP40" s="186">
        <v>10</v>
      </c>
      <c r="AQ40" s="186">
        <v>1</v>
      </c>
      <c r="AR40" s="186">
        <v>4</v>
      </c>
      <c r="AS40" s="186">
        <v>7</v>
      </c>
      <c r="AT40" s="186">
        <v>10</v>
      </c>
      <c r="AU40" s="186">
        <v>0</v>
      </c>
      <c r="AV40" s="186">
        <v>1</v>
      </c>
      <c r="AW40" s="186">
        <v>5</v>
      </c>
      <c r="AX40" s="186">
        <v>0</v>
      </c>
      <c r="AY40" s="186">
        <v>2</v>
      </c>
      <c r="AZ40" s="186">
        <v>3</v>
      </c>
      <c r="BA40" s="186">
        <v>0</v>
      </c>
      <c r="BB40" s="186">
        <v>14</v>
      </c>
      <c r="BC40" s="186">
        <v>1</v>
      </c>
      <c r="BD40" s="186">
        <v>242</v>
      </c>
      <c r="BE40" s="186">
        <v>3</v>
      </c>
      <c r="BF40" s="186">
        <v>1</v>
      </c>
      <c r="BG40" s="186">
        <f t="shared" si="3"/>
        <v>730</v>
      </c>
      <c r="BH40" s="186">
        <v>14</v>
      </c>
      <c r="BI40" s="186">
        <v>0</v>
      </c>
      <c r="BJ40" s="186">
        <v>0</v>
      </c>
      <c r="BK40" s="186">
        <v>2</v>
      </c>
      <c r="BL40" s="186">
        <v>0</v>
      </c>
      <c r="BM40" s="186">
        <v>0</v>
      </c>
      <c r="BN40" s="186">
        <v>4</v>
      </c>
      <c r="BO40" s="186">
        <v>6</v>
      </c>
      <c r="BP40" s="186">
        <v>0</v>
      </c>
      <c r="BQ40" s="186">
        <v>0</v>
      </c>
      <c r="BR40" s="186">
        <v>1</v>
      </c>
      <c r="BS40" s="186">
        <v>5</v>
      </c>
      <c r="BT40" s="186">
        <v>0</v>
      </c>
      <c r="BU40" s="186">
        <f t="shared" si="4"/>
        <v>32</v>
      </c>
      <c r="BV40" s="186">
        <v>1</v>
      </c>
      <c r="BW40" s="186">
        <v>0</v>
      </c>
      <c r="BX40" s="186">
        <v>0</v>
      </c>
      <c r="BY40" s="186">
        <v>1</v>
      </c>
      <c r="BZ40" s="186">
        <v>0</v>
      </c>
      <c r="CA40" s="186">
        <v>0</v>
      </c>
      <c r="CB40" s="186">
        <v>0</v>
      </c>
      <c r="CC40" s="186">
        <v>0</v>
      </c>
      <c r="CD40" s="186">
        <v>0</v>
      </c>
      <c r="CE40" s="186">
        <v>0</v>
      </c>
      <c r="CF40" s="186">
        <v>0</v>
      </c>
      <c r="CG40" s="186">
        <v>0</v>
      </c>
      <c r="CH40" s="186">
        <v>0</v>
      </c>
      <c r="CI40" s="186">
        <v>0</v>
      </c>
      <c r="CJ40" s="186">
        <v>0</v>
      </c>
      <c r="CK40" s="186">
        <v>0</v>
      </c>
      <c r="CL40" s="186">
        <v>0</v>
      </c>
      <c r="CM40" s="186">
        <v>1</v>
      </c>
      <c r="CN40" s="186">
        <v>0</v>
      </c>
      <c r="CO40" s="186">
        <v>1</v>
      </c>
      <c r="CP40" s="186">
        <v>0</v>
      </c>
      <c r="CQ40" s="186">
        <v>1</v>
      </c>
      <c r="CR40" s="186">
        <v>0</v>
      </c>
      <c r="CS40" s="186">
        <v>0</v>
      </c>
      <c r="CT40" s="186">
        <v>0</v>
      </c>
      <c r="CU40" s="186">
        <v>0</v>
      </c>
      <c r="CV40" s="186">
        <v>1</v>
      </c>
      <c r="CW40" s="186">
        <v>0</v>
      </c>
      <c r="CX40" s="186">
        <v>0</v>
      </c>
      <c r="CY40" s="186">
        <v>0</v>
      </c>
      <c r="CZ40" s="186">
        <v>0</v>
      </c>
      <c r="DA40" s="186">
        <v>0</v>
      </c>
      <c r="DB40" s="186">
        <v>0</v>
      </c>
      <c r="DC40" s="186">
        <v>0</v>
      </c>
      <c r="DD40" s="186">
        <v>0</v>
      </c>
      <c r="DE40" s="186">
        <v>1</v>
      </c>
      <c r="DF40" s="186">
        <v>1</v>
      </c>
      <c r="DG40" s="186">
        <v>0</v>
      </c>
      <c r="DH40" s="186">
        <v>2</v>
      </c>
      <c r="DI40" s="186">
        <f t="shared" si="5"/>
        <v>10</v>
      </c>
    </row>
    <row r="41" spans="2:113">
      <c r="B41" s="190" t="s">
        <v>171</v>
      </c>
      <c r="C41" s="186">
        <v>199</v>
      </c>
      <c r="D41" s="186">
        <v>0</v>
      </c>
      <c r="E41" s="186">
        <v>0</v>
      </c>
      <c r="F41" s="186">
        <v>0</v>
      </c>
      <c r="G41" s="186">
        <v>0</v>
      </c>
      <c r="H41" s="186">
        <v>1</v>
      </c>
      <c r="I41" s="186">
        <v>13</v>
      </c>
      <c r="J41" s="186">
        <v>1</v>
      </c>
      <c r="K41" s="186">
        <v>0</v>
      </c>
      <c r="L41" s="186">
        <v>2</v>
      </c>
      <c r="M41" s="186">
        <v>6</v>
      </c>
      <c r="N41" s="186">
        <v>2</v>
      </c>
      <c r="O41" s="186">
        <v>1</v>
      </c>
      <c r="P41" s="186">
        <v>0</v>
      </c>
      <c r="Q41" s="186">
        <v>1</v>
      </c>
      <c r="R41" s="186">
        <v>0</v>
      </c>
      <c r="S41" s="186">
        <v>0</v>
      </c>
      <c r="T41" s="186">
        <v>1</v>
      </c>
      <c r="U41" s="186">
        <v>0</v>
      </c>
      <c r="V41" s="186">
        <v>3</v>
      </c>
      <c r="W41" s="186">
        <v>1</v>
      </c>
      <c r="X41" s="186">
        <v>2</v>
      </c>
      <c r="Y41" s="186">
        <v>1</v>
      </c>
      <c r="Z41" s="186">
        <v>0</v>
      </c>
      <c r="AA41" s="186">
        <v>0</v>
      </c>
      <c r="AB41" s="186">
        <v>0</v>
      </c>
      <c r="AC41" s="186">
        <v>97</v>
      </c>
      <c r="AD41" s="186">
        <v>0</v>
      </c>
      <c r="AE41" s="186">
        <v>1</v>
      </c>
      <c r="AF41" s="186">
        <v>0</v>
      </c>
      <c r="AG41" s="186">
        <v>1</v>
      </c>
      <c r="AH41" s="186">
        <v>1</v>
      </c>
      <c r="AI41" s="186">
        <v>1</v>
      </c>
      <c r="AJ41" s="186">
        <v>0</v>
      </c>
      <c r="AK41" s="186">
        <v>0</v>
      </c>
      <c r="AL41" s="186">
        <v>0</v>
      </c>
      <c r="AM41" s="186">
        <v>0</v>
      </c>
      <c r="AN41" s="186">
        <v>1</v>
      </c>
      <c r="AO41" s="186">
        <v>0</v>
      </c>
      <c r="AP41" s="186">
        <v>3</v>
      </c>
      <c r="AQ41" s="186">
        <v>0</v>
      </c>
      <c r="AR41" s="186">
        <v>0</v>
      </c>
      <c r="AS41" s="186">
        <v>1</v>
      </c>
      <c r="AT41" s="186">
        <v>2</v>
      </c>
      <c r="AU41" s="186">
        <v>0</v>
      </c>
      <c r="AV41" s="186">
        <v>0</v>
      </c>
      <c r="AW41" s="186">
        <v>0</v>
      </c>
      <c r="AX41" s="186">
        <v>1</v>
      </c>
      <c r="AY41" s="186">
        <v>3</v>
      </c>
      <c r="AZ41" s="186">
        <v>0</v>
      </c>
      <c r="BA41" s="186">
        <v>7</v>
      </c>
      <c r="BB41" s="186">
        <v>1</v>
      </c>
      <c r="BC41" s="186">
        <v>0</v>
      </c>
      <c r="BD41" s="186">
        <v>46</v>
      </c>
      <c r="BE41" s="186">
        <v>4</v>
      </c>
      <c r="BF41" s="186">
        <v>0</v>
      </c>
      <c r="BG41" s="186">
        <f t="shared" si="3"/>
        <v>404</v>
      </c>
      <c r="BH41" s="186">
        <v>3</v>
      </c>
      <c r="BI41" s="186">
        <v>0</v>
      </c>
      <c r="BJ41" s="186">
        <v>0</v>
      </c>
      <c r="BK41" s="186">
        <v>0</v>
      </c>
      <c r="BL41" s="186">
        <v>0</v>
      </c>
      <c r="BM41" s="186">
        <v>0</v>
      </c>
      <c r="BN41" s="186">
        <v>8</v>
      </c>
      <c r="BO41" s="186">
        <v>0</v>
      </c>
      <c r="BP41" s="186">
        <v>0</v>
      </c>
      <c r="BQ41" s="186">
        <v>1</v>
      </c>
      <c r="BR41" s="186">
        <v>0</v>
      </c>
      <c r="BS41" s="186">
        <v>0</v>
      </c>
      <c r="BT41" s="186">
        <v>0</v>
      </c>
      <c r="BU41" s="186">
        <f t="shared" si="4"/>
        <v>12</v>
      </c>
      <c r="BV41" s="186">
        <v>50</v>
      </c>
      <c r="BW41" s="186">
        <v>0</v>
      </c>
      <c r="BX41" s="186">
        <v>1</v>
      </c>
      <c r="BY41" s="186">
        <v>4</v>
      </c>
      <c r="BZ41" s="186">
        <v>1</v>
      </c>
      <c r="CA41" s="186">
        <v>0</v>
      </c>
      <c r="CB41" s="186">
        <v>1</v>
      </c>
      <c r="CC41" s="186">
        <v>0</v>
      </c>
      <c r="CD41" s="186">
        <v>3</v>
      </c>
      <c r="CE41" s="186">
        <v>4</v>
      </c>
      <c r="CF41" s="186">
        <v>7</v>
      </c>
      <c r="CG41" s="186">
        <v>0</v>
      </c>
      <c r="CH41" s="186">
        <v>0</v>
      </c>
      <c r="CI41" s="186">
        <v>1</v>
      </c>
      <c r="CJ41" s="186">
        <v>0</v>
      </c>
      <c r="CK41" s="186">
        <v>0</v>
      </c>
      <c r="CL41" s="186">
        <v>15</v>
      </c>
      <c r="CM41" s="186">
        <v>4</v>
      </c>
      <c r="CN41" s="186">
        <v>0</v>
      </c>
      <c r="CO41" s="186">
        <v>0</v>
      </c>
      <c r="CP41" s="186">
        <v>1</v>
      </c>
      <c r="CQ41" s="186">
        <v>5</v>
      </c>
      <c r="CR41" s="186">
        <v>2</v>
      </c>
      <c r="CS41" s="186">
        <v>0</v>
      </c>
      <c r="CT41" s="186">
        <v>0</v>
      </c>
      <c r="CU41" s="186">
        <v>0</v>
      </c>
      <c r="CV41" s="186">
        <v>2</v>
      </c>
      <c r="CW41" s="186">
        <v>23</v>
      </c>
      <c r="CX41" s="186">
        <v>2</v>
      </c>
      <c r="CY41" s="186">
        <v>0</v>
      </c>
      <c r="CZ41" s="186">
        <v>0</v>
      </c>
      <c r="DA41" s="186">
        <v>0</v>
      </c>
      <c r="DB41" s="186">
        <v>0</v>
      </c>
      <c r="DC41" s="186">
        <v>0</v>
      </c>
      <c r="DD41" s="186">
        <v>0</v>
      </c>
      <c r="DE41" s="186">
        <v>1</v>
      </c>
      <c r="DF41" s="186">
        <v>1</v>
      </c>
      <c r="DG41" s="186">
        <v>0</v>
      </c>
      <c r="DH41" s="186">
        <v>1</v>
      </c>
      <c r="DI41" s="186">
        <f t="shared" si="5"/>
        <v>129</v>
      </c>
    </row>
    <row r="42" spans="2:113">
      <c r="B42" s="190" t="s">
        <v>172</v>
      </c>
      <c r="C42" s="186">
        <v>284</v>
      </c>
      <c r="D42" s="186">
        <v>1</v>
      </c>
      <c r="E42" s="186">
        <v>2</v>
      </c>
      <c r="F42" s="186">
        <v>2</v>
      </c>
      <c r="G42" s="186">
        <v>4</v>
      </c>
      <c r="H42" s="186">
        <v>1</v>
      </c>
      <c r="I42" s="186">
        <v>3</v>
      </c>
      <c r="J42" s="186">
        <v>1</v>
      </c>
      <c r="K42" s="186">
        <v>0</v>
      </c>
      <c r="L42" s="186">
        <v>0</v>
      </c>
      <c r="M42" s="186">
        <v>2</v>
      </c>
      <c r="N42" s="186">
        <v>0</v>
      </c>
      <c r="O42" s="186">
        <v>0</v>
      </c>
      <c r="P42" s="186">
        <v>0</v>
      </c>
      <c r="Q42" s="186">
        <v>1</v>
      </c>
      <c r="R42" s="186">
        <v>2</v>
      </c>
      <c r="S42" s="186">
        <v>5</v>
      </c>
      <c r="T42" s="186">
        <v>6</v>
      </c>
      <c r="U42" s="186">
        <v>0</v>
      </c>
      <c r="V42" s="186">
        <v>1</v>
      </c>
      <c r="W42" s="186">
        <v>1</v>
      </c>
      <c r="X42" s="186">
        <v>1</v>
      </c>
      <c r="Y42" s="186">
        <v>1</v>
      </c>
      <c r="Z42" s="186">
        <v>4</v>
      </c>
      <c r="AA42" s="186">
        <v>1</v>
      </c>
      <c r="AB42" s="186">
        <v>1</v>
      </c>
      <c r="AC42" s="186">
        <v>16</v>
      </c>
      <c r="AD42" s="186">
        <v>2</v>
      </c>
      <c r="AE42" s="186">
        <v>26</v>
      </c>
      <c r="AF42" s="186">
        <v>1</v>
      </c>
      <c r="AG42" s="186">
        <v>3</v>
      </c>
      <c r="AH42" s="186">
        <v>1</v>
      </c>
      <c r="AI42" s="186">
        <v>1</v>
      </c>
      <c r="AJ42" s="186">
        <v>1</v>
      </c>
      <c r="AK42" s="186">
        <v>7</v>
      </c>
      <c r="AL42" s="186">
        <v>0</v>
      </c>
      <c r="AM42" s="186">
        <v>2</v>
      </c>
      <c r="AN42" s="186">
        <v>0</v>
      </c>
      <c r="AO42" s="186">
        <v>0</v>
      </c>
      <c r="AP42" s="186">
        <v>8</v>
      </c>
      <c r="AQ42" s="186">
        <v>0</v>
      </c>
      <c r="AR42" s="186">
        <v>1</v>
      </c>
      <c r="AS42" s="186">
        <v>4</v>
      </c>
      <c r="AT42" s="186">
        <v>1</v>
      </c>
      <c r="AU42" s="186">
        <v>0</v>
      </c>
      <c r="AV42" s="186">
        <v>2</v>
      </c>
      <c r="AW42" s="186">
        <v>1</v>
      </c>
      <c r="AX42" s="186">
        <v>1</v>
      </c>
      <c r="AY42" s="186">
        <v>0</v>
      </c>
      <c r="AZ42" s="186">
        <v>1</v>
      </c>
      <c r="BA42" s="186">
        <v>2</v>
      </c>
      <c r="BB42" s="186">
        <v>16</v>
      </c>
      <c r="BC42" s="186">
        <v>3</v>
      </c>
      <c r="BD42" s="186">
        <v>80</v>
      </c>
      <c r="BE42" s="186">
        <v>0</v>
      </c>
      <c r="BF42" s="186">
        <v>0</v>
      </c>
      <c r="BG42" s="186">
        <f t="shared" si="3"/>
        <v>504</v>
      </c>
      <c r="BH42" s="186">
        <v>5</v>
      </c>
      <c r="BI42" s="186">
        <v>0</v>
      </c>
      <c r="BJ42" s="186">
        <v>0</v>
      </c>
      <c r="BK42" s="186">
        <v>0</v>
      </c>
      <c r="BL42" s="186">
        <v>0</v>
      </c>
      <c r="BM42" s="186">
        <v>3</v>
      </c>
      <c r="BN42" s="186">
        <v>2</v>
      </c>
      <c r="BO42" s="186">
        <v>0</v>
      </c>
      <c r="BP42" s="186">
        <v>0</v>
      </c>
      <c r="BQ42" s="186">
        <v>6</v>
      </c>
      <c r="BR42" s="186">
        <v>0</v>
      </c>
      <c r="BS42" s="186">
        <v>2</v>
      </c>
      <c r="BT42" s="186">
        <v>1</v>
      </c>
      <c r="BU42" s="186">
        <f t="shared" si="4"/>
        <v>19</v>
      </c>
      <c r="BV42" s="186">
        <v>46</v>
      </c>
      <c r="BW42" s="186">
        <v>0</v>
      </c>
      <c r="BX42" s="186">
        <v>19</v>
      </c>
      <c r="BY42" s="186">
        <v>0</v>
      </c>
      <c r="BZ42" s="186">
        <v>19</v>
      </c>
      <c r="CA42" s="186">
        <v>0</v>
      </c>
      <c r="CB42" s="186">
        <v>0</v>
      </c>
      <c r="CC42" s="186">
        <v>0</v>
      </c>
      <c r="CD42" s="186">
        <v>6</v>
      </c>
      <c r="CE42" s="186">
        <v>5</v>
      </c>
      <c r="CF42" s="186">
        <v>3</v>
      </c>
      <c r="CG42" s="186">
        <v>0</v>
      </c>
      <c r="CH42" s="186">
        <v>2</v>
      </c>
      <c r="CI42" s="186">
        <v>0</v>
      </c>
      <c r="CJ42" s="186">
        <v>5</v>
      </c>
      <c r="CK42" s="186">
        <v>2</v>
      </c>
      <c r="CL42" s="186">
        <v>3</v>
      </c>
      <c r="CM42" s="186">
        <v>5</v>
      </c>
      <c r="CN42" s="186">
        <v>3</v>
      </c>
      <c r="CO42" s="186">
        <v>0</v>
      </c>
      <c r="CP42" s="186">
        <v>2</v>
      </c>
      <c r="CQ42" s="186">
        <v>1</v>
      </c>
      <c r="CR42" s="186">
        <v>0</v>
      </c>
      <c r="CS42" s="186">
        <v>0</v>
      </c>
      <c r="CT42" s="186">
        <v>0</v>
      </c>
      <c r="CU42" s="186">
        <v>0</v>
      </c>
      <c r="CV42" s="186">
        <v>2</v>
      </c>
      <c r="CW42" s="186">
        <v>3</v>
      </c>
      <c r="CX42" s="186">
        <v>0</v>
      </c>
      <c r="CY42" s="186">
        <v>3</v>
      </c>
      <c r="CZ42" s="186">
        <v>0</v>
      </c>
      <c r="DA42" s="186">
        <v>3</v>
      </c>
      <c r="DB42" s="186">
        <v>6</v>
      </c>
      <c r="DC42" s="186">
        <v>0</v>
      </c>
      <c r="DD42" s="186">
        <v>0</v>
      </c>
      <c r="DE42" s="186">
        <v>3</v>
      </c>
      <c r="DF42" s="186">
        <v>1</v>
      </c>
      <c r="DG42" s="186">
        <v>2</v>
      </c>
      <c r="DH42" s="186">
        <v>0</v>
      </c>
      <c r="DI42" s="186">
        <f t="shared" si="5"/>
        <v>144</v>
      </c>
    </row>
    <row r="43" spans="2:113">
      <c r="B43" s="190" t="s">
        <v>173</v>
      </c>
      <c r="C43" s="186">
        <v>139</v>
      </c>
      <c r="D43" s="186">
        <v>13</v>
      </c>
      <c r="E43" s="186">
        <v>18</v>
      </c>
      <c r="F43" s="186">
        <v>1</v>
      </c>
      <c r="G43" s="186">
        <v>8</v>
      </c>
      <c r="H43" s="186">
        <v>8</v>
      </c>
      <c r="I43" s="186">
        <v>6</v>
      </c>
      <c r="J43" s="186">
        <v>0</v>
      </c>
      <c r="K43" s="186">
        <v>13</v>
      </c>
      <c r="L43" s="186">
        <v>26</v>
      </c>
      <c r="M43" s="186">
        <v>3</v>
      </c>
      <c r="N43" s="186">
        <v>11</v>
      </c>
      <c r="O43" s="186">
        <v>5</v>
      </c>
      <c r="P43" s="186">
        <v>18</v>
      </c>
      <c r="Q43" s="186">
        <v>5</v>
      </c>
      <c r="R43" s="186">
        <v>15</v>
      </c>
      <c r="S43" s="186">
        <v>11</v>
      </c>
      <c r="T43" s="186">
        <v>1</v>
      </c>
      <c r="U43" s="186">
        <v>1</v>
      </c>
      <c r="V43" s="186">
        <v>15</v>
      </c>
      <c r="W43" s="186">
        <v>25</v>
      </c>
      <c r="X43" s="186">
        <v>7</v>
      </c>
      <c r="Y43" s="186">
        <v>1</v>
      </c>
      <c r="Z43" s="186">
        <v>16</v>
      </c>
      <c r="AA43" s="186">
        <v>15</v>
      </c>
      <c r="AB43" s="186">
        <v>0</v>
      </c>
      <c r="AC43" s="186">
        <v>8</v>
      </c>
      <c r="AD43" s="186">
        <v>6</v>
      </c>
      <c r="AE43" s="186">
        <v>5</v>
      </c>
      <c r="AF43" s="186">
        <v>11</v>
      </c>
      <c r="AG43" s="186">
        <v>11</v>
      </c>
      <c r="AH43" s="186">
        <v>3</v>
      </c>
      <c r="AI43" s="186">
        <v>11</v>
      </c>
      <c r="AJ43" s="186">
        <v>2</v>
      </c>
      <c r="AK43" s="186">
        <v>19</v>
      </c>
      <c r="AL43" s="186">
        <v>5</v>
      </c>
      <c r="AM43" s="186">
        <v>1</v>
      </c>
      <c r="AN43" s="186">
        <v>1</v>
      </c>
      <c r="AO43" s="186">
        <v>0</v>
      </c>
      <c r="AP43" s="186">
        <v>7</v>
      </c>
      <c r="AQ43" s="186">
        <v>41</v>
      </c>
      <c r="AR43" s="186">
        <v>16</v>
      </c>
      <c r="AS43" s="186">
        <v>18</v>
      </c>
      <c r="AT43" s="186">
        <v>1</v>
      </c>
      <c r="AU43" s="186">
        <v>7</v>
      </c>
      <c r="AV43" s="186">
        <v>8</v>
      </c>
      <c r="AW43" s="186">
        <v>13</v>
      </c>
      <c r="AX43" s="186">
        <v>8</v>
      </c>
      <c r="AY43" s="186">
        <v>8</v>
      </c>
      <c r="AZ43" s="186">
        <v>10</v>
      </c>
      <c r="BA43" s="186">
        <v>3</v>
      </c>
      <c r="BB43" s="186">
        <v>80</v>
      </c>
      <c r="BC43" s="186">
        <v>0</v>
      </c>
      <c r="BD43" s="186">
        <v>220</v>
      </c>
      <c r="BE43" s="186">
        <v>0</v>
      </c>
      <c r="BF43" s="186">
        <v>1</v>
      </c>
      <c r="BG43" s="186">
        <f t="shared" si="3"/>
        <v>905</v>
      </c>
      <c r="BH43" s="186">
        <v>14</v>
      </c>
      <c r="BI43" s="186">
        <v>1</v>
      </c>
      <c r="BJ43" s="186">
        <v>0</v>
      </c>
      <c r="BK43" s="186">
        <v>0</v>
      </c>
      <c r="BL43" s="186">
        <v>0</v>
      </c>
      <c r="BM43" s="186">
        <v>1</v>
      </c>
      <c r="BN43" s="186">
        <v>4</v>
      </c>
      <c r="BO43" s="186">
        <v>2</v>
      </c>
      <c r="BP43" s="186">
        <v>0</v>
      </c>
      <c r="BQ43" s="186">
        <v>2</v>
      </c>
      <c r="BR43" s="186">
        <v>0</v>
      </c>
      <c r="BS43" s="186">
        <v>1</v>
      </c>
      <c r="BT43" s="186">
        <v>0</v>
      </c>
      <c r="BU43" s="186">
        <f t="shared" si="4"/>
        <v>25</v>
      </c>
      <c r="BV43" s="186">
        <v>2</v>
      </c>
      <c r="BW43" s="186">
        <v>0</v>
      </c>
      <c r="BX43" s="186">
        <v>3</v>
      </c>
      <c r="BY43" s="186">
        <v>0</v>
      </c>
      <c r="BZ43" s="186">
        <v>1</v>
      </c>
      <c r="CA43" s="186">
        <v>0</v>
      </c>
      <c r="CB43" s="186">
        <v>0</v>
      </c>
      <c r="CC43" s="186">
        <v>0</v>
      </c>
      <c r="CD43" s="186">
        <v>3</v>
      </c>
      <c r="CE43" s="186">
        <v>0</v>
      </c>
      <c r="CF43" s="186">
        <v>0</v>
      </c>
      <c r="CG43" s="186">
        <v>0</v>
      </c>
      <c r="CH43" s="186">
        <v>0</v>
      </c>
      <c r="CI43" s="186">
        <v>0</v>
      </c>
      <c r="CJ43" s="186">
        <v>0</v>
      </c>
      <c r="CK43" s="186">
        <v>0</v>
      </c>
      <c r="CL43" s="186">
        <v>5</v>
      </c>
      <c r="CM43" s="186">
        <v>1</v>
      </c>
      <c r="CN43" s="186">
        <v>0</v>
      </c>
      <c r="CO43" s="186">
        <v>0</v>
      </c>
      <c r="CP43" s="186">
        <v>0</v>
      </c>
      <c r="CQ43" s="186">
        <v>0</v>
      </c>
      <c r="CR43" s="186">
        <v>0</v>
      </c>
      <c r="CS43" s="186">
        <v>0</v>
      </c>
      <c r="CT43" s="186">
        <v>2</v>
      </c>
      <c r="CU43" s="186">
        <v>0</v>
      </c>
      <c r="CV43" s="186">
        <v>3</v>
      </c>
      <c r="CW43" s="186">
        <v>0</v>
      </c>
      <c r="CX43" s="186">
        <v>0</v>
      </c>
      <c r="CY43" s="186">
        <v>0</v>
      </c>
      <c r="CZ43" s="186">
        <v>0</v>
      </c>
      <c r="DA43" s="186">
        <v>2</v>
      </c>
      <c r="DB43" s="186">
        <v>1</v>
      </c>
      <c r="DC43" s="186">
        <v>0</v>
      </c>
      <c r="DD43" s="186">
        <v>0</v>
      </c>
      <c r="DE43" s="186">
        <v>0</v>
      </c>
      <c r="DF43" s="186">
        <v>1</v>
      </c>
      <c r="DG43" s="186">
        <v>0</v>
      </c>
      <c r="DH43" s="186">
        <v>0</v>
      </c>
      <c r="DI43" s="186">
        <f t="shared" si="5"/>
        <v>24</v>
      </c>
    </row>
    <row r="44" spans="2:113">
      <c r="B44" s="190" t="s">
        <v>174</v>
      </c>
      <c r="C44" s="186">
        <v>387</v>
      </c>
      <c r="D44" s="186">
        <v>20</v>
      </c>
      <c r="E44" s="186">
        <v>11</v>
      </c>
      <c r="F44" s="186">
        <v>0</v>
      </c>
      <c r="G44" s="186">
        <v>12</v>
      </c>
      <c r="H44" s="186">
        <v>9</v>
      </c>
      <c r="I44" s="186">
        <v>13</v>
      </c>
      <c r="J44" s="186">
        <v>2</v>
      </c>
      <c r="K44" s="186">
        <v>20</v>
      </c>
      <c r="L44" s="186">
        <v>20</v>
      </c>
      <c r="M44" s="186">
        <v>11</v>
      </c>
      <c r="N44" s="186">
        <v>3</v>
      </c>
      <c r="O44" s="186">
        <v>46</v>
      </c>
      <c r="P44" s="186">
        <v>9</v>
      </c>
      <c r="Q44" s="186">
        <v>10</v>
      </c>
      <c r="R44" s="186">
        <v>139</v>
      </c>
      <c r="S44" s="186">
        <v>128</v>
      </c>
      <c r="T44" s="186">
        <v>0</v>
      </c>
      <c r="U44" s="186">
        <v>8</v>
      </c>
      <c r="V44" s="186">
        <v>4</v>
      </c>
      <c r="W44" s="186">
        <v>24</v>
      </c>
      <c r="X44" s="186">
        <v>36</v>
      </c>
      <c r="Y44" s="186">
        <v>6</v>
      </c>
      <c r="Z44" s="186">
        <v>26</v>
      </c>
      <c r="AA44" s="186">
        <v>24</v>
      </c>
      <c r="AB44" s="186">
        <v>97</v>
      </c>
      <c r="AC44" s="186">
        <v>7</v>
      </c>
      <c r="AD44" s="186">
        <v>69</v>
      </c>
      <c r="AE44" s="186">
        <v>10</v>
      </c>
      <c r="AF44" s="186">
        <v>65</v>
      </c>
      <c r="AG44" s="186">
        <v>78</v>
      </c>
      <c r="AH44" s="186">
        <v>20</v>
      </c>
      <c r="AI44" s="186">
        <v>7</v>
      </c>
      <c r="AJ44" s="186">
        <v>9</v>
      </c>
      <c r="AK44" s="186">
        <v>41</v>
      </c>
      <c r="AL44" s="186">
        <v>20</v>
      </c>
      <c r="AM44" s="186">
        <v>4</v>
      </c>
      <c r="AN44" s="186">
        <v>3</v>
      </c>
      <c r="AO44" s="186">
        <v>24</v>
      </c>
      <c r="AP44" s="186">
        <v>0</v>
      </c>
      <c r="AQ44" s="186">
        <v>7</v>
      </c>
      <c r="AR44" s="186">
        <v>16</v>
      </c>
      <c r="AS44" s="186">
        <v>118</v>
      </c>
      <c r="AT44" s="186">
        <v>12</v>
      </c>
      <c r="AU44" s="186">
        <v>6</v>
      </c>
      <c r="AV44" s="186">
        <v>61</v>
      </c>
      <c r="AW44" s="186">
        <v>30</v>
      </c>
      <c r="AX44" s="186">
        <v>3</v>
      </c>
      <c r="AY44" s="186">
        <v>9</v>
      </c>
      <c r="AZ44" s="186">
        <v>9</v>
      </c>
      <c r="BA44" s="186">
        <v>2</v>
      </c>
      <c r="BB44" s="186">
        <v>93</v>
      </c>
      <c r="BC44" s="186">
        <v>6</v>
      </c>
      <c r="BD44" s="186">
        <v>899</v>
      </c>
      <c r="BE44" s="186">
        <v>34</v>
      </c>
      <c r="BF44" s="186">
        <v>122</v>
      </c>
      <c r="BG44" s="186">
        <f t="shared" si="3"/>
        <v>2849</v>
      </c>
      <c r="BH44" s="186">
        <v>43</v>
      </c>
      <c r="BI44" s="186">
        <v>2</v>
      </c>
      <c r="BJ44" s="186">
        <v>4</v>
      </c>
      <c r="BK44" s="186">
        <v>1</v>
      </c>
      <c r="BL44" s="186">
        <v>0</v>
      </c>
      <c r="BM44" s="186">
        <v>0</v>
      </c>
      <c r="BN44" s="186">
        <v>18</v>
      </c>
      <c r="BO44" s="186">
        <v>3</v>
      </c>
      <c r="BP44" s="186">
        <v>4</v>
      </c>
      <c r="BQ44" s="186">
        <v>0</v>
      </c>
      <c r="BR44" s="186">
        <v>1</v>
      </c>
      <c r="BS44" s="186">
        <v>14</v>
      </c>
      <c r="BT44" s="186">
        <v>2</v>
      </c>
      <c r="BU44" s="186">
        <f t="shared" si="4"/>
        <v>92</v>
      </c>
      <c r="BV44" s="186">
        <v>9</v>
      </c>
      <c r="BW44" s="186">
        <v>0</v>
      </c>
      <c r="BX44" s="186">
        <v>3</v>
      </c>
      <c r="BY44" s="186">
        <v>1</v>
      </c>
      <c r="BZ44" s="186">
        <v>8</v>
      </c>
      <c r="CA44" s="186">
        <v>0</v>
      </c>
      <c r="CB44" s="186">
        <v>2</v>
      </c>
      <c r="CC44" s="186">
        <v>0</v>
      </c>
      <c r="CD44" s="186">
        <v>6</v>
      </c>
      <c r="CE44" s="186">
        <v>1</v>
      </c>
      <c r="CF44" s="186">
        <v>4</v>
      </c>
      <c r="CG44" s="186">
        <v>0</v>
      </c>
      <c r="CH44" s="186">
        <v>2</v>
      </c>
      <c r="CI44" s="186">
        <v>2</v>
      </c>
      <c r="CJ44" s="186">
        <v>0</v>
      </c>
      <c r="CK44" s="186">
        <v>0</v>
      </c>
      <c r="CL44" s="186">
        <v>2</v>
      </c>
      <c r="CM44" s="186">
        <v>10</v>
      </c>
      <c r="CN44" s="186">
        <v>2</v>
      </c>
      <c r="CO44" s="186">
        <v>1</v>
      </c>
      <c r="CP44" s="186">
        <v>0</v>
      </c>
      <c r="CQ44" s="186">
        <v>6</v>
      </c>
      <c r="CR44" s="186">
        <v>0</v>
      </c>
      <c r="CS44" s="186">
        <v>3</v>
      </c>
      <c r="CT44" s="186">
        <v>0</v>
      </c>
      <c r="CU44" s="186">
        <v>1</v>
      </c>
      <c r="CV44" s="186">
        <v>1</v>
      </c>
      <c r="CW44" s="186">
        <v>2</v>
      </c>
      <c r="CX44" s="186">
        <v>1</v>
      </c>
      <c r="CY44" s="186">
        <v>0</v>
      </c>
      <c r="CZ44" s="186">
        <v>0</v>
      </c>
      <c r="DA44" s="186">
        <v>0</v>
      </c>
      <c r="DB44" s="186">
        <v>3</v>
      </c>
      <c r="DC44" s="186">
        <v>1</v>
      </c>
      <c r="DD44" s="186">
        <v>5</v>
      </c>
      <c r="DE44" s="186">
        <v>1</v>
      </c>
      <c r="DF44" s="186">
        <v>2</v>
      </c>
      <c r="DG44" s="186">
        <v>0</v>
      </c>
      <c r="DH44" s="186">
        <v>0</v>
      </c>
      <c r="DI44" s="186">
        <f t="shared" si="5"/>
        <v>79</v>
      </c>
    </row>
    <row r="45" spans="2:113">
      <c r="B45" s="190" t="s">
        <v>175</v>
      </c>
      <c r="C45" s="186">
        <v>51</v>
      </c>
      <c r="D45" s="186">
        <v>5</v>
      </c>
      <c r="E45" s="186">
        <v>2</v>
      </c>
      <c r="F45" s="186">
        <v>0</v>
      </c>
      <c r="G45" s="186">
        <v>3</v>
      </c>
      <c r="H45" s="186">
        <v>4</v>
      </c>
      <c r="I45" s="186">
        <v>2</v>
      </c>
      <c r="J45" s="186">
        <v>1</v>
      </c>
      <c r="K45" s="186">
        <v>9</v>
      </c>
      <c r="L45" s="186">
        <v>2</v>
      </c>
      <c r="M45" s="186">
        <v>1</v>
      </c>
      <c r="N45" s="186">
        <v>0</v>
      </c>
      <c r="O45" s="186">
        <v>0</v>
      </c>
      <c r="P45" s="186">
        <v>2</v>
      </c>
      <c r="Q45" s="186">
        <v>1</v>
      </c>
      <c r="R45" s="186">
        <v>4</v>
      </c>
      <c r="S45" s="186">
        <v>5</v>
      </c>
      <c r="T45" s="186">
        <v>0</v>
      </c>
      <c r="U45" s="186">
        <v>0</v>
      </c>
      <c r="V45" s="186">
        <v>0</v>
      </c>
      <c r="W45" s="186">
        <v>1</v>
      </c>
      <c r="X45" s="186">
        <v>4</v>
      </c>
      <c r="Y45" s="186">
        <v>1</v>
      </c>
      <c r="Z45" s="186">
        <v>2</v>
      </c>
      <c r="AA45" s="186">
        <v>3</v>
      </c>
      <c r="AB45" s="186">
        <v>10</v>
      </c>
      <c r="AC45" s="186">
        <v>0</v>
      </c>
      <c r="AD45" s="186">
        <v>1</v>
      </c>
      <c r="AE45" s="186">
        <v>1</v>
      </c>
      <c r="AF45" s="186">
        <v>0</v>
      </c>
      <c r="AG45" s="186">
        <v>1</v>
      </c>
      <c r="AH45" s="186">
        <v>1</v>
      </c>
      <c r="AI45" s="186">
        <v>3</v>
      </c>
      <c r="AJ45" s="186">
        <v>0</v>
      </c>
      <c r="AK45" s="186">
        <v>3</v>
      </c>
      <c r="AL45" s="186">
        <v>0</v>
      </c>
      <c r="AM45" s="186">
        <v>2</v>
      </c>
      <c r="AN45" s="186">
        <v>1</v>
      </c>
      <c r="AO45" s="186">
        <v>65</v>
      </c>
      <c r="AP45" s="186">
        <v>15</v>
      </c>
      <c r="AQ45" s="186">
        <v>0</v>
      </c>
      <c r="AR45" s="186">
        <v>4</v>
      </c>
      <c r="AS45" s="186">
        <v>1</v>
      </c>
      <c r="AT45" s="186">
        <v>2</v>
      </c>
      <c r="AU45" s="186">
        <v>0</v>
      </c>
      <c r="AV45" s="186">
        <v>1</v>
      </c>
      <c r="AW45" s="186">
        <v>4</v>
      </c>
      <c r="AX45" s="186">
        <v>2</v>
      </c>
      <c r="AY45" s="186">
        <v>0</v>
      </c>
      <c r="AZ45" s="186">
        <v>0</v>
      </c>
      <c r="BA45" s="186">
        <v>2</v>
      </c>
      <c r="BB45" s="186">
        <v>51</v>
      </c>
      <c r="BC45" s="186">
        <v>1</v>
      </c>
      <c r="BD45" s="186">
        <v>89</v>
      </c>
      <c r="BE45" s="186">
        <v>4</v>
      </c>
      <c r="BF45" s="186">
        <v>0</v>
      </c>
      <c r="BG45" s="186">
        <f t="shared" si="3"/>
        <v>367</v>
      </c>
      <c r="BH45" s="186">
        <v>2</v>
      </c>
      <c r="BI45" s="186">
        <v>0</v>
      </c>
      <c r="BJ45" s="186">
        <v>0</v>
      </c>
      <c r="BK45" s="186">
        <v>0</v>
      </c>
      <c r="BL45" s="186">
        <v>0</v>
      </c>
      <c r="BM45" s="186">
        <v>1</v>
      </c>
      <c r="BN45" s="186">
        <v>6</v>
      </c>
      <c r="BO45" s="186">
        <v>0</v>
      </c>
      <c r="BP45" s="186">
        <v>0</v>
      </c>
      <c r="BQ45" s="186">
        <v>0</v>
      </c>
      <c r="BR45" s="186">
        <v>0</v>
      </c>
      <c r="BS45" s="186">
        <v>0</v>
      </c>
      <c r="BT45" s="186">
        <v>0</v>
      </c>
      <c r="BU45" s="186">
        <f t="shared" si="4"/>
        <v>9</v>
      </c>
      <c r="BV45" s="186">
        <v>4</v>
      </c>
      <c r="BW45" s="186">
        <v>0</v>
      </c>
      <c r="BX45" s="186">
        <v>0</v>
      </c>
      <c r="BY45" s="186">
        <v>0</v>
      </c>
      <c r="BZ45" s="186">
        <v>3</v>
      </c>
      <c r="CA45" s="186">
        <v>0</v>
      </c>
      <c r="CB45" s="186">
        <v>0</v>
      </c>
      <c r="CC45" s="186">
        <v>0</v>
      </c>
      <c r="CD45" s="186">
        <v>0</v>
      </c>
      <c r="CE45" s="186">
        <v>0</v>
      </c>
      <c r="CF45" s="186">
        <v>0</v>
      </c>
      <c r="CG45" s="186">
        <v>0</v>
      </c>
      <c r="CH45" s="186">
        <v>0</v>
      </c>
      <c r="CI45" s="186">
        <v>0</v>
      </c>
      <c r="CJ45" s="186">
        <v>0</v>
      </c>
      <c r="CK45" s="186">
        <v>0</v>
      </c>
      <c r="CL45" s="186">
        <v>0</v>
      </c>
      <c r="CM45" s="186">
        <v>1</v>
      </c>
      <c r="CN45" s="186">
        <v>0</v>
      </c>
      <c r="CO45" s="186">
        <v>0</v>
      </c>
      <c r="CP45" s="186">
        <v>0</v>
      </c>
      <c r="CQ45" s="186">
        <v>0</v>
      </c>
      <c r="CR45" s="186">
        <v>0</v>
      </c>
      <c r="CS45" s="186">
        <v>0</v>
      </c>
      <c r="CT45" s="186">
        <v>0</v>
      </c>
      <c r="CU45" s="186">
        <v>0</v>
      </c>
      <c r="CV45" s="186">
        <v>0</v>
      </c>
      <c r="CW45" s="186">
        <v>0</v>
      </c>
      <c r="CX45" s="186">
        <v>0</v>
      </c>
      <c r="CY45" s="186">
        <v>0</v>
      </c>
      <c r="CZ45" s="186">
        <v>1</v>
      </c>
      <c r="DA45" s="186">
        <v>0</v>
      </c>
      <c r="DB45" s="186">
        <v>0</v>
      </c>
      <c r="DC45" s="186">
        <v>0</v>
      </c>
      <c r="DD45" s="186">
        <v>0</v>
      </c>
      <c r="DE45" s="186">
        <v>0</v>
      </c>
      <c r="DF45" s="186">
        <v>0</v>
      </c>
      <c r="DG45" s="186">
        <v>0</v>
      </c>
      <c r="DH45" s="186">
        <v>0</v>
      </c>
      <c r="DI45" s="186">
        <f t="shared" si="5"/>
        <v>9</v>
      </c>
    </row>
    <row r="46" spans="2:113">
      <c r="B46" s="190" t="s">
        <v>176</v>
      </c>
      <c r="C46" s="186">
        <v>120</v>
      </c>
      <c r="D46" s="186">
        <v>8</v>
      </c>
      <c r="E46" s="186">
        <v>23</v>
      </c>
      <c r="F46" s="186">
        <v>0</v>
      </c>
      <c r="G46" s="186">
        <v>3</v>
      </c>
      <c r="H46" s="186">
        <v>71</v>
      </c>
      <c r="I46" s="186">
        <v>11</v>
      </c>
      <c r="J46" s="186">
        <v>6</v>
      </c>
      <c r="K46" s="186">
        <v>9</v>
      </c>
      <c r="L46" s="186">
        <v>7</v>
      </c>
      <c r="M46" s="186">
        <v>0</v>
      </c>
      <c r="N46" s="186">
        <v>15</v>
      </c>
      <c r="O46" s="186">
        <v>2</v>
      </c>
      <c r="P46" s="186">
        <v>7</v>
      </c>
      <c r="Q46" s="186">
        <v>12</v>
      </c>
      <c r="R46" s="186">
        <v>6</v>
      </c>
      <c r="S46" s="186">
        <v>5</v>
      </c>
      <c r="T46" s="186">
        <v>0</v>
      </c>
      <c r="U46" s="186">
        <v>2</v>
      </c>
      <c r="V46" s="186">
        <v>6</v>
      </c>
      <c r="W46" s="186">
        <v>22</v>
      </c>
      <c r="X46" s="186">
        <v>5</v>
      </c>
      <c r="Y46" s="186">
        <v>11</v>
      </c>
      <c r="Z46" s="186">
        <v>9</v>
      </c>
      <c r="AA46" s="186">
        <v>8</v>
      </c>
      <c r="AB46" s="186">
        <v>0</v>
      </c>
      <c r="AC46" s="186">
        <v>1</v>
      </c>
      <c r="AD46" s="186">
        <v>1</v>
      </c>
      <c r="AE46" s="186">
        <v>0</v>
      </c>
      <c r="AF46" s="186">
        <v>6</v>
      </c>
      <c r="AG46" s="186">
        <v>7</v>
      </c>
      <c r="AH46" s="186">
        <v>1</v>
      </c>
      <c r="AI46" s="186">
        <v>12</v>
      </c>
      <c r="AJ46" s="186">
        <v>0</v>
      </c>
      <c r="AK46" s="186">
        <v>7</v>
      </c>
      <c r="AL46" s="186">
        <v>0</v>
      </c>
      <c r="AM46" s="186">
        <v>3</v>
      </c>
      <c r="AN46" s="186">
        <v>1</v>
      </c>
      <c r="AO46" s="186">
        <v>19</v>
      </c>
      <c r="AP46" s="186">
        <v>10</v>
      </c>
      <c r="AQ46" s="186">
        <v>5</v>
      </c>
      <c r="AR46" s="186">
        <v>0</v>
      </c>
      <c r="AS46" s="186">
        <v>1</v>
      </c>
      <c r="AT46" s="186">
        <v>0</v>
      </c>
      <c r="AU46" s="186">
        <v>0</v>
      </c>
      <c r="AV46" s="186">
        <v>1</v>
      </c>
      <c r="AW46" s="186">
        <v>0</v>
      </c>
      <c r="AX46" s="186">
        <v>2</v>
      </c>
      <c r="AY46" s="186">
        <v>27</v>
      </c>
      <c r="AZ46" s="186">
        <v>10</v>
      </c>
      <c r="BA46" s="186">
        <v>0</v>
      </c>
      <c r="BB46" s="186">
        <v>62</v>
      </c>
      <c r="BC46" s="186">
        <v>1</v>
      </c>
      <c r="BD46" s="186">
        <v>175</v>
      </c>
      <c r="BE46" s="186">
        <v>5</v>
      </c>
      <c r="BF46" s="186">
        <v>6</v>
      </c>
      <c r="BG46" s="186">
        <f t="shared" si="3"/>
        <v>731</v>
      </c>
      <c r="BH46" s="186">
        <v>6</v>
      </c>
      <c r="BI46" s="186">
        <v>0</v>
      </c>
      <c r="BJ46" s="186">
        <v>0</v>
      </c>
      <c r="BK46" s="186">
        <v>0</v>
      </c>
      <c r="BL46" s="186">
        <v>0</v>
      </c>
      <c r="BM46" s="186">
        <v>0</v>
      </c>
      <c r="BN46" s="186">
        <v>2</v>
      </c>
      <c r="BO46" s="186">
        <v>1</v>
      </c>
      <c r="BP46" s="186">
        <v>0</v>
      </c>
      <c r="BQ46" s="186">
        <v>1</v>
      </c>
      <c r="BR46" s="186">
        <v>0</v>
      </c>
      <c r="BS46" s="186">
        <v>1</v>
      </c>
      <c r="BT46" s="186">
        <v>0</v>
      </c>
      <c r="BU46" s="186">
        <f t="shared" si="4"/>
        <v>11</v>
      </c>
      <c r="BV46" s="186">
        <v>2</v>
      </c>
      <c r="BW46" s="186">
        <v>0</v>
      </c>
      <c r="BX46" s="186">
        <v>0</v>
      </c>
      <c r="BY46" s="186">
        <v>0</v>
      </c>
      <c r="BZ46" s="186">
        <v>4</v>
      </c>
      <c r="CA46" s="186">
        <v>0</v>
      </c>
      <c r="CB46" s="186">
        <v>0</v>
      </c>
      <c r="CC46" s="186">
        <v>0</v>
      </c>
      <c r="CD46" s="186">
        <v>1</v>
      </c>
      <c r="CE46" s="186">
        <v>0</v>
      </c>
      <c r="CF46" s="186">
        <v>2</v>
      </c>
      <c r="CG46" s="186">
        <v>0</v>
      </c>
      <c r="CH46" s="186">
        <v>0</v>
      </c>
      <c r="CI46" s="186">
        <v>1</v>
      </c>
      <c r="CJ46" s="186">
        <v>0</v>
      </c>
      <c r="CK46" s="186">
        <v>1</v>
      </c>
      <c r="CL46" s="186">
        <v>5</v>
      </c>
      <c r="CM46" s="186">
        <v>0</v>
      </c>
      <c r="CN46" s="186">
        <v>0</v>
      </c>
      <c r="CO46" s="186">
        <v>0</v>
      </c>
      <c r="CP46" s="186">
        <v>0</v>
      </c>
      <c r="CQ46" s="186">
        <v>0</v>
      </c>
      <c r="CR46" s="186">
        <v>0</v>
      </c>
      <c r="CS46" s="186">
        <v>0</v>
      </c>
      <c r="CT46" s="186">
        <v>0</v>
      </c>
      <c r="CU46" s="186">
        <v>0</v>
      </c>
      <c r="CV46" s="186">
        <v>6</v>
      </c>
      <c r="CW46" s="186">
        <v>0</v>
      </c>
      <c r="CX46" s="186">
        <v>0</v>
      </c>
      <c r="CY46" s="186">
        <v>0</v>
      </c>
      <c r="CZ46" s="186">
        <v>0</v>
      </c>
      <c r="DA46" s="186">
        <v>3</v>
      </c>
      <c r="DB46" s="186">
        <v>1</v>
      </c>
      <c r="DC46" s="186">
        <v>0</v>
      </c>
      <c r="DD46" s="186">
        <v>0</v>
      </c>
      <c r="DE46" s="186">
        <v>0</v>
      </c>
      <c r="DF46" s="186">
        <v>0</v>
      </c>
      <c r="DG46" s="186">
        <v>1</v>
      </c>
      <c r="DH46" s="186">
        <v>0</v>
      </c>
      <c r="DI46" s="186">
        <f t="shared" si="5"/>
        <v>27</v>
      </c>
    </row>
    <row r="47" spans="2:113" ht="30">
      <c r="B47" s="190" t="s">
        <v>177</v>
      </c>
      <c r="C47" s="186">
        <v>167</v>
      </c>
      <c r="D47" s="186">
        <v>1</v>
      </c>
      <c r="E47" s="186">
        <v>2</v>
      </c>
      <c r="F47" s="186">
        <v>0</v>
      </c>
      <c r="G47" s="186">
        <v>10</v>
      </c>
      <c r="H47" s="186">
        <v>0</v>
      </c>
      <c r="I47" s="186">
        <v>6</v>
      </c>
      <c r="J47" s="186">
        <v>0</v>
      </c>
      <c r="K47" s="186">
        <v>5</v>
      </c>
      <c r="L47" s="186">
        <v>4</v>
      </c>
      <c r="M47" s="186">
        <v>0</v>
      </c>
      <c r="N47" s="186">
        <v>3</v>
      </c>
      <c r="O47" s="186">
        <v>108</v>
      </c>
      <c r="P47" s="186">
        <v>0</v>
      </c>
      <c r="Q47" s="186">
        <v>0</v>
      </c>
      <c r="R47" s="186">
        <v>33</v>
      </c>
      <c r="S47" s="186">
        <v>22</v>
      </c>
      <c r="T47" s="186">
        <v>0</v>
      </c>
      <c r="U47" s="186">
        <v>0</v>
      </c>
      <c r="V47" s="186">
        <v>3</v>
      </c>
      <c r="W47" s="186">
        <v>5</v>
      </c>
      <c r="X47" s="186">
        <v>7</v>
      </c>
      <c r="Y47" s="186">
        <v>6</v>
      </c>
      <c r="Z47" s="186">
        <v>15</v>
      </c>
      <c r="AA47" s="186">
        <v>3</v>
      </c>
      <c r="AB47" s="186">
        <v>94</v>
      </c>
      <c r="AC47" s="186">
        <v>5</v>
      </c>
      <c r="AD47" s="186">
        <v>3</v>
      </c>
      <c r="AE47" s="186">
        <v>2</v>
      </c>
      <c r="AF47" s="186">
        <v>76</v>
      </c>
      <c r="AG47" s="186">
        <v>14</v>
      </c>
      <c r="AH47" s="186">
        <v>1</v>
      </c>
      <c r="AI47" s="186">
        <v>1</v>
      </c>
      <c r="AJ47" s="186">
        <v>0</v>
      </c>
      <c r="AK47" s="186">
        <v>13</v>
      </c>
      <c r="AL47" s="186">
        <v>14</v>
      </c>
      <c r="AM47" s="186">
        <v>0</v>
      </c>
      <c r="AN47" s="186">
        <v>8</v>
      </c>
      <c r="AO47" s="186">
        <v>6</v>
      </c>
      <c r="AP47" s="186">
        <v>52</v>
      </c>
      <c r="AQ47" s="186">
        <v>1</v>
      </c>
      <c r="AR47" s="186">
        <v>3</v>
      </c>
      <c r="AS47" s="186">
        <v>0</v>
      </c>
      <c r="AT47" s="186">
        <v>6</v>
      </c>
      <c r="AU47" s="186">
        <v>2</v>
      </c>
      <c r="AV47" s="186">
        <v>46</v>
      </c>
      <c r="AW47" s="186">
        <v>8</v>
      </c>
      <c r="AX47" s="186">
        <v>3</v>
      </c>
      <c r="AY47" s="186">
        <v>0</v>
      </c>
      <c r="AZ47" s="186">
        <v>4</v>
      </c>
      <c r="BA47" s="186">
        <v>2</v>
      </c>
      <c r="BB47" s="186">
        <v>24</v>
      </c>
      <c r="BC47" s="186">
        <v>7</v>
      </c>
      <c r="BD47" s="186">
        <v>183</v>
      </c>
      <c r="BE47" s="186">
        <v>34</v>
      </c>
      <c r="BF47" s="186">
        <v>33</v>
      </c>
      <c r="BG47" s="186">
        <f t="shared" si="3"/>
        <v>1045</v>
      </c>
      <c r="BH47" s="186">
        <v>19</v>
      </c>
      <c r="BI47" s="186">
        <v>0</v>
      </c>
      <c r="BJ47" s="186">
        <v>0</v>
      </c>
      <c r="BK47" s="186">
        <v>0</v>
      </c>
      <c r="BL47" s="186">
        <v>1</v>
      </c>
      <c r="BM47" s="186">
        <v>0</v>
      </c>
      <c r="BN47" s="186">
        <v>7</v>
      </c>
      <c r="BO47" s="186">
        <v>0</v>
      </c>
      <c r="BP47" s="186">
        <v>1</v>
      </c>
      <c r="BQ47" s="186">
        <v>0</v>
      </c>
      <c r="BR47" s="186">
        <v>1</v>
      </c>
      <c r="BS47" s="186">
        <v>3</v>
      </c>
      <c r="BT47" s="186">
        <v>0</v>
      </c>
      <c r="BU47" s="186">
        <f t="shared" si="4"/>
        <v>32</v>
      </c>
      <c r="BV47" s="186">
        <v>3</v>
      </c>
      <c r="BW47" s="186">
        <v>0</v>
      </c>
      <c r="BX47" s="186">
        <v>1</v>
      </c>
      <c r="BY47" s="186">
        <v>0</v>
      </c>
      <c r="BZ47" s="186">
        <v>2</v>
      </c>
      <c r="CA47" s="186">
        <v>0</v>
      </c>
      <c r="CB47" s="186">
        <v>0</v>
      </c>
      <c r="CC47" s="186">
        <v>0</v>
      </c>
      <c r="CD47" s="186">
        <v>6</v>
      </c>
      <c r="CE47" s="186">
        <v>0</v>
      </c>
      <c r="CF47" s="186">
        <v>3</v>
      </c>
      <c r="CG47" s="186">
        <v>0</v>
      </c>
      <c r="CH47" s="186">
        <v>0</v>
      </c>
      <c r="CI47" s="186">
        <v>0</v>
      </c>
      <c r="CJ47" s="186">
        <v>0</v>
      </c>
      <c r="CK47" s="186">
        <v>0</v>
      </c>
      <c r="CL47" s="186">
        <v>2</v>
      </c>
      <c r="CM47" s="186">
        <v>0</v>
      </c>
      <c r="CN47" s="186">
        <v>0</v>
      </c>
      <c r="CO47" s="186">
        <v>1</v>
      </c>
      <c r="CP47" s="186">
        <v>0</v>
      </c>
      <c r="CQ47" s="186">
        <v>1</v>
      </c>
      <c r="CR47" s="186">
        <v>0</v>
      </c>
      <c r="CS47" s="186">
        <v>2</v>
      </c>
      <c r="CT47" s="186">
        <v>3</v>
      </c>
      <c r="CU47" s="186">
        <v>0</v>
      </c>
      <c r="CV47" s="186">
        <v>0</v>
      </c>
      <c r="CW47" s="186">
        <v>0</v>
      </c>
      <c r="CX47" s="186">
        <v>0</v>
      </c>
      <c r="CY47" s="186">
        <v>1</v>
      </c>
      <c r="CZ47" s="186">
        <v>0</v>
      </c>
      <c r="DA47" s="186">
        <v>0</v>
      </c>
      <c r="DB47" s="186">
        <v>0</v>
      </c>
      <c r="DC47" s="186">
        <v>0</v>
      </c>
      <c r="DD47" s="186">
        <v>0</v>
      </c>
      <c r="DE47" s="186">
        <v>0</v>
      </c>
      <c r="DF47" s="186">
        <v>2</v>
      </c>
      <c r="DG47" s="186">
        <v>0</v>
      </c>
      <c r="DH47" s="186">
        <v>5</v>
      </c>
      <c r="DI47" s="186">
        <f t="shared" si="5"/>
        <v>32</v>
      </c>
    </row>
    <row r="48" spans="2:113">
      <c r="B48" s="190" t="s">
        <v>178</v>
      </c>
      <c r="C48" s="186">
        <v>198</v>
      </c>
      <c r="D48" s="186">
        <v>0</v>
      </c>
      <c r="E48" s="186">
        <v>0</v>
      </c>
      <c r="F48" s="186">
        <v>0</v>
      </c>
      <c r="G48" s="186">
        <v>5</v>
      </c>
      <c r="H48" s="186">
        <v>0</v>
      </c>
      <c r="I48" s="186">
        <v>3</v>
      </c>
      <c r="J48" s="186">
        <v>1</v>
      </c>
      <c r="K48" s="186">
        <v>1</v>
      </c>
      <c r="L48" s="186">
        <v>1</v>
      </c>
      <c r="M48" s="186">
        <v>0</v>
      </c>
      <c r="N48" s="186">
        <v>0</v>
      </c>
      <c r="O48" s="186">
        <v>0</v>
      </c>
      <c r="P48" s="186">
        <v>1</v>
      </c>
      <c r="Q48" s="186">
        <v>0</v>
      </c>
      <c r="R48" s="186">
        <v>5</v>
      </c>
      <c r="S48" s="186">
        <v>12</v>
      </c>
      <c r="T48" s="186">
        <v>0</v>
      </c>
      <c r="U48" s="186">
        <v>1</v>
      </c>
      <c r="V48" s="186">
        <v>0</v>
      </c>
      <c r="W48" s="186">
        <v>5</v>
      </c>
      <c r="X48" s="186">
        <v>2</v>
      </c>
      <c r="Y48" s="186">
        <v>2</v>
      </c>
      <c r="Z48" s="186">
        <v>1</v>
      </c>
      <c r="AA48" s="186">
        <v>4</v>
      </c>
      <c r="AB48" s="186">
        <v>5</v>
      </c>
      <c r="AC48" s="186">
        <v>2</v>
      </c>
      <c r="AD48" s="186">
        <v>4</v>
      </c>
      <c r="AE48" s="186">
        <v>0</v>
      </c>
      <c r="AF48" s="186">
        <v>3</v>
      </c>
      <c r="AG48" s="186">
        <v>6</v>
      </c>
      <c r="AH48" s="186">
        <v>22</v>
      </c>
      <c r="AI48" s="186">
        <v>1</v>
      </c>
      <c r="AJ48" s="186">
        <v>0</v>
      </c>
      <c r="AK48" s="186">
        <v>2</v>
      </c>
      <c r="AL48" s="186">
        <v>2</v>
      </c>
      <c r="AM48" s="186">
        <v>1</v>
      </c>
      <c r="AN48" s="186">
        <v>0</v>
      </c>
      <c r="AO48" s="186">
        <v>5</v>
      </c>
      <c r="AP48" s="186">
        <v>10</v>
      </c>
      <c r="AQ48" s="186">
        <v>2</v>
      </c>
      <c r="AR48" s="186">
        <v>1</v>
      </c>
      <c r="AS48" s="186">
        <v>1</v>
      </c>
      <c r="AT48" s="186">
        <v>0</v>
      </c>
      <c r="AU48" s="186">
        <v>0</v>
      </c>
      <c r="AV48" s="186">
        <v>2</v>
      </c>
      <c r="AW48" s="186">
        <v>89</v>
      </c>
      <c r="AX48" s="186">
        <v>0</v>
      </c>
      <c r="AY48" s="186">
        <v>1</v>
      </c>
      <c r="AZ48" s="186">
        <v>1</v>
      </c>
      <c r="BA48" s="186">
        <v>0</v>
      </c>
      <c r="BB48" s="186">
        <v>13</v>
      </c>
      <c r="BC48" s="186">
        <v>0</v>
      </c>
      <c r="BD48" s="186">
        <v>209</v>
      </c>
      <c r="BE48" s="186">
        <v>0</v>
      </c>
      <c r="BF48" s="186">
        <v>4</v>
      </c>
      <c r="BG48" s="186">
        <f t="shared" si="3"/>
        <v>628</v>
      </c>
      <c r="BH48" s="186">
        <v>40</v>
      </c>
      <c r="BI48" s="186">
        <v>0</v>
      </c>
      <c r="BJ48" s="186">
        <v>1</v>
      </c>
      <c r="BK48" s="186">
        <v>0</v>
      </c>
      <c r="BL48" s="186">
        <v>3</v>
      </c>
      <c r="BM48" s="186">
        <v>3</v>
      </c>
      <c r="BN48" s="186">
        <v>11</v>
      </c>
      <c r="BO48" s="186">
        <v>2</v>
      </c>
      <c r="BP48" s="186">
        <v>0</v>
      </c>
      <c r="BQ48" s="186">
        <v>1</v>
      </c>
      <c r="BR48" s="186">
        <v>3</v>
      </c>
      <c r="BS48" s="186">
        <v>2</v>
      </c>
      <c r="BT48" s="186">
        <v>1</v>
      </c>
      <c r="BU48" s="186">
        <f t="shared" si="4"/>
        <v>67</v>
      </c>
      <c r="BV48" s="186">
        <v>3</v>
      </c>
      <c r="BW48" s="186">
        <v>0</v>
      </c>
      <c r="BX48" s="186">
        <v>0</v>
      </c>
      <c r="BY48" s="186">
        <v>0</v>
      </c>
      <c r="BZ48" s="186">
        <v>1</v>
      </c>
      <c r="CA48" s="186">
        <v>0</v>
      </c>
      <c r="CB48" s="186">
        <v>0</v>
      </c>
      <c r="CC48" s="186">
        <v>0</v>
      </c>
      <c r="CD48" s="186">
        <v>0</v>
      </c>
      <c r="CE48" s="186">
        <v>0</v>
      </c>
      <c r="CF48" s="186">
        <v>0</v>
      </c>
      <c r="CG48" s="186">
        <v>0</v>
      </c>
      <c r="CH48" s="186">
        <v>0</v>
      </c>
      <c r="CI48" s="186">
        <v>0</v>
      </c>
      <c r="CJ48" s="186">
        <v>0</v>
      </c>
      <c r="CK48" s="186">
        <v>1</v>
      </c>
      <c r="CL48" s="186">
        <v>1</v>
      </c>
      <c r="CM48" s="186">
        <v>1</v>
      </c>
      <c r="CN48" s="186">
        <v>1</v>
      </c>
      <c r="CO48" s="186">
        <v>0</v>
      </c>
      <c r="CP48" s="186">
        <v>0</v>
      </c>
      <c r="CQ48" s="186">
        <v>0</v>
      </c>
      <c r="CR48" s="186">
        <v>0</v>
      </c>
      <c r="CS48" s="186">
        <v>0</v>
      </c>
      <c r="CT48" s="186">
        <v>0</v>
      </c>
      <c r="CU48" s="186">
        <v>0</v>
      </c>
      <c r="CV48" s="186">
        <v>1</v>
      </c>
      <c r="CW48" s="186">
        <v>3</v>
      </c>
      <c r="CX48" s="186">
        <v>0</v>
      </c>
      <c r="CY48" s="186">
        <v>0</v>
      </c>
      <c r="CZ48" s="186">
        <v>0</v>
      </c>
      <c r="DA48" s="186">
        <v>0</v>
      </c>
      <c r="DB48" s="186">
        <v>0</v>
      </c>
      <c r="DC48" s="186">
        <v>0</v>
      </c>
      <c r="DD48" s="186">
        <v>0</v>
      </c>
      <c r="DE48" s="186">
        <v>0</v>
      </c>
      <c r="DF48" s="186">
        <v>0</v>
      </c>
      <c r="DG48" s="186">
        <v>0</v>
      </c>
      <c r="DH48" s="186">
        <v>0</v>
      </c>
      <c r="DI48" s="186">
        <f t="shared" si="5"/>
        <v>12</v>
      </c>
    </row>
    <row r="49" spans="2:113">
      <c r="B49" s="190" t="s">
        <v>179</v>
      </c>
      <c r="C49" s="186">
        <v>80</v>
      </c>
      <c r="D49" s="186">
        <v>3</v>
      </c>
      <c r="E49" s="186">
        <v>1</v>
      </c>
      <c r="F49" s="186">
        <v>0</v>
      </c>
      <c r="G49" s="186">
        <v>1</v>
      </c>
      <c r="H49" s="186">
        <v>1</v>
      </c>
      <c r="I49" s="186">
        <v>2</v>
      </c>
      <c r="J49" s="186">
        <v>0</v>
      </c>
      <c r="K49" s="186">
        <v>3</v>
      </c>
      <c r="L49" s="186">
        <v>0</v>
      </c>
      <c r="M49" s="186">
        <v>1</v>
      </c>
      <c r="N49" s="186">
        <v>1</v>
      </c>
      <c r="O49" s="186">
        <v>1</v>
      </c>
      <c r="P49" s="186">
        <v>0</v>
      </c>
      <c r="Q49" s="186">
        <v>0</v>
      </c>
      <c r="R49" s="186">
        <v>1</v>
      </c>
      <c r="S49" s="186">
        <v>5</v>
      </c>
      <c r="T49" s="186">
        <v>1</v>
      </c>
      <c r="U49" s="186">
        <v>0</v>
      </c>
      <c r="V49" s="186">
        <v>0</v>
      </c>
      <c r="W49" s="186">
        <v>2</v>
      </c>
      <c r="X49" s="186">
        <v>0</v>
      </c>
      <c r="Y49" s="186">
        <v>1</v>
      </c>
      <c r="Z49" s="186">
        <v>10</v>
      </c>
      <c r="AA49" s="186">
        <v>8</v>
      </c>
      <c r="AB49" s="186">
        <v>0</v>
      </c>
      <c r="AC49" s="186">
        <v>2</v>
      </c>
      <c r="AD49" s="186">
        <v>2</v>
      </c>
      <c r="AE49" s="186">
        <v>1</v>
      </c>
      <c r="AF49" s="186">
        <v>1</v>
      </c>
      <c r="AG49" s="186">
        <v>6</v>
      </c>
      <c r="AH49" s="186">
        <v>1</v>
      </c>
      <c r="AI49" s="186">
        <v>0</v>
      </c>
      <c r="AJ49" s="186">
        <v>1</v>
      </c>
      <c r="AK49" s="186">
        <v>2</v>
      </c>
      <c r="AL49" s="186">
        <v>1</v>
      </c>
      <c r="AM49" s="186">
        <v>0</v>
      </c>
      <c r="AN49" s="186">
        <v>0</v>
      </c>
      <c r="AO49" s="186">
        <v>1</v>
      </c>
      <c r="AP49" s="186">
        <v>5</v>
      </c>
      <c r="AQ49" s="186">
        <v>0</v>
      </c>
      <c r="AR49" s="186">
        <v>1</v>
      </c>
      <c r="AS49" s="186">
        <v>2</v>
      </c>
      <c r="AT49" s="186">
        <v>0</v>
      </c>
      <c r="AU49" s="186">
        <v>0</v>
      </c>
      <c r="AV49" s="186">
        <v>1</v>
      </c>
      <c r="AW49" s="186">
        <v>7</v>
      </c>
      <c r="AX49" s="186">
        <v>0</v>
      </c>
      <c r="AY49" s="186">
        <v>0</v>
      </c>
      <c r="AZ49" s="186">
        <v>2</v>
      </c>
      <c r="BA49" s="186">
        <v>0</v>
      </c>
      <c r="BB49" s="186">
        <v>15</v>
      </c>
      <c r="BC49" s="186">
        <v>28</v>
      </c>
      <c r="BD49" s="186">
        <v>88</v>
      </c>
      <c r="BE49" s="186">
        <v>0</v>
      </c>
      <c r="BF49" s="186">
        <v>2</v>
      </c>
      <c r="BG49" s="186">
        <f t="shared" si="3"/>
        <v>291</v>
      </c>
      <c r="BH49" s="186">
        <v>10</v>
      </c>
      <c r="BI49" s="186">
        <v>1</v>
      </c>
      <c r="BJ49" s="186">
        <v>0</v>
      </c>
      <c r="BK49" s="186">
        <v>2</v>
      </c>
      <c r="BL49" s="186">
        <v>0</v>
      </c>
      <c r="BM49" s="186">
        <v>0</v>
      </c>
      <c r="BN49" s="186">
        <v>6</v>
      </c>
      <c r="BO49" s="186">
        <v>0</v>
      </c>
      <c r="BP49" s="186">
        <v>0</v>
      </c>
      <c r="BQ49" s="186">
        <v>0</v>
      </c>
      <c r="BR49" s="186">
        <v>0</v>
      </c>
      <c r="BS49" s="186">
        <v>3</v>
      </c>
      <c r="BT49" s="186">
        <v>0</v>
      </c>
      <c r="BU49" s="186">
        <f t="shared" si="4"/>
        <v>22</v>
      </c>
      <c r="BV49" s="186">
        <v>1</v>
      </c>
      <c r="BW49" s="186">
        <v>0</v>
      </c>
      <c r="BX49" s="186">
        <v>8</v>
      </c>
      <c r="BY49" s="186">
        <v>0</v>
      </c>
      <c r="BZ49" s="186">
        <v>8</v>
      </c>
      <c r="CA49" s="186">
        <v>0</v>
      </c>
      <c r="CB49" s="186">
        <v>0</v>
      </c>
      <c r="CC49" s="186">
        <v>2</v>
      </c>
      <c r="CD49" s="186">
        <v>2</v>
      </c>
      <c r="CE49" s="186">
        <v>0</v>
      </c>
      <c r="CF49" s="186">
        <v>1</v>
      </c>
      <c r="CG49" s="186">
        <v>0</v>
      </c>
      <c r="CH49" s="186">
        <v>0</v>
      </c>
      <c r="CI49" s="186">
        <v>0</v>
      </c>
      <c r="CJ49" s="186">
        <v>0</v>
      </c>
      <c r="CK49" s="186">
        <v>0</v>
      </c>
      <c r="CL49" s="186">
        <v>0</v>
      </c>
      <c r="CM49" s="186">
        <v>1</v>
      </c>
      <c r="CN49" s="186">
        <v>1</v>
      </c>
      <c r="CO49" s="186">
        <v>0</v>
      </c>
      <c r="CP49" s="186">
        <v>0</v>
      </c>
      <c r="CQ49" s="186">
        <v>2</v>
      </c>
      <c r="CR49" s="186">
        <v>0</v>
      </c>
      <c r="CS49" s="186">
        <v>0</v>
      </c>
      <c r="CT49" s="186">
        <v>0</v>
      </c>
      <c r="CU49" s="186">
        <v>0</v>
      </c>
      <c r="CV49" s="186">
        <v>2</v>
      </c>
      <c r="CW49" s="186">
        <v>0</v>
      </c>
      <c r="CX49" s="186">
        <v>0</v>
      </c>
      <c r="CY49" s="186">
        <v>0</v>
      </c>
      <c r="CZ49" s="186">
        <v>0</v>
      </c>
      <c r="DA49" s="186">
        <v>1</v>
      </c>
      <c r="DB49" s="186">
        <v>0</v>
      </c>
      <c r="DC49" s="186">
        <v>0</v>
      </c>
      <c r="DD49" s="186">
        <v>0</v>
      </c>
      <c r="DE49" s="186">
        <v>0</v>
      </c>
      <c r="DF49" s="186">
        <v>0</v>
      </c>
      <c r="DG49" s="186">
        <v>0</v>
      </c>
      <c r="DH49" s="186">
        <v>2</v>
      </c>
      <c r="DI49" s="186">
        <f t="shared" si="5"/>
        <v>31</v>
      </c>
    </row>
    <row r="50" spans="2:113" ht="30">
      <c r="B50" s="190" t="s">
        <v>180</v>
      </c>
      <c r="C50" s="186">
        <v>137</v>
      </c>
      <c r="D50" s="186">
        <v>7</v>
      </c>
      <c r="E50" s="186">
        <v>2</v>
      </c>
      <c r="F50" s="186">
        <v>0</v>
      </c>
      <c r="G50" s="186">
        <v>3</v>
      </c>
      <c r="H50" s="186">
        <v>2</v>
      </c>
      <c r="I50" s="186">
        <v>4</v>
      </c>
      <c r="J50" s="186">
        <v>2</v>
      </c>
      <c r="K50" s="186">
        <v>11</v>
      </c>
      <c r="L50" s="186">
        <v>4</v>
      </c>
      <c r="M50" s="186">
        <v>4</v>
      </c>
      <c r="N50" s="186">
        <v>4</v>
      </c>
      <c r="O50" s="186">
        <v>21</v>
      </c>
      <c r="P50" s="186">
        <v>4</v>
      </c>
      <c r="Q50" s="186">
        <v>3</v>
      </c>
      <c r="R50" s="186">
        <v>15</v>
      </c>
      <c r="S50" s="186">
        <v>9</v>
      </c>
      <c r="T50" s="186">
        <v>0</v>
      </c>
      <c r="U50" s="186">
        <v>4</v>
      </c>
      <c r="V50" s="186">
        <v>6</v>
      </c>
      <c r="W50" s="186">
        <v>3</v>
      </c>
      <c r="X50" s="186">
        <v>33</v>
      </c>
      <c r="Y50" s="186">
        <v>4</v>
      </c>
      <c r="Z50" s="186">
        <v>15</v>
      </c>
      <c r="AA50" s="186">
        <v>6</v>
      </c>
      <c r="AB50" s="186">
        <v>46</v>
      </c>
      <c r="AC50" s="186">
        <v>8</v>
      </c>
      <c r="AD50" s="186">
        <v>5</v>
      </c>
      <c r="AE50" s="186">
        <v>3</v>
      </c>
      <c r="AF50" s="186">
        <v>31</v>
      </c>
      <c r="AG50" s="186">
        <v>45</v>
      </c>
      <c r="AH50" s="186">
        <v>0</v>
      </c>
      <c r="AI50" s="186">
        <v>2</v>
      </c>
      <c r="AJ50" s="186">
        <v>0</v>
      </c>
      <c r="AK50" s="186">
        <v>17</v>
      </c>
      <c r="AL50" s="186">
        <v>0</v>
      </c>
      <c r="AM50" s="186">
        <v>1</v>
      </c>
      <c r="AN50" s="186">
        <v>1</v>
      </c>
      <c r="AO50" s="186">
        <v>1</v>
      </c>
      <c r="AP50" s="186">
        <v>16</v>
      </c>
      <c r="AQ50" s="186">
        <v>2</v>
      </c>
      <c r="AR50" s="186">
        <v>0</v>
      </c>
      <c r="AS50" s="186">
        <v>60</v>
      </c>
      <c r="AT50" s="186">
        <v>3</v>
      </c>
      <c r="AU50" s="186">
        <v>1</v>
      </c>
      <c r="AV50" s="186">
        <v>0</v>
      </c>
      <c r="AW50" s="186">
        <v>9</v>
      </c>
      <c r="AX50" s="186">
        <v>5</v>
      </c>
      <c r="AY50" s="186">
        <v>1</v>
      </c>
      <c r="AZ50" s="186">
        <v>4</v>
      </c>
      <c r="BA50" s="186">
        <v>1</v>
      </c>
      <c r="BB50" s="186">
        <v>31</v>
      </c>
      <c r="BC50" s="186">
        <v>1</v>
      </c>
      <c r="BD50" s="186">
        <v>196</v>
      </c>
      <c r="BE50" s="186">
        <v>77</v>
      </c>
      <c r="BF50" s="186">
        <v>23</v>
      </c>
      <c r="BG50" s="186">
        <f t="shared" si="3"/>
        <v>893</v>
      </c>
      <c r="BH50" s="186">
        <v>7</v>
      </c>
      <c r="BI50" s="186">
        <v>0</v>
      </c>
      <c r="BJ50" s="186">
        <v>0</v>
      </c>
      <c r="BK50" s="186">
        <v>0</v>
      </c>
      <c r="BL50" s="186">
        <v>0</v>
      </c>
      <c r="BM50" s="186">
        <v>5</v>
      </c>
      <c r="BN50" s="186">
        <v>4</v>
      </c>
      <c r="BO50" s="186">
        <v>0</v>
      </c>
      <c r="BP50" s="186">
        <v>0</v>
      </c>
      <c r="BQ50" s="186">
        <v>0</v>
      </c>
      <c r="BR50" s="186">
        <v>0</v>
      </c>
      <c r="BS50" s="186">
        <v>2</v>
      </c>
      <c r="BT50" s="186">
        <v>1</v>
      </c>
      <c r="BU50" s="186">
        <f t="shared" si="4"/>
        <v>19</v>
      </c>
      <c r="BV50" s="186">
        <v>5</v>
      </c>
      <c r="BW50" s="186">
        <v>0</v>
      </c>
      <c r="BX50" s="186">
        <v>0</v>
      </c>
      <c r="BY50" s="186">
        <v>0</v>
      </c>
      <c r="BZ50" s="186">
        <v>6</v>
      </c>
      <c r="CA50" s="186">
        <v>0</v>
      </c>
      <c r="CB50" s="186">
        <v>1</v>
      </c>
      <c r="CC50" s="186">
        <v>0</v>
      </c>
      <c r="CD50" s="186">
        <v>3</v>
      </c>
      <c r="CE50" s="186">
        <v>0</v>
      </c>
      <c r="CF50" s="186">
        <v>3</v>
      </c>
      <c r="CG50" s="186">
        <v>0</v>
      </c>
      <c r="CH50" s="186">
        <v>2</v>
      </c>
      <c r="CI50" s="186">
        <v>0</v>
      </c>
      <c r="CJ50" s="186">
        <v>0</v>
      </c>
      <c r="CK50" s="186">
        <v>0</v>
      </c>
      <c r="CL50" s="186">
        <v>2</v>
      </c>
      <c r="CM50" s="186">
        <v>1</v>
      </c>
      <c r="CN50" s="186">
        <v>1</v>
      </c>
      <c r="CO50" s="186">
        <v>0</v>
      </c>
      <c r="CP50" s="186">
        <v>0</v>
      </c>
      <c r="CQ50" s="186">
        <v>3</v>
      </c>
      <c r="CR50" s="186">
        <v>0</v>
      </c>
      <c r="CS50" s="186">
        <v>3</v>
      </c>
      <c r="CT50" s="186">
        <v>0</v>
      </c>
      <c r="CU50" s="186">
        <v>0</v>
      </c>
      <c r="CV50" s="186">
        <v>1</v>
      </c>
      <c r="CW50" s="186">
        <v>0</v>
      </c>
      <c r="CX50" s="186">
        <v>0</v>
      </c>
      <c r="CY50" s="186">
        <v>0</v>
      </c>
      <c r="CZ50" s="186">
        <v>0</v>
      </c>
      <c r="DA50" s="186">
        <v>0</v>
      </c>
      <c r="DB50" s="186">
        <v>0</v>
      </c>
      <c r="DC50" s="186">
        <v>0</v>
      </c>
      <c r="DD50" s="186">
        <v>0</v>
      </c>
      <c r="DE50" s="186">
        <v>1</v>
      </c>
      <c r="DF50" s="186">
        <v>0</v>
      </c>
      <c r="DG50" s="186">
        <v>0</v>
      </c>
      <c r="DH50" s="186">
        <v>0</v>
      </c>
      <c r="DI50" s="186">
        <f t="shared" si="5"/>
        <v>32</v>
      </c>
    </row>
    <row r="51" spans="2:113">
      <c r="B51" s="190" t="s">
        <v>181</v>
      </c>
      <c r="C51" s="186">
        <v>721</v>
      </c>
      <c r="D51" s="186">
        <v>13</v>
      </c>
      <c r="E51" s="186">
        <v>0</v>
      </c>
      <c r="F51" s="186">
        <v>7</v>
      </c>
      <c r="G51" s="186">
        <v>14</v>
      </c>
      <c r="H51" s="186">
        <v>0</v>
      </c>
      <c r="I51" s="186">
        <v>15</v>
      </c>
      <c r="J51" s="186">
        <v>3</v>
      </c>
      <c r="K51" s="186">
        <v>9</v>
      </c>
      <c r="L51" s="186">
        <v>4</v>
      </c>
      <c r="M51" s="186">
        <v>2</v>
      </c>
      <c r="N51" s="186">
        <v>3</v>
      </c>
      <c r="O51" s="186">
        <v>5</v>
      </c>
      <c r="P51" s="186">
        <v>3</v>
      </c>
      <c r="Q51" s="186">
        <v>0</v>
      </c>
      <c r="R51" s="186">
        <v>10</v>
      </c>
      <c r="S51" s="186">
        <v>24</v>
      </c>
      <c r="T51" s="186">
        <v>0</v>
      </c>
      <c r="U51" s="186">
        <v>5</v>
      </c>
      <c r="V51" s="186">
        <v>5</v>
      </c>
      <c r="W51" s="186">
        <v>7</v>
      </c>
      <c r="X51" s="186">
        <v>5</v>
      </c>
      <c r="Y51" s="186">
        <v>8</v>
      </c>
      <c r="Z51" s="186">
        <v>4</v>
      </c>
      <c r="AA51" s="186">
        <v>1</v>
      </c>
      <c r="AB51" s="186">
        <v>9</v>
      </c>
      <c r="AC51" s="186">
        <v>13</v>
      </c>
      <c r="AD51" s="186">
        <v>8</v>
      </c>
      <c r="AE51" s="186">
        <v>2</v>
      </c>
      <c r="AF51" s="186">
        <v>8</v>
      </c>
      <c r="AG51" s="186">
        <v>6</v>
      </c>
      <c r="AH51" s="186">
        <v>17</v>
      </c>
      <c r="AI51" s="186">
        <v>5</v>
      </c>
      <c r="AJ51" s="186">
        <v>8</v>
      </c>
      <c r="AK51" s="186">
        <v>6</v>
      </c>
      <c r="AL51" s="186">
        <v>6</v>
      </c>
      <c r="AM51" s="186">
        <v>3</v>
      </c>
      <c r="AN51" s="186">
        <v>0</v>
      </c>
      <c r="AO51" s="186">
        <v>5</v>
      </c>
      <c r="AP51" s="186">
        <v>27</v>
      </c>
      <c r="AQ51" s="186">
        <v>0</v>
      </c>
      <c r="AR51" s="186">
        <v>6</v>
      </c>
      <c r="AS51" s="186">
        <v>14</v>
      </c>
      <c r="AT51" s="186">
        <v>68</v>
      </c>
      <c r="AU51" s="186">
        <v>1</v>
      </c>
      <c r="AV51" s="186">
        <v>8</v>
      </c>
      <c r="AW51" s="186">
        <v>0</v>
      </c>
      <c r="AX51" s="186">
        <v>0</v>
      </c>
      <c r="AY51" s="186">
        <v>13</v>
      </c>
      <c r="AZ51" s="186">
        <v>11</v>
      </c>
      <c r="BA51" s="186">
        <v>0</v>
      </c>
      <c r="BB51" s="186">
        <v>39</v>
      </c>
      <c r="BC51" s="186">
        <v>0</v>
      </c>
      <c r="BD51" s="186">
        <v>346</v>
      </c>
      <c r="BE51" s="186">
        <v>5</v>
      </c>
      <c r="BF51" s="186">
        <v>2</v>
      </c>
      <c r="BG51" s="186">
        <f t="shared" si="3"/>
        <v>1504</v>
      </c>
      <c r="BH51" s="186">
        <v>123</v>
      </c>
      <c r="BI51" s="186">
        <v>3</v>
      </c>
      <c r="BJ51" s="186">
        <v>9</v>
      </c>
      <c r="BK51" s="186">
        <v>3</v>
      </c>
      <c r="BL51" s="186">
        <v>1</v>
      </c>
      <c r="BM51" s="186">
        <v>18</v>
      </c>
      <c r="BN51" s="186">
        <v>33</v>
      </c>
      <c r="BO51" s="186">
        <v>19</v>
      </c>
      <c r="BP51" s="186">
        <v>5</v>
      </c>
      <c r="BQ51" s="186">
        <v>7</v>
      </c>
      <c r="BR51" s="186">
        <v>20</v>
      </c>
      <c r="BS51" s="186">
        <v>20</v>
      </c>
      <c r="BT51" s="186">
        <v>3</v>
      </c>
      <c r="BU51" s="186">
        <f t="shared" si="4"/>
        <v>264</v>
      </c>
      <c r="BV51" s="186">
        <v>9</v>
      </c>
      <c r="BW51" s="186">
        <v>0</v>
      </c>
      <c r="BX51" s="186">
        <v>3</v>
      </c>
      <c r="BY51" s="186">
        <v>0</v>
      </c>
      <c r="BZ51" s="186">
        <v>9</v>
      </c>
      <c r="CA51" s="186">
        <v>0</v>
      </c>
      <c r="CB51" s="186">
        <v>1</v>
      </c>
      <c r="CC51" s="186">
        <v>1</v>
      </c>
      <c r="CD51" s="186">
        <v>10</v>
      </c>
      <c r="CE51" s="186">
        <v>0</v>
      </c>
      <c r="CF51" s="186">
        <v>3</v>
      </c>
      <c r="CG51" s="186">
        <v>1</v>
      </c>
      <c r="CH51" s="186">
        <v>0</v>
      </c>
      <c r="CI51" s="186">
        <v>0</v>
      </c>
      <c r="CJ51" s="186">
        <v>0</v>
      </c>
      <c r="CK51" s="186">
        <v>0</v>
      </c>
      <c r="CL51" s="186">
        <v>5</v>
      </c>
      <c r="CM51" s="186">
        <v>7</v>
      </c>
      <c r="CN51" s="186">
        <v>1</v>
      </c>
      <c r="CO51" s="186">
        <v>0</v>
      </c>
      <c r="CP51" s="186">
        <v>0</v>
      </c>
      <c r="CQ51" s="186">
        <v>0</v>
      </c>
      <c r="CR51" s="186">
        <v>0</v>
      </c>
      <c r="CS51" s="186">
        <v>0</v>
      </c>
      <c r="CT51" s="186">
        <v>3</v>
      </c>
      <c r="CU51" s="186">
        <v>2</v>
      </c>
      <c r="CV51" s="186">
        <v>0</v>
      </c>
      <c r="CW51" s="186">
        <v>0</v>
      </c>
      <c r="CX51" s="186">
        <v>1</v>
      </c>
      <c r="CY51" s="186">
        <v>0</v>
      </c>
      <c r="CZ51" s="186">
        <v>1</v>
      </c>
      <c r="DA51" s="186">
        <v>1</v>
      </c>
      <c r="DB51" s="186">
        <v>1</v>
      </c>
      <c r="DC51" s="186">
        <v>0</v>
      </c>
      <c r="DD51" s="186">
        <v>1</v>
      </c>
      <c r="DE51" s="186">
        <v>6</v>
      </c>
      <c r="DF51" s="186">
        <v>0</v>
      </c>
      <c r="DG51" s="186">
        <v>1</v>
      </c>
      <c r="DH51" s="186">
        <v>0</v>
      </c>
      <c r="DI51" s="186">
        <f t="shared" si="5"/>
        <v>67</v>
      </c>
    </row>
    <row r="52" spans="2:113">
      <c r="B52" s="190" t="s">
        <v>182</v>
      </c>
      <c r="C52" s="186">
        <v>23</v>
      </c>
      <c r="D52" s="186">
        <v>2</v>
      </c>
      <c r="E52" s="186">
        <v>14</v>
      </c>
      <c r="F52" s="186">
        <v>2</v>
      </c>
      <c r="G52" s="186">
        <v>1</v>
      </c>
      <c r="H52" s="186">
        <v>1</v>
      </c>
      <c r="I52" s="186">
        <v>7</v>
      </c>
      <c r="J52" s="186">
        <v>1</v>
      </c>
      <c r="K52" s="186">
        <v>2</v>
      </c>
      <c r="L52" s="186">
        <v>78</v>
      </c>
      <c r="M52" s="186">
        <v>1</v>
      </c>
      <c r="N52" s="186">
        <v>3</v>
      </c>
      <c r="O52" s="186">
        <v>0</v>
      </c>
      <c r="P52" s="186">
        <v>20</v>
      </c>
      <c r="Q52" s="186">
        <v>0</v>
      </c>
      <c r="R52" s="186">
        <v>4</v>
      </c>
      <c r="S52" s="186">
        <v>0</v>
      </c>
      <c r="T52" s="186">
        <v>1</v>
      </c>
      <c r="U52" s="186">
        <v>2</v>
      </c>
      <c r="V52" s="186">
        <v>3</v>
      </c>
      <c r="W52" s="186">
        <v>14</v>
      </c>
      <c r="X52" s="186">
        <v>0</v>
      </c>
      <c r="Y52" s="186">
        <v>1</v>
      </c>
      <c r="Z52" s="186">
        <v>7</v>
      </c>
      <c r="AA52" s="186">
        <v>1</v>
      </c>
      <c r="AB52" s="186">
        <v>0</v>
      </c>
      <c r="AC52" s="186">
        <v>1</v>
      </c>
      <c r="AD52" s="186">
        <v>0</v>
      </c>
      <c r="AE52" s="186">
        <v>0</v>
      </c>
      <c r="AF52" s="186">
        <v>0</v>
      </c>
      <c r="AG52" s="186">
        <v>4</v>
      </c>
      <c r="AH52" s="186">
        <v>1</v>
      </c>
      <c r="AI52" s="186">
        <v>7</v>
      </c>
      <c r="AJ52" s="186">
        <v>0</v>
      </c>
      <c r="AK52" s="186">
        <v>6</v>
      </c>
      <c r="AL52" s="186">
        <v>1</v>
      </c>
      <c r="AM52" s="186">
        <v>0</v>
      </c>
      <c r="AN52" s="186">
        <v>0</v>
      </c>
      <c r="AO52" s="186">
        <v>9</v>
      </c>
      <c r="AP52" s="186">
        <v>2</v>
      </c>
      <c r="AQ52" s="186">
        <v>3</v>
      </c>
      <c r="AR52" s="186">
        <v>2</v>
      </c>
      <c r="AS52" s="186">
        <v>0</v>
      </c>
      <c r="AT52" s="186">
        <v>0</v>
      </c>
      <c r="AU52" s="186">
        <v>0</v>
      </c>
      <c r="AV52" s="186">
        <v>1</v>
      </c>
      <c r="AW52" s="186">
        <v>2</v>
      </c>
      <c r="AX52" s="186">
        <v>0</v>
      </c>
      <c r="AY52" s="186">
        <v>4</v>
      </c>
      <c r="AZ52" s="186">
        <v>3</v>
      </c>
      <c r="BA52" s="186">
        <v>0</v>
      </c>
      <c r="BB52" s="186">
        <v>16</v>
      </c>
      <c r="BC52" s="186">
        <v>0</v>
      </c>
      <c r="BD52" s="186">
        <v>102</v>
      </c>
      <c r="BE52" s="186">
        <v>2</v>
      </c>
      <c r="BF52" s="186">
        <v>0</v>
      </c>
      <c r="BG52" s="186">
        <f t="shared" si="3"/>
        <v>354</v>
      </c>
      <c r="BH52" s="186">
        <v>3</v>
      </c>
      <c r="BI52" s="186">
        <v>1</v>
      </c>
      <c r="BJ52" s="186">
        <v>0</v>
      </c>
      <c r="BK52" s="186">
        <v>0</v>
      </c>
      <c r="BL52" s="186">
        <v>0</v>
      </c>
      <c r="BM52" s="186">
        <v>0</v>
      </c>
      <c r="BN52" s="186">
        <v>4</v>
      </c>
      <c r="BO52" s="186">
        <v>0</v>
      </c>
      <c r="BP52" s="186">
        <v>0</v>
      </c>
      <c r="BQ52" s="186">
        <v>0</v>
      </c>
      <c r="BR52" s="186">
        <v>1</v>
      </c>
      <c r="BS52" s="186">
        <v>1</v>
      </c>
      <c r="BT52" s="186">
        <v>1</v>
      </c>
      <c r="BU52" s="186">
        <f t="shared" si="4"/>
        <v>11</v>
      </c>
      <c r="BV52" s="186">
        <v>1</v>
      </c>
      <c r="BW52" s="186">
        <v>0</v>
      </c>
      <c r="BX52" s="186">
        <v>0</v>
      </c>
      <c r="BY52" s="186">
        <v>0</v>
      </c>
      <c r="BZ52" s="186">
        <v>0</v>
      </c>
      <c r="CA52" s="186">
        <v>0</v>
      </c>
      <c r="CB52" s="186">
        <v>0</v>
      </c>
      <c r="CC52" s="186">
        <v>0</v>
      </c>
      <c r="CD52" s="186">
        <v>0</v>
      </c>
      <c r="CE52" s="186">
        <v>0</v>
      </c>
      <c r="CF52" s="186">
        <v>2</v>
      </c>
      <c r="CG52" s="186">
        <v>0</v>
      </c>
      <c r="CH52" s="186">
        <v>0</v>
      </c>
      <c r="CI52" s="186">
        <v>0</v>
      </c>
      <c r="CJ52" s="186">
        <v>0</v>
      </c>
      <c r="CK52" s="186">
        <v>0</v>
      </c>
      <c r="CL52" s="186">
        <v>1</v>
      </c>
      <c r="CM52" s="186">
        <v>1</v>
      </c>
      <c r="CN52" s="186">
        <v>0</v>
      </c>
      <c r="CO52" s="186">
        <v>0</v>
      </c>
      <c r="CP52" s="186">
        <v>1</v>
      </c>
      <c r="CQ52" s="186">
        <v>0</v>
      </c>
      <c r="CR52" s="186">
        <v>0</v>
      </c>
      <c r="CS52" s="186">
        <v>0</v>
      </c>
      <c r="CT52" s="186">
        <v>0</v>
      </c>
      <c r="CU52" s="186">
        <v>0</v>
      </c>
      <c r="CV52" s="186">
        <v>0</v>
      </c>
      <c r="CW52" s="186">
        <v>0</v>
      </c>
      <c r="CX52" s="186">
        <v>0</v>
      </c>
      <c r="CY52" s="186">
        <v>0</v>
      </c>
      <c r="CZ52" s="186">
        <v>0</v>
      </c>
      <c r="DA52" s="186">
        <v>1</v>
      </c>
      <c r="DB52" s="186">
        <v>0</v>
      </c>
      <c r="DC52" s="186">
        <v>0</v>
      </c>
      <c r="DD52" s="186">
        <v>0</v>
      </c>
      <c r="DE52" s="186">
        <v>0</v>
      </c>
      <c r="DF52" s="186">
        <v>0</v>
      </c>
      <c r="DG52" s="186">
        <v>1</v>
      </c>
      <c r="DH52" s="186">
        <v>2</v>
      </c>
      <c r="DI52" s="186">
        <f t="shared" si="5"/>
        <v>10</v>
      </c>
    </row>
    <row r="53" spans="2:113">
      <c r="B53" s="190" t="s">
        <v>183</v>
      </c>
      <c r="C53" s="186">
        <v>104</v>
      </c>
      <c r="D53" s="186">
        <v>8</v>
      </c>
      <c r="E53" s="186">
        <v>9</v>
      </c>
      <c r="F53" s="186">
        <v>3</v>
      </c>
      <c r="G53" s="186">
        <v>1</v>
      </c>
      <c r="H53" s="186">
        <v>27</v>
      </c>
      <c r="I53" s="186">
        <v>7</v>
      </c>
      <c r="J53" s="186">
        <v>2</v>
      </c>
      <c r="K53" s="186">
        <v>7</v>
      </c>
      <c r="L53" s="186">
        <v>7</v>
      </c>
      <c r="M53" s="186">
        <v>8</v>
      </c>
      <c r="N53" s="186">
        <v>12</v>
      </c>
      <c r="O53" s="186">
        <v>2</v>
      </c>
      <c r="P53" s="186">
        <v>4</v>
      </c>
      <c r="Q53" s="186">
        <v>6</v>
      </c>
      <c r="R53" s="186">
        <v>0</v>
      </c>
      <c r="S53" s="186">
        <v>6</v>
      </c>
      <c r="T53" s="186">
        <v>1</v>
      </c>
      <c r="U53" s="186">
        <v>9</v>
      </c>
      <c r="V53" s="186">
        <v>8</v>
      </c>
      <c r="W53" s="186">
        <v>22</v>
      </c>
      <c r="X53" s="186">
        <v>1</v>
      </c>
      <c r="Y53" s="186">
        <v>16</v>
      </c>
      <c r="Z53" s="186">
        <v>3</v>
      </c>
      <c r="AA53" s="186">
        <v>7</v>
      </c>
      <c r="AB53" s="186">
        <v>0</v>
      </c>
      <c r="AC53" s="186">
        <v>1</v>
      </c>
      <c r="AD53" s="186">
        <v>1</v>
      </c>
      <c r="AE53" s="186">
        <v>3</v>
      </c>
      <c r="AF53" s="186">
        <v>5</v>
      </c>
      <c r="AG53" s="186">
        <v>3</v>
      </c>
      <c r="AH53" s="186">
        <v>5</v>
      </c>
      <c r="AI53" s="186">
        <v>4</v>
      </c>
      <c r="AJ53" s="186">
        <v>0</v>
      </c>
      <c r="AK53" s="186">
        <v>6</v>
      </c>
      <c r="AL53" s="186">
        <v>1</v>
      </c>
      <c r="AM53" s="186">
        <v>0</v>
      </c>
      <c r="AN53" s="186">
        <v>3</v>
      </c>
      <c r="AO53" s="186">
        <v>5</v>
      </c>
      <c r="AP53" s="186">
        <v>12</v>
      </c>
      <c r="AQ53" s="186">
        <v>3</v>
      </c>
      <c r="AR53" s="186">
        <v>26</v>
      </c>
      <c r="AS53" s="186">
        <v>4</v>
      </c>
      <c r="AT53" s="186">
        <v>1</v>
      </c>
      <c r="AU53" s="186">
        <v>2</v>
      </c>
      <c r="AV53" s="186">
        <v>2</v>
      </c>
      <c r="AW53" s="186">
        <v>2</v>
      </c>
      <c r="AX53" s="186">
        <v>1</v>
      </c>
      <c r="AY53" s="186">
        <v>0</v>
      </c>
      <c r="AZ53" s="186">
        <v>7</v>
      </c>
      <c r="BA53" s="186">
        <v>1</v>
      </c>
      <c r="BB53" s="186">
        <v>18</v>
      </c>
      <c r="BC53" s="186">
        <v>1</v>
      </c>
      <c r="BD53" s="186">
        <v>121</v>
      </c>
      <c r="BE53" s="186">
        <v>1</v>
      </c>
      <c r="BF53" s="186">
        <v>1</v>
      </c>
      <c r="BG53" s="186">
        <f t="shared" si="3"/>
        <v>520</v>
      </c>
      <c r="BH53" s="186">
        <v>6</v>
      </c>
      <c r="BI53" s="186">
        <v>0</v>
      </c>
      <c r="BJ53" s="186">
        <v>0</v>
      </c>
      <c r="BK53" s="186">
        <v>0</v>
      </c>
      <c r="BL53" s="186">
        <v>0</v>
      </c>
      <c r="BM53" s="186">
        <v>0</v>
      </c>
      <c r="BN53" s="186">
        <v>6</v>
      </c>
      <c r="BO53" s="186">
        <v>2</v>
      </c>
      <c r="BP53" s="186">
        <v>1</v>
      </c>
      <c r="BQ53" s="186">
        <v>8</v>
      </c>
      <c r="BR53" s="186">
        <v>0</v>
      </c>
      <c r="BS53" s="186">
        <v>1</v>
      </c>
      <c r="BT53" s="186">
        <v>0</v>
      </c>
      <c r="BU53" s="186">
        <f t="shared" si="4"/>
        <v>24</v>
      </c>
      <c r="BV53" s="186">
        <v>2</v>
      </c>
      <c r="BW53" s="186">
        <v>0</v>
      </c>
      <c r="BX53" s="186">
        <v>2</v>
      </c>
      <c r="BY53" s="186">
        <v>0</v>
      </c>
      <c r="BZ53" s="186">
        <v>1</v>
      </c>
      <c r="CA53" s="186">
        <v>0</v>
      </c>
      <c r="CB53" s="186">
        <v>2</v>
      </c>
      <c r="CC53" s="186">
        <v>0</v>
      </c>
      <c r="CD53" s="186">
        <v>2</v>
      </c>
      <c r="CE53" s="186">
        <v>1</v>
      </c>
      <c r="CF53" s="186">
        <v>1</v>
      </c>
      <c r="CG53" s="186">
        <v>0</v>
      </c>
      <c r="CH53" s="186">
        <v>1</v>
      </c>
      <c r="CI53" s="186">
        <v>1</v>
      </c>
      <c r="CJ53" s="186">
        <v>0</v>
      </c>
      <c r="CK53" s="186">
        <v>0</v>
      </c>
      <c r="CL53" s="186">
        <v>1</v>
      </c>
      <c r="CM53" s="186">
        <v>3</v>
      </c>
      <c r="CN53" s="186">
        <v>0</v>
      </c>
      <c r="CO53" s="186">
        <v>1</v>
      </c>
      <c r="CP53" s="186">
        <v>0</v>
      </c>
      <c r="CQ53" s="186">
        <v>0</v>
      </c>
      <c r="CR53" s="186">
        <v>0</v>
      </c>
      <c r="CS53" s="186">
        <v>0</v>
      </c>
      <c r="CT53" s="186">
        <v>0</v>
      </c>
      <c r="CU53" s="186">
        <v>0</v>
      </c>
      <c r="CV53" s="186">
        <v>0</v>
      </c>
      <c r="CW53" s="186">
        <v>0</v>
      </c>
      <c r="CX53" s="186">
        <v>0</v>
      </c>
      <c r="CY53" s="186">
        <v>0</v>
      </c>
      <c r="CZ53" s="186">
        <v>0</v>
      </c>
      <c r="DA53" s="186">
        <v>0</v>
      </c>
      <c r="DB53" s="186">
        <v>1</v>
      </c>
      <c r="DC53" s="186">
        <v>0</v>
      </c>
      <c r="DD53" s="186">
        <v>1</v>
      </c>
      <c r="DE53" s="186">
        <v>1</v>
      </c>
      <c r="DF53" s="186">
        <v>3</v>
      </c>
      <c r="DG53" s="186">
        <v>1</v>
      </c>
      <c r="DH53" s="186">
        <v>2</v>
      </c>
      <c r="DI53" s="186">
        <f t="shared" si="5"/>
        <v>27</v>
      </c>
    </row>
    <row r="54" spans="2:113">
      <c r="B54" s="190" t="s">
        <v>184</v>
      </c>
      <c r="C54" s="186">
        <v>188</v>
      </c>
      <c r="D54" s="186">
        <v>6</v>
      </c>
      <c r="E54" s="186">
        <v>5</v>
      </c>
      <c r="F54" s="186">
        <v>2</v>
      </c>
      <c r="G54" s="186">
        <v>1</v>
      </c>
      <c r="H54" s="186">
        <v>2</v>
      </c>
      <c r="I54" s="186">
        <v>38</v>
      </c>
      <c r="J54" s="186">
        <v>2</v>
      </c>
      <c r="K54" s="186">
        <v>4</v>
      </c>
      <c r="L54" s="186">
        <v>14</v>
      </c>
      <c r="M54" s="186">
        <v>14</v>
      </c>
      <c r="N54" s="186">
        <v>4</v>
      </c>
      <c r="O54" s="186">
        <v>0</v>
      </c>
      <c r="P54" s="186">
        <v>6</v>
      </c>
      <c r="Q54" s="186">
        <v>11</v>
      </c>
      <c r="R54" s="186">
        <v>0</v>
      </c>
      <c r="S54" s="186">
        <v>3</v>
      </c>
      <c r="T54" s="186">
        <v>1</v>
      </c>
      <c r="U54" s="186">
        <v>8</v>
      </c>
      <c r="V54" s="186">
        <v>8</v>
      </c>
      <c r="W54" s="186">
        <v>4</v>
      </c>
      <c r="X54" s="186">
        <v>3</v>
      </c>
      <c r="Y54" s="186">
        <v>85</v>
      </c>
      <c r="Z54" s="186">
        <v>4</v>
      </c>
      <c r="AA54" s="186">
        <v>1</v>
      </c>
      <c r="AB54" s="186">
        <v>0</v>
      </c>
      <c r="AC54" s="186">
        <v>21</v>
      </c>
      <c r="AD54" s="186">
        <v>0</v>
      </c>
      <c r="AE54" s="186">
        <v>7</v>
      </c>
      <c r="AF54" s="186">
        <v>1</v>
      </c>
      <c r="AG54" s="186">
        <v>5</v>
      </c>
      <c r="AH54" s="186">
        <v>0</v>
      </c>
      <c r="AI54" s="186">
        <v>7</v>
      </c>
      <c r="AJ54" s="186">
        <v>0</v>
      </c>
      <c r="AK54" s="186">
        <v>4</v>
      </c>
      <c r="AL54" s="186">
        <v>3</v>
      </c>
      <c r="AM54" s="186">
        <v>3</v>
      </c>
      <c r="AN54" s="186">
        <v>1</v>
      </c>
      <c r="AO54" s="186">
        <v>7</v>
      </c>
      <c r="AP54" s="186">
        <v>4</v>
      </c>
      <c r="AQ54" s="186">
        <v>0</v>
      </c>
      <c r="AR54" s="186">
        <v>9</v>
      </c>
      <c r="AS54" s="186">
        <v>5</v>
      </c>
      <c r="AT54" s="186">
        <v>0</v>
      </c>
      <c r="AU54" s="186">
        <v>2</v>
      </c>
      <c r="AV54" s="186">
        <v>3</v>
      </c>
      <c r="AW54" s="186">
        <v>2</v>
      </c>
      <c r="AX54" s="186">
        <v>0</v>
      </c>
      <c r="AY54" s="186">
        <v>9</v>
      </c>
      <c r="AZ54" s="186">
        <v>0</v>
      </c>
      <c r="BA54" s="186">
        <v>11</v>
      </c>
      <c r="BB54" s="186">
        <v>5</v>
      </c>
      <c r="BC54" s="186">
        <v>3</v>
      </c>
      <c r="BD54" s="186">
        <v>179</v>
      </c>
      <c r="BE54" s="186">
        <v>2</v>
      </c>
      <c r="BF54" s="186">
        <v>0</v>
      </c>
      <c r="BG54" s="186">
        <f t="shared" si="3"/>
        <v>707</v>
      </c>
      <c r="BH54" s="186">
        <v>8</v>
      </c>
      <c r="BI54" s="186">
        <v>3</v>
      </c>
      <c r="BJ54" s="186">
        <v>1</v>
      </c>
      <c r="BK54" s="186">
        <v>0</v>
      </c>
      <c r="BL54" s="186">
        <v>0</v>
      </c>
      <c r="BM54" s="186">
        <v>2</v>
      </c>
      <c r="BN54" s="186">
        <v>7</v>
      </c>
      <c r="BO54" s="186">
        <v>0</v>
      </c>
      <c r="BP54" s="186">
        <v>0</v>
      </c>
      <c r="BQ54" s="186">
        <v>0</v>
      </c>
      <c r="BR54" s="186">
        <v>3</v>
      </c>
      <c r="BS54" s="186">
        <v>3</v>
      </c>
      <c r="BT54" s="186">
        <v>2</v>
      </c>
      <c r="BU54" s="186">
        <f t="shared" si="4"/>
        <v>29</v>
      </c>
      <c r="BV54" s="186">
        <v>7</v>
      </c>
      <c r="BW54" s="186">
        <v>0</v>
      </c>
      <c r="BX54" s="186">
        <v>2</v>
      </c>
      <c r="BY54" s="186">
        <v>0</v>
      </c>
      <c r="BZ54" s="186">
        <v>3</v>
      </c>
      <c r="CA54" s="186">
        <v>0</v>
      </c>
      <c r="CB54" s="186">
        <v>1</v>
      </c>
      <c r="CC54" s="186">
        <v>0</v>
      </c>
      <c r="CD54" s="186">
        <v>0</v>
      </c>
      <c r="CE54" s="186">
        <v>1</v>
      </c>
      <c r="CF54" s="186">
        <v>5</v>
      </c>
      <c r="CG54" s="186">
        <v>0</v>
      </c>
      <c r="CH54" s="186">
        <v>0</v>
      </c>
      <c r="CI54" s="186">
        <v>0</v>
      </c>
      <c r="CJ54" s="186">
        <v>0</v>
      </c>
      <c r="CK54" s="186">
        <v>0</v>
      </c>
      <c r="CL54" s="186">
        <v>2</v>
      </c>
      <c r="CM54" s="186">
        <v>5</v>
      </c>
      <c r="CN54" s="186">
        <v>0</v>
      </c>
      <c r="CO54" s="186">
        <v>0</v>
      </c>
      <c r="CP54" s="186">
        <v>0</v>
      </c>
      <c r="CQ54" s="186">
        <v>1</v>
      </c>
      <c r="CR54" s="186">
        <v>0</v>
      </c>
      <c r="CS54" s="186">
        <v>0</v>
      </c>
      <c r="CT54" s="186">
        <v>0</v>
      </c>
      <c r="CU54" s="186">
        <v>0</v>
      </c>
      <c r="CV54" s="186">
        <v>2</v>
      </c>
      <c r="CW54" s="186">
        <v>0</v>
      </c>
      <c r="CX54" s="186">
        <v>0</v>
      </c>
      <c r="CY54" s="186">
        <v>0</v>
      </c>
      <c r="CZ54" s="186">
        <v>0</v>
      </c>
      <c r="DA54" s="186">
        <v>0</v>
      </c>
      <c r="DB54" s="186">
        <v>0</v>
      </c>
      <c r="DC54" s="186">
        <v>0</v>
      </c>
      <c r="DD54" s="186">
        <v>0</v>
      </c>
      <c r="DE54" s="186">
        <v>0</v>
      </c>
      <c r="DF54" s="186">
        <v>0</v>
      </c>
      <c r="DG54" s="186">
        <v>0</v>
      </c>
      <c r="DH54" s="186">
        <v>0</v>
      </c>
      <c r="DI54" s="186">
        <f t="shared" si="5"/>
        <v>29</v>
      </c>
    </row>
    <row r="55" spans="2:113" ht="30">
      <c r="B55" s="190" t="s">
        <v>185</v>
      </c>
      <c r="C55" s="186">
        <v>118</v>
      </c>
      <c r="D55" s="186">
        <v>0</v>
      </c>
      <c r="E55" s="186">
        <v>5</v>
      </c>
      <c r="F55" s="186">
        <v>1</v>
      </c>
      <c r="G55" s="186">
        <v>1</v>
      </c>
      <c r="H55" s="186">
        <v>0</v>
      </c>
      <c r="I55" s="186">
        <v>20</v>
      </c>
      <c r="J55" s="186">
        <v>4</v>
      </c>
      <c r="K55" s="186">
        <v>0</v>
      </c>
      <c r="L55" s="186">
        <v>1</v>
      </c>
      <c r="M55" s="186">
        <v>10</v>
      </c>
      <c r="N55" s="186">
        <v>0</v>
      </c>
      <c r="O55" s="186">
        <v>0</v>
      </c>
      <c r="P55" s="186">
        <v>1</v>
      </c>
      <c r="Q55" s="186">
        <v>2</v>
      </c>
      <c r="R55" s="186">
        <v>0</v>
      </c>
      <c r="S55" s="186">
        <v>0</v>
      </c>
      <c r="T55" s="186">
        <v>0</v>
      </c>
      <c r="U55" s="186">
        <v>4</v>
      </c>
      <c r="V55" s="186">
        <v>6</v>
      </c>
      <c r="W55" s="186">
        <v>1</v>
      </c>
      <c r="X55" s="186">
        <v>0</v>
      </c>
      <c r="Y55" s="186">
        <v>27</v>
      </c>
      <c r="Z55" s="186">
        <v>2</v>
      </c>
      <c r="AA55" s="186">
        <v>0</v>
      </c>
      <c r="AB55" s="186">
        <v>0</v>
      </c>
      <c r="AC55" s="186">
        <v>24</v>
      </c>
      <c r="AD55" s="186">
        <v>0</v>
      </c>
      <c r="AE55" s="186">
        <v>3</v>
      </c>
      <c r="AF55" s="186">
        <v>1</v>
      </c>
      <c r="AG55" s="186">
        <v>0</v>
      </c>
      <c r="AH55" s="186">
        <v>0</v>
      </c>
      <c r="AI55" s="186">
        <v>0</v>
      </c>
      <c r="AJ55" s="186">
        <v>0</v>
      </c>
      <c r="AK55" s="186">
        <v>4</v>
      </c>
      <c r="AL55" s="186">
        <v>0</v>
      </c>
      <c r="AM55" s="186">
        <v>8</v>
      </c>
      <c r="AN55" s="186">
        <v>0</v>
      </c>
      <c r="AO55" s="186">
        <v>2</v>
      </c>
      <c r="AP55" s="186">
        <v>2</v>
      </c>
      <c r="AQ55" s="186">
        <v>0</v>
      </c>
      <c r="AR55" s="186">
        <v>2</v>
      </c>
      <c r="AS55" s="186">
        <v>0</v>
      </c>
      <c r="AT55" s="186">
        <v>0</v>
      </c>
      <c r="AU55" s="186">
        <v>0</v>
      </c>
      <c r="AV55" s="186">
        <v>0</v>
      </c>
      <c r="AW55" s="186">
        <v>1</v>
      </c>
      <c r="AX55" s="186">
        <v>0</v>
      </c>
      <c r="AY55" s="186">
        <v>1</v>
      </c>
      <c r="AZ55" s="186">
        <v>3</v>
      </c>
      <c r="BA55" s="186">
        <v>0</v>
      </c>
      <c r="BB55" s="186">
        <v>6</v>
      </c>
      <c r="BC55" s="186">
        <v>0</v>
      </c>
      <c r="BD55" s="186">
        <v>40</v>
      </c>
      <c r="BE55" s="186">
        <v>0</v>
      </c>
      <c r="BF55" s="186">
        <v>0</v>
      </c>
      <c r="BG55" s="186">
        <f t="shared" si="3"/>
        <v>300</v>
      </c>
      <c r="BH55" s="186">
        <v>3</v>
      </c>
      <c r="BI55" s="186">
        <v>0</v>
      </c>
      <c r="BJ55" s="186">
        <v>0</v>
      </c>
      <c r="BK55" s="186">
        <v>1</v>
      </c>
      <c r="BL55" s="186">
        <v>0</v>
      </c>
      <c r="BM55" s="186">
        <v>0</v>
      </c>
      <c r="BN55" s="186">
        <v>2</v>
      </c>
      <c r="BO55" s="186">
        <v>0</v>
      </c>
      <c r="BP55" s="186">
        <v>1</v>
      </c>
      <c r="BQ55" s="186">
        <v>0</v>
      </c>
      <c r="BR55" s="186">
        <v>0</v>
      </c>
      <c r="BS55" s="186">
        <v>4</v>
      </c>
      <c r="BT55" s="186">
        <v>0</v>
      </c>
      <c r="BU55" s="186">
        <f t="shared" si="4"/>
        <v>11</v>
      </c>
      <c r="BV55" s="186">
        <v>5</v>
      </c>
      <c r="BW55" s="186">
        <v>0</v>
      </c>
      <c r="BX55" s="186">
        <v>1</v>
      </c>
      <c r="BY55" s="186">
        <v>0</v>
      </c>
      <c r="BZ55" s="186">
        <v>2</v>
      </c>
      <c r="CA55" s="186">
        <v>0</v>
      </c>
      <c r="CB55" s="186">
        <v>1</v>
      </c>
      <c r="CC55" s="186">
        <v>0</v>
      </c>
      <c r="CD55" s="186">
        <v>2</v>
      </c>
      <c r="CE55" s="186">
        <v>0</v>
      </c>
      <c r="CF55" s="186">
        <v>0</v>
      </c>
      <c r="CG55" s="186">
        <v>0</v>
      </c>
      <c r="CH55" s="186">
        <v>0</v>
      </c>
      <c r="CI55" s="186">
        <v>0</v>
      </c>
      <c r="CJ55" s="186">
        <v>0</v>
      </c>
      <c r="CK55" s="186">
        <v>0</v>
      </c>
      <c r="CL55" s="186">
        <v>7</v>
      </c>
      <c r="CM55" s="186">
        <v>1</v>
      </c>
      <c r="CN55" s="186">
        <v>0</v>
      </c>
      <c r="CO55" s="186">
        <v>0</v>
      </c>
      <c r="CP55" s="186">
        <v>0</v>
      </c>
      <c r="CQ55" s="186">
        <v>0</v>
      </c>
      <c r="CR55" s="186">
        <v>0</v>
      </c>
      <c r="CS55" s="186">
        <v>0</v>
      </c>
      <c r="CT55" s="186">
        <v>0</v>
      </c>
      <c r="CU55" s="186">
        <v>0</v>
      </c>
      <c r="CV55" s="186">
        <v>0</v>
      </c>
      <c r="CW55" s="186">
        <v>0</v>
      </c>
      <c r="CX55" s="186">
        <v>0</v>
      </c>
      <c r="CY55" s="186">
        <v>0</v>
      </c>
      <c r="CZ55" s="186">
        <v>0</v>
      </c>
      <c r="DA55" s="186">
        <v>1</v>
      </c>
      <c r="DB55" s="186">
        <v>1</v>
      </c>
      <c r="DC55" s="186">
        <v>0</v>
      </c>
      <c r="DD55" s="186">
        <v>1</v>
      </c>
      <c r="DE55" s="186">
        <v>2</v>
      </c>
      <c r="DF55" s="186">
        <v>0</v>
      </c>
      <c r="DG55" s="186">
        <v>0</v>
      </c>
      <c r="DH55" s="186">
        <v>0</v>
      </c>
      <c r="DI55" s="186">
        <f t="shared" si="5"/>
        <v>24</v>
      </c>
    </row>
    <row r="56" spans="2:113">
      <c r="B56" s="190" t="s">
        <v>186</v>
      </c>
      <c r="C56" s="186">
        <v>494</v>
      </c>
      <c r="D56" s="186">
        <v>92</v>
      </c>
      <c r="E56" s="186">
        <v>26</v>
      </c>
      <c r="F56" s="186">
        <v>10</v>
      </c>
      <c r="G56" s="186">
        <v>15</v>
      </c>
      <c r="H56" s="186">
        <v>16</v>
      </c>
      <c r="I56" s="186">
        <v>25</v>
      </c>
      <c r="J56" s="186">
        <v>11</v>
      </c>
      <c r="K56" s="186">
        <v>104</v>
      </c>
      <c r="L56" s="186">
        <v>30</v>
      </c>
      <c r="M56" s="186">
        <v>17</v>
      </c>
      <c r="N56" s="186">
        <v>18</v>
      </c>
      <c r="O56" s="186">
        <v>4</v>
      </c>
      <c r="P56" s="186">
        <v>14</v>
      </c>
      <c r="Q56" s="186">
        <v>6</v>
      </c>
      <c r="R56" s="186">
        <v>26</v>
      </c>
      <c r="S56" s="186">
        <v>45</v>
      </c>
      <c r="T56" s="186">
        <v>2</v>
      </c>
      <c r="U56" s="186">
        <v>5</v>
      </c>
      <c r="V56" s="186">
        <v>33</v>
      </c>
      <c r="W56" s="186">
        <v>29</v>
      </c>
      <c r="X56" s="186">
        <v>26</v>
      </c>
      <c r="Y56" s="186">
        <v>27</v>
      </c>
      <c r="Z56" s="186">
        <v>53</v>
      </c>
      <c r="AA56" s="186">
        <v>84</v>
      </c>
      <c r="AB56" s="186">
        <v>18</v>
      </c>
      <c r="AC56" s="186">
        <v>18</v>
      </c>
      <c r="AD56" s="186">
        <v>7</v>
      </c>
      <c r="AE56" s="186">
        <v>9</v>
      </c>
      <c r="AF56" s="186">
        <v>9</v>
      </c>
      <c r="AG56" s="186">
        <v>29</v>
      </c>
      <c r="AH56" s="186">
        <v>13</v>
      </c>
      <c r="AI56" s="186">
        <v>12</v>
      </c>
      <c r="AJ56" s="186">
        <v>4</v>
      </c>
      <c r="AK56" s="186">
        <v>64</v>
      </c>
      <c r="AL56" s="186">
        <v>8</v>
      </c>
      <c r="AM56" s="186">
        <v>3</v>
      </c>
      <c r="AN56" s="186">
        <v>5</v>
      </c>
      <c r="AO56" s="186">
        <v>68</v>
      </c>
      <c r="AP56" s="186">
        <v>57</v>
      </c>
      <c r="AQ56" s="186">
        <v>48</v>
      </c>
      <c r="AR56" s="186">
        <v>78</v>
      </c>
      <c r="AS56" s="186">
        <v>25</v>
      </c>
      <c r="AT56" s="186">
        <v>11</v>
      </c>
      <c r="AU56" s="186">
        <v>6</v>
      </c>
      <c r="AV56" s="186">
        <v>28</v>
      </c>
      <c r="AW56" s="186">
        <v>19</v>
      </c>
      <c r="AX56" s="186">
        <v>12</v>
      </c>
      <c r="AY56" s="186">
        <v>17</v>
      </c>
      <c r="AZ56" s="186">
        <v>11</v>
      </c>
      <c r="BA56" s="186">
        <v>8</v>
      </c>
      <c r="BB56" s="186">
        <v>0</v>
      </c>
      <c r="BC56" s="186">
        <v>3</v>
      </c>
      <c r="BD56" s="186">
        <v>753</v>
      </c>
      <c r="BE56" s="186">
        <v>19</v>
      </c>
      <c r="BF56" s="186">
        <v>8</v>
      </c>
      <c r="BG56" s="186">
        <f t="shared" si="3"/>
        <v>2582</v>
      </c>
      <c r="BH56" s="186">
        <v>35</v>
      </c>
      <c r="BI56" s="186">
        <v>3</v>
      </c>
      <c r="BJ56" s="186">
        <v>2</v>
      </c>
      <c r="BK56" s="186">
        <v>0</v>
      </c>
      <c r="BL56" s="186">
        <v>2</v>
      </c>
      <c r="BM56" s="186">
        <v>8</v>
      </c>
      <c r="BN56" s="186">
        <v>22</v>
      </c>
      <c r="BO56" s="186">
        <v>2</v>
      </c>
      <c r="BP56" s="186">
        <v>3</v>
      </c>
      <c r="BQ56" s="186">
        <v>3</v>
      </c>
      <c r="BR56" s="186">
        <v>0</v>
      </c>
      <c r="BS56" s="186">
        <v>12</v>
      </c>
      <c r="BT56" s="186">
        <v>3</v>
      </c>
      <c r="BU56" s="186">
        <f t="shared" si="4"/>
        <v>95</v>
      </c>
      <c r="BV56" s="186">
        <v>20</v>
      </c>
      <c r="BW56" s="186">
        <v>1</v>
      </c>
      <c r="BX56" s="186">
        <v>5</v>
      </c>
      <c r="BY56" s="186">
        <v>1</v>
      </c>
      <c r="BZ56" s="186">
        <v>21</v>
      </c>
      <c r="CA56" s="186">
        <v>2</v>
      </c>
      <c r="CB56" s="186">
        <v>2</v>
      </c>
      <c r="CC56" s="186">
        <v>0</v>
      </c>
      <c r="CD56" s="186">
        <v>9</v>
      </c>
      <c r="CE56" s="186">
        <v>1</v>
      </c>
      <c r="CF56" s="186">
        <v>6</v>
      </c>
      <c r="CG56" s="186">
        <v>1</v>
      </c>
      <c r="CH56" s="186">
        <v>1</v>
      </c>
      <c r="CI56" s="186">
        <v>1</v>
      </c>
      <c r="CJ56" s="186">
        <v>0</v>
      </c>
      <c r="CK56" s="186">
        <v>0</v>
      </c>
      <c r="CL56" s="186">
        <v>5</v>
      </c>
      <c r="CM56" s="186">
        <v>6</v>
      </c>
      <c r="CN56" s="186">
        <v>0</v>
      </c>
      <c r="CO56" s="186">
        <v>5</v>
      </c>
      <c r="CP56" s="186">
        <v>1</v>
      </c>
      <c r="CQ56" s="186">
        <v>0</v>
      </c>
      <c r="CR56" s="186">
        <v>0</v>
      </c>
      <c r="CS56" s="186">
        <v>1</v>
      </c>
      <c r="CT56" s="186">
        <v>0</v>
      </c>
      <c r="CU56" s="186">
        <v>1</v>
      </c>
      <c r="CV56" s="186">
        <v>0</v>
      </c>
      <c r="CW56" s="186">
        <v>1</v>
      </c>
      <c r="CX56" s="186">
        <v>2</v>
      </c>
      <c r="CY56" s="186">
        <v>0</v>
      </c>
      <c r="CZ56" s="186">
        <v>1</v>
      </c>
      <c r="DA56" s="186">
        <v>3</v>
      </c>
      <c r="DB56" s="186">
        <v>4</v>
      </c>
      <c r="DC56" s="186">
        <v>0</v>
      </c>
      <c r="DD56" s="186">
        <v>2</v>
      </c>
      <c r="DE56" s="186">
        <v>5</v>
      </c>
      <c r="DF56" s="186">
        <v>5</v>
      </c>
      <c r="DG56" s="186">
        <v>4</v>
      </c>
      <c r="DH56" s="186">
        <v>1</v>
      </c>
      <c r="DI56" s="186">
        <f t="shared" si="5"/>
        <v>118</v>
      </c>
    </row>
    <row r="57" spans="2:113">
      <c r="B57" s="190" t="s">
        <v>187</v>
      </c>
      <c r="C57" s="186">
        <v>49</v>
      </c>
      <c r="D57" s="186">
        <v>1</v>
      </c>
      <c r="E57" s="186">
        <v>0</v>
      </c>
      <c r="F57" s="186">
        <v>0</v>
      </c>
      <c r="G57" s="186">
        <v>0</v>
      </c>
      <c r="H57" s="186">
        <v>1</v>
      </c>
      <c r="I57" s="186">
        <v>2</v>
      </c>
      <c r="J57" s="186">
        <v>0</v>
      </c>
      <c r="K57" s="186">
        <v>0</v>
      </c>
      <c r="L57" s="186">
        <v>1</v>
      </c>
      <c r="M57" s="186">
        <v>0</v>
      </c>
      <c r="N57" s="186">
        <v>2</v>
      </c>
      <c r="O57" s="186">
        <v>1</v>
      </c>
      <c r="P57" s="186">
        <v>2</v>
      </c>
      <c r="Q57" s="186">
        <v>0</v>
      </c>
      <c r="R57" s="186">
        <v>1</v>
      </c>
      <c r="S57" s="186">
        <v>4</v>
      </c>
      <c r="T57" s="186">
        <v>0</v>
      </c>
      <c r="U57" s="186">
        <v>0</v>
      </c>
      <c r="V57" s="186">
        <v>1</v>
      </c>
      <c r="W57" s="186">
        <v>0</v>
      </c>
      <c r="X57" s="186">
        <v>3</v>
      </c>
      <c r="Y57" s="186">
        <v>0</v>
      </c>
      <c r="Z57" s="186">
        <v>1</v>
      </c>
      <c r="AA57" s="186">
        <v>0</v>
      </c>
      <c r="AB57" s="186">
        <v>0</v>
      </c>
      <c r="AC57" s="186">
        <v>0</v>
      </c>
      <c r="AD57" s="186">
        <v>1</v>
      </c>
      <c r="AE57" s="186">
        <v>0</v>
      </c>
      <c r="AF57" s="186">
        <v>2</v>
      </c>
      <c r="AG57" s="186">
        <v>1</v>
      </c>
      <c r="AH57" s="186">
        <v>2</v>
      </c>
      <c r="AI57" s="186">
        <v>0</v>
      </c>
      <c r="AJ57" s="186">
        <v>0</v>
      </c>
      <c r="AK57" s="186">
        <v>4</v>
      </c>
      <c r="AL57" s="186">
        <v>0</v>
      </c>
      <c r="AM57" s="186">
        <v>0</v>
      </c>
      <c r="AN57" s="186">
        <v>0</v>
      </c>
      <c r="AO57" s="186">
        <v>3</v>
      </c>
      <c r="AP57" s="186">
        <v>2</v>
      </c>
      <c r="AQ57" s="186">
        <v>1</v>
      </c>
      <c r="AR57" s="186">
        <v>1</v>
      </c>
      <c r="AS57" s="186">
        <v>1</v>
      </c>
      <c r="AT57" s="186">
        <v>1</v>
      </c>
      <c r="AU57" s="186">
        <v>56</v>
      </c>
      <c r="AV57" s="186">
        <v>0</v>
      </c>
      <c r="AW57" s="186">
        <v>4</v>
      </c>
      <c r="AX57" s="186">
        <v>0</v>
      </c>
      <c r="AY57" s="186">
        <v>1</v>
      </c>
      <c r="AZ57" s="186">
        <v>0</v>
      </c>
      <c r="BA57" s="186">
        <v>0</v>
      </c>
      <c r="BB57" s="186">
        <v>2</v>
      </c>
      <c r="BC57" s="186">
        <v>0</v>
      </c>
      <c r="BD57" s="186">
        <v>60</v>
      </c>
      <c r="BE57" s="186">
        <v>2</v>
      </c>
      <c r="BF57" s="186">
        <v>1</v>
      </c>
      <c r="BG57" s="186">
        <f t="shared" si="3"/>
        <v>214</v>
      </c>
      <c r="BH57" s="186">
        <v>2</v>
      </c>
      <c r="BI57" s="186">
        <v>0</v>
      </c>
      <c r="BJ57" s="186">
        <v>0</v>
      </c>
      <c r="BK57" s="186">
        <v>0</v>
      </c>
      <c r="BL57" s="186">
        <v>0</v>
      </c>
      <c r="BM57" s="186">
        <v>1</v>
      </c>
      <c r="BN57" s="186">
        <v>3</v>
      </c>
      <c r="BO57" s="186">
        <v>0</v>
      </c>
      <c r="BP57" s="186">
        <v>0</v>
      </c>
      <c r="BQ57" s="186">
        <v>0</v>
      </c>
      <c r="BR57" s="186">
        <v>1</v>
      </c>
      <c r="BS57" s="186">
        <v>0</v>
      </c>
      <c r="BT57" s="186">
        <v>0</v>
      </c>
      <c r="BU57" s="186">
        <f t="shared" si="4"/>
        <v>7</v>
      </c>
      <c r="BV57" s="186">
        <v>2</v>
      </c>
      <c r="BW57" s="186">
        <v>0</v>
      </c>
      <c r="BX57" s="186">
        <v>1</v>
      </c>
      <c r="BY57" s="186">
        <v>0</v>
      </c>
      <c r="BZ57" s="186">
        <v>0</v>
      </c>
      <c r="CA57" s="186">
        <v>0</v>
      </c>
      <c r="CB57" s="186">
        <v>0</v>
      </c>
      <c r="CC57" s="186">
        <v>0</v>
      </c>
      <c r="CD57" s="186">
        <v>0</v>
      </c>
      <c r="CE57" s="186">
        <v>0</v>
      </c>
      <c r="CF57" s="186">
        <v>0</v>
      </c>
      <c r="CG57" s="186">
        <v>0</v>
      </c>
      <c r="CH57" s="186">
        <v>0</v>
      </c>
      <c r="CI57" s="186">
        <v>0</v>
      </c>
      <c r="CJ57" s="186">
        <v>1</v>
      </c>
      <c r="CK57" s="186">
        <v>0</v>
      </c>
      <c r="CL57" s="186">
        <v>0</v>
      </c>
      <c r="CM57" s="186">
        <v>1</v>
      </c>
      <c r="CN57" s="186">
        <v>0</v>
      </c>
      <c r="CO57" s="186">
        <v>0</v>
      </c>
      <c r="CP57" s="186">
        <v>0</v>
      </c>
      <c r="CQ57" s="186">
        <v>0</v>
      </c>
      <c r="CR57" s="186">
        <v>0</v>
      </c>
      <c r="CS57" s="186">
        <v>0</v>
      </c>
      <c r="CT57" s="186">
        <v>0</v>
      </c>
      <c r="CU57" s="186">
        <v>0</v>
      </c>
      <c r="CV57" s="186">
        <v>0</v>
      </c>
      <c r="CW57" s="186">
        <v>0</v>
      </c>
      <c r="CX57" s="186">
        <v>0</v>
      </c>
      <c r="CY57" s="186">
        <v>0</v>
      </c>
      <c r="CZ57" s="186">
        <v>0</v>
      </c>
      <c r="DA57" s="186">
        <v>0</v>
      </c>
      <c r="DB57" s="186">
        <v>0</v>
      </c>
      <c r="DC57" s="186">
        <v>0</v>
      </c>
      <c r="DD57" s="186">
        <v>0</v>
      </c>
      <c r="DE57" s="186">
        <v>0</v>
      </c>
      <c r="DF57" s="186">
        <v>0</v>
      </c>
      <c r="DG57" s="186">
        <v>0</v>
      </c>
      <c r="DH57" s="186">
        <v>0</v>
      </c>
      <c r="DI57" s="186">
        <f t="shared" si="5"/>
        <v>5</v>
      </c>
    </row>
    <row r="58" spans="2:113">
      <c r="B58" s="190" t="s">
        <v>188</v>
      </c>
      <c r="C58" s="186">
        <v>3994</v>
      </c>
      <c r="D58" s="186">
        <v>250</v>
      </c>
      <c r="E58" s="186">
        <v>168</v>
      </c>
      <c r="F58" s="186">
        <v>41</v>
      </c>
      <c r="G58" s="186">
        <v>562</v>
      </c>
      <c r="H58" s="186">
        <v>73</v>
      </c>
      <c r="I58" s="186">
        <v>197</v>
      </c>
      <c r="J58" s="186">
        <v>49</v>
      </c>
      <c r="K58" s="186">
        <v>295</v>
      </c>
      <c r="L58" s="186">
        <v>362</v>
      </c>
      <c r="M58" s="186">
        <v>121</v>
      </c>
      <c r="N58" s="186">
        <v>132</v>
      </c>
      <c r="O58" s="186">
        <v>158</v>
      </c>
      <c r="P58" s="186">
        <v>282</v>
      </c>
      <c r="Q58" s="186">
        <v>71</v>
      </c>
      <c r="R58" s="186">
        <v>549</v>
      </c>
      <c r="S58" s="186">
        <v>692</v>
      </c>
      <c r="T58" s="186">
        <v>27</v>
      </c>
      <c r="U58" s="186">
        <v>83</v>
      </c>
      <c r="V58" s="186">
        <v>121</v>
      </c>
      <c r="W58" s="186">
        <v>349</v>
      </c>
      <c r="X58" s="186">
        <v>267</v>
      </c>
      <c r="Y58" s="186">
        <v>178</v>
      </c>
      <c r="Z58" s="186">
        <v>629</v>
      </c>
      <c r="AA58" s="186">
        <v>310</v>
      </c>
      <c r="AB58" s="186">
        <v>317</v>
      </c>
      <c r="AC58" s="186">
        <v>226</v>
      </c>
      <c r="AD58" s="186">
        <v>210</v>
      </c>
      <c r="AE58" s="186">
        <v>123</v>
      </c>
      <c r="AF58" s="186">
        <v>351</v>
      </c>
      <c r="AG58" s="186">
        <v>360</v>
      </c>
      <c r="AH58" s="186">
        <v>249</v>
      </c>
      <c r="AI58" s="186">
        <v>172</v>
      </c>
      <c r="AJ58" s="186">
        <v>132</v>
      </c>
      <c r="AK58" s="186">
        <v>923</v>
      </c>
      <c r="AL58" s="186">
        <v>182</v>
      </c>
      <c r="AM58" s="186">
        <v>43</v>
      </c>
      <c r="AN58" s="186">
        <v>77</v>
      </c>
      <c r="AO58" s="186">
        <v>373</v>
      </c>
      <c r="AP58" s="186">
        <v>1252</v>
      </c>
      <c r="AQ58" s="186">
        <v>129</v>
      </c>
      <c r="AR58" s="186">
        <v>280</v>
      </c>
      <c r="AS58" s="186">
        <v>430</v>
      </c>
      <c r="AT58" s="186">
        <v>227</v>
      </c>
      <c r="AU58" s="186">
        <v>121</v>
      </c>
      <c r="AV58" s="186">
        <v>305</v>
      </c>
      <c r="AW58" s="186">
        <v>399</v>
      </c>
      <c r="AX58" s="186">
        <v>145</v>
      </c>
      <c r="AY58" s="186">
        <v>217</v>
      </c>
      <c r="AZ58" s="186">
        <v>200</v>
      </c>
      <c r="BA58" s="186">
        <v>40</v>
      </c>
      <c r="BB58" s="186">
        <v>1112</v>
      </c>
      <c r="BC58" s="186">
        <v>49</v>
      </c>
      <c r="BD58" s="186">
        <v>0</v>
      </c>
      <c r="BE58" s="186">
        <v>132</v>
      </c>
      <c r="BF58" s="186">
        <v>304</v>
      </c>
      <c r="BG58" s="186">
        <f t="shared" si="3"/>
        <v>19040</v>
      </c>
      <c r="BH58" s="186">
        <v>502</v>
      </c>
      <c r="BI58" s="186">
        <v>8</v>
      </c>
      <c r="BJ58" s="186">
        <v>22</v>
      </c>
      <c r="BK58" s="186">
        <v>28</v>
      </c>
      <c r="BL58" s="186">
        <v>45</v>
      </c>
      <c r="BM58" s="186">
        <v>66</v>
      </c>
      <c r="BN58" s="186">
        <v>261</v>
      </c>
      <c r="BO58" s="186">
        <v>40</v>
      </c>
      <c r="BP58" s="186">
        <v>16</v>
      </c>
      <c r="BQ58" s="186">
        <v>22</v>
      </c>
      <c r="BR58" s="186">
        <v>29</v>
      </c>
      <c r="BS58" s="186">
        <v>62</v>
      </c>
      <c r="BT58" s="186">
        <v>36</v>
      </c>
      <c r="BU58" s="186">
        <f t="shared" si="4"/>
        <v>1137</v>
      </c>
      <c r="BV58" s="186">
        <v>148</v>
      </c>
      <c r="BW58" s="186">
        <v>0</v>
      </c>
      <c r="BX58" s="186">
        <v>77</v>
      </c>
      <c r="BY58" s="186">
        <v>11</v>
      </c>
      <c r="BZ58" s="186">
        <v>203</v>
      </c>
      <c r="CA58" s="186">
        <v>3</v>
      </c>
      <c r="CB58" s="186">
        <v>35</v>
      </c>
      <c r="CC58" s="186">
        <v>2</v>
      </c>
      <c r="CD58" s="186">
        <v>67</v>
      </c>
      <c r="CE58" s="186">
        <v>10</v>
      </c>
      <c r="CF58" s="186">
        <v>21</v>
      </c>
      <c r="CG58" s="186">
        <v>2</v>
      </c>
      <c r="CH58" s="186">
        <v>33</v>
      </c>
      <c r="CI58" s="186">
        <v>9</v>
      </c>
      <c r="CJ58" s="186">
        <v>4</v>
      </c>
      <c r="CK58" s="186">
        <v>8</v>
      </c>
      <c r="CL58" s="186">
        <v>129</v>
      </c>
      <c r="CM58" s="186">
        <v>84</v>
      </c>
      <c r="CN58" s="186">
        <v>29</v>
      </c>
      <c r="CO58" s="186">
        <v>5</v>
      </c>
      <c r="CP58" s="186">
        <v>19</v>
      </c>
      <c r="CQ58" s="186">
        <v>69</v>
      </c>
      <c r="CR58" s="186">
        <v>5</v>
      </c>
      <c r="CS58" s="186">
        <v>5</v>
      </c>
      <c r="CT58" s="186">
        <v>8</v>
      </c>
      <c r="CU58" s="186">
        <v>9</v>
      </c>
      <c r="CV58" s="186">
        <v>22</v>
      </c>
      <c r="CW58" s="186">
        <v>15</v>
      </c>
      <c r="CX58" s="186">
        <v>6</v>
      </c>
      <c r="CY58" s="186">
        <v>1</v>
      </c>
      <c r="CZ58" s="186">
        <v>6</v>
      </c>
      <c r="DA58" s="186">
        <v>13</v>
      </c>
      <c r="DB58" s="186">
        <v>28</v>
      </c>
      <c r="DC58" s="186">
        <v>0</v>
      </c>
      <c r="DD58" s="186">
        <v>31</v>
      </c>
      <c r="DE58" s="186">
        <v>48</v>
      </c>
      <c r="DF58" s="186">
        <v>16</v>
      </c>
      <c r="DG58" s="186">
        <v>23</v>
      </c>
      <c r="DH58" s="186">
        <v>12</v>
      </c>
      <c r="DI58" s="186">
        <f t="shared" si="5"/>
        <v>1216</v>
      </c>
    </row>
    <row r="59" spans="2:113">
      <c r="B59" s="190" t="s">
        <v>189</v>
      </c>
      <c r="C59" s="186">
        <v>79</v>
      </c>
      <c r="D59" s="186">
        <v>8</v>
      </c>
      <c r="E59" s="186">
        <v>2</v>
      </c>
      <c r="F59" s="186">
        <v>0</v>
      </c>
      <c r="G59" s="186">
        <v>2</v>
      </c>
      <c r="H59" s="186">
        <v>0</v>
      </c>
      <c r="I59" s="186">
        <v>4</v>
      </c>
      <c r="J59" s="186">
        <v>0</v>
      </c>
      <c r="K59" s="186">
        <v>7</v>
      </c>
      <c r="L59" s="186">
        <v>4</v>
      </c>
      <c r="M59" s="186">
        <v>4</v>
      </c>
      <c r="N59" s="186">
        <v>2</v>
      </c>
      <c r="O59" s="186">
        <v>21</v>
      </c>
      <c r="P59" s="186">
        <v>4</v>
      </c>
      <c r="Q59" s="186">
        <v>0</v>
      </c>
      <c r="R59" s="186">
        <v>2</v>
      </c>
      <c r="S59" s="186">
        <v>5</v>
      </c>
      <c r="T59" s="186">
        <v>0</v>
      </c>
      <c r="U59" s="186">
        <v>2</v>
      </c>
      <c r="V59" s="186">
        <v>1</v>
      </c>
      <c r="W59" s="186">
        <v>7</v>
      </c>
      <c r="X59" s="186">
        <v>7</v>
      </c>
      <c r="Y59" s="186">
        <v>4</v>
      </c>
      <c r="Z59" s="186">
        <v>3</v>
      </c>
      <c r="AA59" s="186">
        <v>9</v>
      </c>
      <c r="AB59" s="186">
        <v>7</v>
      </c>
      <c r="AC59" s="186">
        <v>8</v>
      </c>
      <c r="AD59" s="186">
        <v>1</v>
      </c>
      <c r="AE59" s="186">
        <v>3</v>
      </c>
      <c r="AF59" s="186">
        <v>17</v>
      </c>
      <c r="AG59" s="186">
        <v>25</v>
      </c>
      <c r="AH59" s="186">
        <v>0</v>
      </c>
      <c r="AI59" s="186">
        <v>0</v>
      </c>
      <c r="AJ59" s="186">
        <v>0</v>
      </c>
      <c r="AK59" s="186">
        <v>4</v>
      </c>
      <c r="AL59" s="186">
        <v>5</v>
      </c>
      <c r="AM59" s="186">
        <v>1</v>
      </c>
      <c r="AN59" s="186">
        <v>0</v>
      </c>
      <c r="AO59" s="186">
        <v>2</v>
      </c>
      <c r="AP59" s="186">
        <v>9</v>
      </c>
      <c r="AQ59" s="186">
        <v>1</v>
      </c>
      <c r="AR59" s="186">
        <v>0</v>
      </c>
      <c r="AS59" s="186">
        <v>13</v>
      </c>
      <c r="AT59" s="186">
        <v>0</v>
      </c>
      <c r="AU59" s="186">
        <v>0</v>
      </c>
      <c r="AV59" s="186">
        <v>42</v>
      </c>
      <c r="AW59" s="186">
        <v>1</v>
      </c>
      <c r="AX59" s="186">
        <v>3</v>
      </c>
      <c r="AY59" s="186">
        <v>1</v>
      </c>
      <c r="AZ59" s="186">
        <v>3</v>
      </c>
      <c r="BA59" s="186">
        <v>0</v>
      </c>
      <c r="BB59" s="186">
        <v>15</v>
      </c>
      <c r="BC59" s="186">
        <v>3</v>
      </c>
      <c r="BD59" s="186">
        <v>61</v>
      </c>
      <c r="BE59" s="186">
        <v>0</v>
      </c>
      <c r="BF59" s="186">
        <v>9</v>
      </c>
      <c r="BG59" s="186">
        <f t="shared" si="3"/>
        <v>411</v>
      </c>
      <c r="BH59" s="186">
        <v>8</v>
      </c>
      <c r="BI59" s="186">
        <v>0</v>
      </c>
      <c r="BJ59" s="186">
        <v>0</v>
      </c>
      <c r="BK59" s="186">
        <v>0</v>
      </c>
      <c r="BL59" s="186">
        <v>0</v>
      </c>
      <c r="BM59" s="186">
        <v>2</v>
      </c>
      <c r="BN59" s="186">
        <v>1</v>
      </c>
      <c r="BO59" s="186">
        <v>0</v>
      </c>
      <c r="BP59" s="186">
        <v>1</v>
      </c>
      <c r="BQ59" s="186">
        <v>1</v>
      </c>
      <c r="BR59" s="186">
        <v>0</v>
      </c>
      <c r="BS59" s="186">
        <v>3</v>
      </c>
      <c r="BT59" s="186">
        <v>1</v>
      </c>
      <c r="BU59" s="186">
        <f t="shared" si="4"/>
        <v>17</v>
      </c>
      <c r="BV59" s="186">
        <v>2</v>
      </c>
      <c r="BW59" s="186">
        <v>0</v>
      </c>
      <c r="BX59" s="186">
        <v>0</v>
      </c>
      <c r="BY59" s="186">
        <v>0</v>
      </c>
      <c r="BZ59" s="186">
        <v>3</v>
      </c>
      <c r="CA59" s="186">
        <v>0</v>
      </c>
      <c r="CB59" s="186">
        <v>0</v>
      </c>
      <c r="CC59" s="186">
        <v>0</v>
      </c>
      <c r="CD59" s="186">
        <v>1</v>
      </c>
      <c r="CE59" s="186">
        <v>0</v>
      </c>
      <c r="CF59" s="186">
        <v>0</v>
      </c>
      <c r="CG59" s="186">
        <v>0</v>
      </c>
      <c r="CH59" s="186">
        <v>2</v>
      </c>
      <c r="CI59" s="186">
        <v>0</v>
      </c>
      <c r="CJ59" s="186">
        <v>0</v>
      </c>
      <c r="CK59" s="186">
        <v>0</v>
      </c>
      <c r="CL59" s="186">
        <v>2</v>
      </c>
      <c r="CM59" s="186">
        <v>0</v>
      </c>
      <c r="CN59" s="186">
        <v>1</v>
      </c>
      <c r="CO59" s="186">
        <v>0</v>
      </c>
      <c r="CP59" s="186">
        <v>0</v>
      </c>
      <c r="CQ59" s="186">
        <v>1</v>
      </c>
      <c r="CR59" s="186">
        <v>0</v>
      </c>
      <c r="CS59" s="186">
        <v>0</v>
      </c>
      <c r="CT59" s="186">
        <v>0</v>
      </c>
      <c r="CU59" s="186">
        <v>0</v>
      </c>
      <c r="CV59" s="186">
        <v>0</v>
      </c>
      <c r="CW59" s="186">
        <v>0</v>
      </c>
      <c r="CX59" s="186">
        <v>0</v>
      </c>
      <c r="CY59" s="186">
        <v>0</v>
      </c>
      <c r="CZ59" s="186">
        <v>0</v>
      </c>
      <c r="DA59" s="186">
        <v>0</v>
      </c>
      <c r="DB59" s="186">
        <v>0</v>
      </c>
      <c r="DC59" s="186">
        <v>0</v>
      </c>
      <c r="DD59" s="186">
        <v>2</v>
      </c>
      <c r="DE59" s="186">
        <v>0</v>
      </c>
      <c r="DF59" s="186">
        <v>1</v>
      </c>
      <c r="DG59" s="186">
        <v>0</v>
      </c>
      <c r="DH59" s="186">
        <v>0</v>
      </c>
      <c r="DI59" s="186">
        <f t="shared" si="5"/>
        <v>15</v>
      </c>
    </row>
    <row r="60" spans="2:113" ht="45">
      <c r="B60" s="190" t="s">
        <v>190</v>
      </c>
      <c r="C60" s="186">
        <v>41</v>
      </c>
      <c r="D60" s="186">
        <v>3</v>
      </c>
      <c r="E60" s="186">
        <v>0</v>
      </c>
      <c r="F60" s="186">
        <v>0</v>
      </c>
      <c r="G60" s="186">
        <v>4</v>
      </c>
      <c r="H60" s="186">
        <v>0</v>
      </c>
      <c r="I60" s="186">
        <v>0</v>
      </c>
      <c r="J60" s="186">
        <v>0</v>
      </c>
      <c r="K60" s="186">
        <v>6</v>
      </c>
      <c r="L60" s="186">
        <v>1</v>
      </c>
      <c r="M60" s="186">
        <v>1</v>
      </c>
      <c r="N60" s="186">
        <v>0</v>
      </c>
      <c r="O60" s="186">
        <v>12</v>
      </c>
      <c r="P60" s="186">
        <v>1</v>
      </c>
      <c r="Q60" s="186">
        <v>0</v>
      </c>
      <c r="R60" s="186">
        <v>47</v>
      </c>
      <c r="S60" s="186">
        <v>8</v>
      </c>
      <c r="T60" s="186">
        <v>0</v>
      </c>
      <c r="U60" s="186">
        <v>1</v>
      </c>
      <c r="V60" s="186">
        <v>0</v>
      </c>
      <c r="W60" s="186">
        <v>4</v>
      </c>
      <c r="X60" s="186">
        <v>2</v>
      </c>
      <c r="Y60" s="186">
        <v>2</v>
      </c>
      <c r="Z60" s="186">
        <v>2</v>
      </c>
      <c r="AA60" s="186">
        <v>6</v>
      </c>
      <c r="AB60" s="186">
        <v>72</v>
      </c>
      <c r="AC60" s="186">
        <v>2</v>
      </c>
      <c r="AD60" s="186">
        <v>4</v>
      </c>
      <c r="AE60" s="186">
        <v>0</v>
      </c>
      <c r="AF60" s="186">
        <v>8</v>
      </c>
      <c r="AG60" s="186">
        <v>6</v>
      </c>
      <c r="AH60" s="186">
        <v>3</v>
      </c>
      <c r="AI60" s="186">
        <v>0</v>
      </c>
      <c r="AJ60" s="186">
        <v>0</v>
      </c>
      <c r="AK60" s="186">
        <v>8</v>
      </c>
      <c r="AL60" s="186">
        <v>0</v>
      </c>
      <c r="AM60" s="186">
        <v>1</v>
      </c>
      <c r="AN60" s="186">
        <v>0</v>
      </c>
      <c r="AO60" s="186">
        <v>3</v>
      </c>
      <c r="AP60" s="186">
        <v>35</v>
      </c>
      <c r="AQ60" s="186">
        <v>1</v>
      </c>
      <c r="AR60" s="186">
        <v>1</v>
      </c>
      <c r="AS60" s="186">
        <v>66</v>
      </c>
      <c r="AT60" s="186">
        <v>4</v>
      </c>
      <c r="AU60" s="186">
        <v>0</v>
      </c>
      <c r="AV60" s="186">
        <v>15</v>
      </c>
      <c r="AW60" s="186">
        <v>4</v>
      </c>
      <c r="AX60" s="186">
        <v>0</v>
      </c>
      <c r="AY60" s="186">
        <v>0</v>
      </c>
      <c r="AZ60" s="186">
        <v>1</v>
      </c>
      <c r="BA60" s="186">
        <v>2</v>
      </c>
      <c r="BB60" s="186">
        <v>3</v>
      </c>
      <c r="BC60" s="186">
        <v>0</v>
      </c>
      <c r="BD60" s="186">
        <v>118</v>
      </c>
      <c r="BE60" s="186">
        <v>10</v>
      </c>
      <c r="BF60" s="186">
        <v>0</v>
      </c>
      <c r="BG60" s="186">
        <f t="shared" si="3"/>
        <v>508</v>
      </c>
      <c r="BH60" s="186">
        <v>3</v>
      </c>
      <c r="BI60" s="186">
        <v>0</v>
      </c>
      <c r="BJ60" s="186">
        <v>0</v>
      </c>
      <c r="BK60" s="186">
        <v>1</v>
      </c>
      <c r="BL60" s="186">
        <v>0</v>
      </c>
      <c r="BM60" s="186">
        <v>0</v>
      </c>
      <c r="BN60" s="186">
        <v>1</v>
      </c>
      <c r="BO60" s="186">
        <v>0</v>
      </c>
      <c r="BP60" s="186">
        <v>0</v>
      </c>
      <c r="BQ60" s="186">
        <v>0</v>
      </c>
      <c r="BR60" s="186">
        <v>0</v>
      </c>
      <c r="BS60" s="186">
        <v>0</v>
      </c>
      <c r="BT60" s="186">
        <v>0</v>
      </c>
      <c r="BU60" s="186">
        <f t="shared" si="4"/>
        <v>5</v>
      </c>
      <c r="BV60" s="186">
        <v>2</v>
      </c>
      <c r="BW60" s="186">
        <v>0</v>
      </c>
      <c r="BX60" s="186">
        <v>1</v>
      </c>
      <c r="BY60" s="186">
        <v>0</v>
      </c>
      <c r="BZ60" s="186">
        <v>2</v>
      </c>
      <c r="CA60" s="186">
        <v>0</v>
      </c>
      <c r="CB60" s="186">
        <v>0</v>
      </c>
      <c r="CC60" s="186">
        <v>1</v>
      </c>
      <c r="CD60" s="186">
        <v>0</v>
      </c>
      <c r="CE60" s="186">
        <v>0</v>
      </c>
      <c r="CF60" s="186">
        <v>0</v>
      </c>
      <c r="CG60" s="186">
        <v>0</v>
      </c>
      <c r="CH60" s="186">
        <v>0</v>
      </c>
      <c r="CI60" s="186">
        <v>0</v>
      </c>
      <c r="CJ60" s="186">
        <v>0</v>
      </c>
      <c r="CK60" s="186">
        <v>0</v>
      </c>
      <c r="CL60" s="186">
        <v>3</v>
      </c>
      <c r="CM60" s="186">
        <v>0</v>
      </c>
      <c r="CN60" s="186">
        <v>0</v>
      </c>
      <c r="CO60" s="186">
        <v>0</v>
      </c>
      <c r="CP60" s="186">
        <v>0</v>
      </c>
      <c r="CQ60" s="186">
        <v>3</v>
      </c>
      <c r="CR60" s="186">
        <v>0</v>
      </c>
      <c r="CS60" s="186">
        <v>0</v>
      </c>
      <c r="CT60" s="186">
        <v>0</v>
      </c>
      <c r="CU60" s="186">
        <v>0</v>
      </c>
      <c r="CV60" s="186">
        <v>0</v>
      </c>
      <c r="CW60" s="186">
        <v>0</v>
      </c>
      <c r="CX60" s="186">
        <v>0</v>
      </c>
      <c r="CY60" s="186">
        <v>0</v>
      </c>
      <c r="CZ60" s="186">
        <v>0</v>
      </c>
      <c r="DA60" s="186">
        <v>0</v>
      </c>
      <c r="DB60" s="186">
        <v>0</v>
      </c>
      <c r="DC60" s="186">
        <v>0</v>
      </c>
      <c r="DD60" s="186">
        <v>0</v>
      </c>
      <c r="DE60" s="186">
        <v>0</v>
      </c>
      <c r="DF60" s="186">
        <v>0</v>
      </c>
      <c r="DG60" s="186">
        <v>0</v>
      </c>
      <c r="DH60" s="186">
        <v>0</v>
      </c>
      <c r="DI60" s="186">
        <f t="shared" si="5"/>
        <v>12</v>
      </c>
    </row>
    <row r="61" spans="2:113" ht="39.75" customHeight="1">
      <c r="B61" s="183" t="s">
        <v>1017</v>
      </c>
      <c r="C61" s="186">
        <f t="shared" ref="C61:AH61" si="6">SUM(C5:C60)</f>
        <v>18984</v>
      </c>
      <c r="D61" s="186">
        <f t="shared" si="6"/>
        <v>986</v>
      </c>
      <c r="E61" s="186">
        <f t="shared" si="6"/>
        <v>671</v>
      </c>
      <c r="F61" s="186">
        <f t="shared" si="6"/>
        <v>298</v>
      </c>
      <c r="G61" s="186">
        <f t="shared" si="6"/>
        <v>953</v>
      </c>
      <c r="H61" s="186">
        <f t="shared" si="6"/>
        <v>349</v>
      </c>
      <c r="I61" s="186">
        <f t="shared" si="6"/>
        <v>1256</v>
      </c>
      <c r="J61" s="186">
        <f t="shared" si="6"/>
        <v>356</v>
      </c>
      <c r="K61" s="186">
        <f t="shared" si="6"/>
        <v>1208</v>
      </c>
      <c r="L61" s="186">
        <f t="shared" si="6"/>
        <v>982</v>
      </c>
      <c r="M61" s="186">
        <f t="shared" si="6"/>
        <v>565</v>
      </c>
      <c r="N61" s="186">
        <f t="shared" si="6"/>
        <v>451</v>
      </c>
      <c r="O61" s="186">
        <f t="shared" si="6"/>
        <v>652</v>
      </c>
      <c r="P61" s="186">
        <f t="shared" si="6"/>
        <v>748</v>
      </c>
      <c r="Q61" s="186">
        <f t="shared" si="6"/>
        <v>354</v>
      </c>
      <c r="R61" s="186">
        <f t="shared" si="6"/>
        <v>1405</v>
      </c>
      <c r="S61" s="186">
        <f t="shared" si="6"/>
        <v>1552</v>
      </c>
      <c r="T61" s="186">
        <f t="shared" si="6"/>
        <v>294</v>
      </c>
      <c r="U61" s="186">
        <f t="shared" si="6"/>
        <v>580</v>
      </c>
      <c r="V61" s="186">
        <f t="shared" si="6"/>
        <v>545</v>
      </c>
      <c r="W61" s="186">
        <f t="shared" si="6"/>
        <v>1146</v>
      </c>
      <c r="X61" s="186">
        <f t="shared" si="6"/>
        <v>851</v>
      </c>
      <c r="Y61" s="186">
        <f t="shared" si="6"/>
        <v>755</v>
      </c>
      <c r="Z61" s="186">
        <f t="shared" si="6"/>
        <v>1352</v>
      </c>
      <c r="AA61" s="186">
        <f t="shared" si="6"/>
        <v>920</v>
      </c>
      <c r="AB61" s="186">
        <f t="shared" si="6"/>
        <v>933</v>
      </c>
      <c r="AC61" s="186">
        <f t="shared" si="6"/>
        <v>1616</v>
      </c>
      <c r="AD61" s="186">
        <f t="shared" si="6"/>
        <v>569</v>
      </c>
      <c r="AE61" s="186">
        <f t="shared" si="6"/>
        <v>760</v>
      </c>
      <c r="AF61" s="186">
        <f t="shared" si="6"/>
        <v>1063</v>
      </c>
      <c r="AG61" s="186">
        <f t="shared" si="6"/>
        <v>1125</v>
      </c>
      <c r="AH61" s="186">
        <f t="shared" si="6"/>
        <v>749</v>
      </c>
      <c r="AI61" s="186">
        <f t="shared" ref="AI61:BN61" si="7">SUM(AI5:AI60)</f>
        <v>537</v>
      </c>
      <c r="AJ61" s="186">
        <f t="shared" si="7"/>
        <v>365</v>
      </c>
      <c r="AK61" s="186">
        <f t="shared" si="7"/>
        <v>1646</v>
      </c>
      <c r="AL61" s="186">
        <f t="shared" si="7"/>
        <v>555</v>
      </c>
      <c r="AM61" s="186">
        <f t="shared" si="7"/>
        <v>450</v>
      </c>
      <c r="AN61" s="186">
        <f t="shared" si="7"/>
        <v>386</v>
      </c>
      <c r="AO61" s="186">
        <f t="shared" si="7"/>
        <v>968</v>
      </c>
      <c r="AP61" s="186">
        <f t="shared" si="7"/>
        <v>2548</v>
      </c>
      <c r="AQ61" s="186">
        <f t="shared" si="7"/>
        <v>370</v>
      </c>
      <c r="AR61" s="186">
        <f t="shared" si="7"/>
        <v>871</v>
      </c>
      <c r="AS61" s="186">
        <f t="shared" si="7"/>
        <v>1353</v>
      </c>
      <c r="AT61" s="186">
        <f t="shared" si="7"/>
        <v>679</v>
      </c>
      <c r="AU61" s="186">
        <f t="shared" si="7"/>
        <v>385</v>
      </c>
      <c r="AV61" s="186">
        <f t="shared" si="7"/>
        <v>1039</v>
      </c>
      <c r="AW61" s="186">
        <f t="shared" si="7"/>
        <v>1354</v>
      </c>
      <c r="AX61" s="186">
        <f t="shared" si="7"/>
        <v>447</v>
      </c>
      <c r="AY61" s="186">
        <f t="shared" si="7"/>
        <v>653</v>
      </c>
      <c r="AZ61" s="186">
        <f t="shared" si="7"/>
        <v>722</v>
      </c>
      <c r="BA61" s="186">
        <f t="shared" si="7"/>
        <v>365</v>
      </c>
      <c r="BB61" s="186">
        <f t="shared" si="7"/>
        <v>2911</v>
      </c>
      <c r="BC61" s="186">
        <f t="shared" si="7"/>
        <v>215</v>
      </c>
      <c r="BD61" s="186">
        <f t="shared" si="7"/>
        <v>13168</v>
      </c>
      <c r="BE61" s="186">
        <f t="shared" si="7"/>
        <v>581</v>
      </c>
      <c r="BF61" s="186">
        <f t="shared" si="7"/>
        <v>775</v>
      </c>
      <c r="BG61" s="186">
        <f t="shared" si="7"/>
        <v>78371</v>
      </c>
      <c r="BH61" s="186">
        <f t="shared" si="7"/>
        <v>1443</v>
      </c>
      <c r="BI61" s="186">
        <f t="shared" si="7"/>
        <v>36</v>
      </c>
      <c r="BJ61" s="186">
        <f t="shared" si="7"/>
        <v>64</v>
      </c>
      <c r="BK61" s="186">
        <f t="shared" si="7"/>
        <v>78</v>
      </c>
      <c r="BL61" s="186">
        <f t="shared" si="7"/>
        <v>81</v>
      </c>
      <c r="BM61" s="186">
        <f t="shared" si="7"/>
        <v>178</v>
      </c>
      <c r="BN61" s="186">
        <f t="shared" si="7"/>
        <v>712</v>
      </c>
      <c r="BO61" s="186">
        <f t="shared" ref="BO61:CT61" si="8">SUM(BO5:BO60)</f>
        <v>115</v>
      </c>
      <c r="BP61" s="186">
        <f t="shared" si="8"/>
        <v>65</v>
      </c>
      <c r="BQ61" s="186">
        <f t="shared" si="8"/>
        <v>92</v>
      </c>
      <c r="BR61" s="186">
        <f t="shared" si="8"/>
        <v>131</v>
      </c>
      <c r="BS61" s="186">
        <f t="shared" si="8"/>
        <v>205</v>
      </c>
      <c r="BT61" s="186">
        <f t="shared" si="8"/>
        <v>89</v>
      </c>
      <c r="BU61" s="186">
        <f t="shared" si="8"/>
        <v>3289</v>
      </c>
      <c r="BV61" s="186">
        <f t="shared" si="8"/>
        <v>698</v>
      </c>
      <c r="BW61" s="186">
        <f t="shared" si="8"/>
        <v>5</v>
      </c>
      <c r="BX61" s="186">
        <f t="shared" si="8"/>
        <v>260</v>
      </c>
      <c r="BY61" s="186">
        <f t="shared" si="8"/>
        <v>56</v>
      </c>
      <c r="BZ61" s="186">
        <f t="shared" si="8"/>
        <v>483</v>
      </c>
      <c r="CA61" s="186">
        <f t="shared" si="8"/>
        <v>13</v>
      </c>
      <c r="CB61" s="186">
        <f t="shared" si="8"/>
        <v>81</v>
      </c>
      <c r="CC61" s="186">
        <f t="shared" si="8"/>
        <v>17</v>
      </c>
      <c r="CD61" s="186">
        <f t="shared" si="8"/>
        <v>260</v>
      </c>
      <c r="CE61" s="186">
        <f t="shared" si="8"/>
        <v>39</v>
      </c>
      <c r="CF61" s="186">
        <f t="shared" si="8"/>
        <v>105</v>
      </c>
      <c r="CG61" s="186">
        <f t="shared" si="8"/>
        <v>14</v>
      </c>
      <c r="CH61" s="186">
        <f t="shared" si="8"/>
        <v>59</v>
      </c>
      <c r="CI61" s="186">
        <f t="shared" si="8"/>
        <v>22</v>
      </c>
      <c r="CJ61" s="186">
        <f t="shared" si="8"/>
        <v>27</v>
      </c>
      <c r="CK61" s="186">
        <f t="shared" si="8"/>
        <v>36</v>
      </c>
      <c r="CL61" s="186">
        <f t="shared" si="8"/>
        <v>362</v>
      </c>
      <c r="CM61" s="186">
        <f t="shared" si="8"/>
        <v>256</v>
      </c>
      <c r="CN61" s="186">
        <f t="shared" si="8"/>
        <v>71</v>
      </c>
      <c r="CO61" s="186">
        <f t="shared" si="8"/>
        <v>30</v>
      </c>
      <c r="CP61" s="186">
        <f t="shared" si="8"/>
        <v>31</v>
      </c>
      <c r="CQ61" s="186">
        <f t="shared" si="8"/>
        <v>177</v>
      </c>
      <c r="CR61" s="186">
        <f t="shared" si="8"/>
        <v>14</v>
      </c>
      <c r="CS61" s="186">
        <f t="shared" si="8"/>
        <v>22</v>
      </c>
      <c r="CT61" s="186">
        <f t="shared" si="8"/>
        <v>36</v>
      </c>
      <c r="CU61" s="186">
        <f t="shared" ref="CU61:DI61" si="9">SUM(CU5:CU60)</f>
        <v>28</v>
      </c>
      <c r="CV61" s="186">
        <f t="shared" si="9"/>
        <v>84</v>
      </c>
      <c r="CW61" s="186">
        <f t="shared" si="9"/>
        <v>89</v>
      </c>
      <c r="CX61" s="186">
        <f t="shared" si="9"/>
        <v>35</v>
      </c>
      <c r="CY61" s="186">
        <f t="shared" si="9"/>
        <v>14</v>
      </c>
      <c r="CZ61" s="186">
        <f t="shared" si="9"/>
        <v>32</v>
      </c>
      <c r="DA61" s="186">
        <f t="shared" si="9"/>
        <v>62</v>
      </c>
      <c r="DB61" s="186">
        <f t="shared" si="9"/>
        <v>86</v>
      </c>
      <c r="DC61" s="186">
        <f t="shared" si="9"/>
        <v>6</v>
      </c>
      <c r="DD61" s="186">
        <f t="shared" si="9"/>
        <v>74</v>
      </c>
      <c r="DE61" s="186">
        <f t="shared" si="9"/>
        <v>149</v>
      </c>
      <c r="DF61" s="186">
        <f t="shared" si="9"/>
        <v>60</v>
      </c>
      <c r="DG61" s="186">
        <f t="shared" si="9"/>
        <v>58</v>
      </c>
      <c r="DH61" s="186">
        <f t="shared" si="9"/>
        <v>42</v>
      </c>
      <c r="DI61" s="186">
        <f t="shared" si="9"/>
        <v>3993</v>
      </c>
    </row>
    <row r="62" spans="2:113">
      <c r="B62" s="189" t="s">
        <v>265</v>
      </c>
      <c r="C62" s="186">
        <v>236</v>
      </c>
      <c r="D62" s="186">
        <v>5</v>
      </c>
      <c r="E62" s="186">
        <v>5</v>
      </c>
      <c r="F62" s="186">
        <v>4</v>
      </c>
      <c r="G62" s="186">
        <v>11</v>
      </c>
      <c r="H62" s="186">
        <v>2</v>
      </c>
      <c r="I62" s="186">
        <v>4</v>
      </c>
      <c r="J62" s="186">
        <v>0</v>
      </c>
      <c r="K62" s="186">
        <v>12</v>
      </c>
      <c r="L62" s="186">
        <v>8</v>
      </c>
      <c r="M62" s="186">
        <v>5</v>
      </c>
      <c r="N62" s="186">
        <v>1</v>
      </c>
      <c r="O62" s="186">
        <v>3</v>
      </c>
      <c r="P62" s="186">
        <v>12</v>
      </c>
      <c r="Q62" s="186">
        <v>0</v>
      </c>
      <c r="R62" s="186">
        <v>5</v>
      </c>
      <c r="S62" s="186">
        <v>23</v>
      </c>
      <c r="T62" s="186">
        <v>0</v>
      </c>
      <c r="U62" s="186">
        <v>13</v>
      </c>
      <c r="V62" s="186">
        <v>2</v>
      </c>
      <c r="W62" s="186">
        <v>8</v>
      </c>
      <c r="X62" s="186">
        <v>5</v>
      </c>
      <c r="Y62" s="186">
        <v>5</v>
      </c>
      <c r="Z62" s="186">
        <v>14</v>
      </c>
      <c r="AA62" s="186">
        <v>9</v>
      </c>
      <c r="AB62" s="186">
        <v>5</v>
      </c>
      <c r="AC62" s="186">
        <v>10</v>
      </c>
      <c r="AD62" s="186">
        <v>5</v>
      </c>
      <c r="AE62" s="186">
        <v>0</v>
      </c>
      <c r="AF62" s="186">
        <v>7</v>
      </c>
      <c r="AG62" s="186">
        <v>14</v>
      </c>
      <c r="AH62" s="186">
        <v>13</v>
      </c>
      <c r="AI62" s="186">
        <v>2</v>
      </c>
      <c r="AJ62" s="186">
        <v>1</v>
      </c>
      <c r="AK62" s="186">
        <v>18</v>
      </c>
      <c r="AL62" s="186">
        <v>5</v>
      </c>
      <c r="AM62" s="186">
        <v>0</v>
      </c>
      <c r="AN62" s="186">
        <v>1</v>
      </c>
      <c r="AO62" s="186">
        <v>7</v>
      </c>
      <c r="AP62" s="186">
        <v>26</v>
      </c>
      <c r="AQ62" s="186">
        <v>1</v>
      </c>
      <c r="AR62" s="186">
        <v>6</v>
      </c>
      <c r="AS62" s="186">
        <v>7</v>
      </c>
      <c r="AT62" s="186">
        <v>17</v>
      </c>
      <c r="AU62" s="186">
        <v>8</v>
      </c>
      <c r="AV62" s="186">
        <v>4</v>
      </c>
      <c r="AW62" s="186">
        <v>141</v>
      </c>
      <c r="AX62" s="186">
        <v>3</v>
      </c>
      <c r="AY62" s="186">
        <v>8</v>
      </c>
      <c r="AZ62" s="186">
        <v>7</v>
      </c>
      <c r="BA62" s="186">
        <v>2</v>
      </c>
      <c r="BB62" s="186">
        <v>23</v>
      </c>
      <c r="BC62" s="186">
        <v>2</v>
      </c>
      <c r="BD62" s="186">
        <v>381</v>
      </c>
      <c r="BE62" s="186">
        <v>8</v>
      </c>
      <c r="BF62" s="186">
        <v>3</v>
      </c>
      <c r="BG62" s="186">
        <f t="shared" ref="BG62:BG74" si="10">SUM(C62:BF62)</f>
        <v>1127</v>
      </c>
      <c r="BH62" s="186">
        <v>1428</v>
      </c>
      <c r="BI62" s="186">
        <v>82</v>
      </c>
      <c r="BJ62" s="186">
        <v>101</v>
      </c>
      <c r="BK62" s="186">
        <v>220</v>
      </c>
      <c r="BL62" s="186">
        <v>75</v>
      </c>
      <c r="BM62" s="186">
        <v>193</v>
      </c>
      <c r="BN62" s="186">
        <v>858</v>
      </c>
      <c r="BO62" s="186">
        <v>90</v>
      </c>
      <c r="BP62" s="186">
        <v>155</v>
      </c>
      <c r="BQ62" s="186">
        <v>89</v>
      </c>
      <c r="BR62" s="186">
        <v>249</v>
      </c>
      <c r="BS62" s="186">
        <v>160</v>
      </c>
      <c r="BT62" s="186">
        <v>153</v>
      </c>
      <c r="BU62" s="186">
        <f t="shared" ref="BU62:BU74" si="11">SUM(BH62:BT62)</f>
        <v>3853</v>
      </c>
      <c r="BV62" s="186">
        <v>23</v>
      </c>
      <c r="BW62" s="186">
        <v>0</v>
      </c>
      <c r="BX62" s="186">
        <v>5</v>
      </c>
      <c r="BY62" s="186">
        <v>0</v>
      </c>
      <c r="BZ62" s="186">
        <v>18</v>
      </c>
      <c r="CA62" s="186">
        <v>2</v>
      </c>
      <c r="CB62" s="186">
        <v>1</v>
      </c>
      <c r="CC62" s="186">
        <v>4</v>
      </c>
      <c r="CD62" s="186">
        <v>7</v>
      </c>
      <c r="CE62" s="186">
        <v>0</v>
      </c>
      <c r="CF62" s="186">
        <v>1</v>
      </c>
      <c r="CG62" s="186">
        <v>3</v>
      </c>
      <c r="CH62" s="186">
        <v>0</v>
      </c>
      <c r="CI62" s="186">
        <v>2</v>
      </c>
      <c r="CJ62" s="186">
        <v>0</v>
      </c>
      <c r="CK62" s="186">
        <v>2</v>
      </c>
      <c r="CL62" s="186">
        <v>2</v>
      </c>
      <c r="CM62" s="186">
        <v>9</v>
      </c>
      <c r="CN62" s="186">
        <v>4</v>
      </c>
      <c r="CO62" s="186">
        <v>1</v>
      </c>
      <c r="CP62" s="186">
        <v>0</v>
      </c>
      <c r="CQ62" s="186">
        <v>2</v>
      </c>
      <c r="CR62" s="188"/>
      <c r="CS62" s="186">
        <v>0</v>
      </c>
      <c r="CT62" s="186">
        <v>2</v>
      </c>
      <c r="CU62" s="186">
        <v>3</v>
      </c>
      <c r="CV62" s="186">
        <v>11</v>
      </c>
      <c r="CW62" s="186">
        <v>3</v>
      </c>
      <c r="CX62" s="186">
        <v>0</v>
      </c>
      <c r="CY62" s="186">
        <v>0</v>
      </c>
      <c r="CZ62" s="186">
        <v>2</v>
      </c>
      <c r="DA62" s="186">
        <v>2</v>
      </c>
      <c r="DB62" s="186">
        <v>2</v>
      </c>
      <c r="DC62" s="188"/>
      <c r="DD62" s="186">
        <v>0</v>
      </c>
      <c r="DE62" s="186">
        <v>4</v>
      </c>
      <c r="DF62" s="186">
        <v>3</v>
      </c>
      <c r="DG62" s="186">
        <v>1</v>
      </c>
      <c r="DH62" s="186">
        <v>2</v>
      </c>
      <c r="DI62" s="186">
        <f t="shared" ref="DI62:DI74" si="12">SUM(BV62:DH62)</f>
        <v>121</v>
      </c>
    </row>
    <row r="63" spans="2:113">
      <c r="B63" s="189" t="s">
        <v>252</v>
      </c>
      <c r="C63" s="186">
        <v>7</v>
      </c>
      <c r="D63" s="186">
        <v>0</v>
      </c>
      <c r="E63" s="186">
        <v>0</v>
      </c>
      <c r="F63" s="186">
        <v>0</v>
      </c>
      <c r="G63" s="186">
        <v>0</v>
      </c>
      <c r="H63" s="186">
        <v>0</v>
      </c>
      <c r="I63" s="186">
        <v>0</v>
      </c>
      <c r="J63" s="186">
        <v>0</v>
      </c>
      <c r="K63" s="186">
        <v>0</v>
      </c>
      <c r="L63" s="186">
        <v>0</v>
      </c>
      <c r="M63" s="186">
        <v>0</v>
      </c>
      <c r="N63" s="186">
        <v>0</v>
      </c>
      <c r="O63" s="186">
        <v>0</v>
      </c>
      <c r="P63" s="186">
        <v>0</v>
      </c>
      <c r="Q63" s="186">
        <v>0</v>
      </c>
      <c r="R63" s="186">
        <v>0</v>
      </c>
      <c r="S63" s="186">
        <v>0</v>
      </c>
      <c r="T63" s="186">
        <v>0</v>
      </c>
      <c r="U63" s="186">
        <v>1</v>
      </c>
      <c r="V63" s="186">
        <v>0</v>
      </c>
      <c r="W63" s="186">
        <v>0</v>
      </c>
      <c r="X63" s="186">
        <v>0</v>
      </c>
      <c r="Y63" s="186">
        <v>0</v>
      </c>
      <c r="Z63" s="186">
        <v>0</v>
      </c>
      <c r="AA63" s="186">
        <v>0</v>
      </c>
      <c r="AB63" s="186">
        <v>0</v>
      </c>
      <c r="AC63" s="186">
        <v>0</v>
      </c>
      <c r="AD63" s="186">
        <v>0</v>
      </c>
      <c r="AE63" s="186">
        <v>0</v>
      </c>
      <c r="AF63" s="186">
        <v>1</v>
      </c>
      <c r="AG63" s="186">
        <v>0</v>
      </c>
      <c r="AH63" s="186">
        <v>0</v>
      </c>
      <c r="AI63" s="186">
        <v>0</v>
      </c>
      <c r="AJ63" s="186">
        <v>0</v>
      </c>
      <c r="AK63" s="186">
        <v>1</v>
      </c>
      <c r="AL63" s="186">
        <v>1</v>
      </c>
      <c r="AM63" s="186">
        <v>0</v>
      </c>
      <c r="AN63" s="186">
        <v>0</v>
      </c>
      <c r="AO63" s="186">
        <v>0</v>
      </c>
      <c r="AP63" s="186">
        <v>0</v>
      </c>
      <c r="AQ63" s="186">
        <v>0</v>
      </c>
      <c r="AR63" s="186">
        <v>0</v>
      </c>
      <c r="AS63" s="186">
        <v>0</v>
      </c>
      <c r="AT63" s="186">
        <v>0</v>
      </c>
      <c r="AU63" s="186">
        <v>0</v>
      </c>
      <c r="AV63" s="186">
        <v>0</v>
      </c>
      <c r="AW63" s="186">
        <v>0</v>
      </c>
      <c r="AX63" s="186">
        <v>0</v>
      </c>
      <c r="AY63" s="186">
        <v>0</v>
      </c>
      <c r="AZ63" s="186">
        <v>3</v>
      </c>
      <c r="BA63" s="186">
        <v>0</v>
      </c>
      <c r="BB63" s="186">
        <v>0</v>
      </c>
      <c r="BC63" s="186">
        <v>0</v>
      </c>
      <c r="BD63" s="186">
        <v>14</v>
      </c>
      <c r="BE63" s="186">
        <v>0</v>
      </c>
      <c r="BF63" s="186">
        <v>1</v>
      </c>
      <c r="BG63" s="186">
        <f t="shared" si="10"/>
        <v>29</v>
      </c>
      <c r="BH63" s="186">
        <v>52</v>
      </c>
      <c r="BI63" s="186">
        <v>0</v>
      </c>
      <c r="BJ63" s="186">
        <v>2</v>
      </c>
      <c r="BK63" s="186">
        <v>2</v>
      </c>
      <c r="BL63" s="186">
        <v>13</v>
      </c>
      <c r="BM63" s="186">
        <v>0</v>
      </c>
      <c r="BN63" s="186">
        <v>77</v>
      </c>
      <c r="BO63" s="186">
        <v>0</v>
      </c>
      <c r="BP63" s="186">
        <v>12</v>
      </c>
      <c r="BQ63" s="186">
        <v>6</v>
      </c>
      <c r="BR63" s="186">
        <v>2</v>
      </c>
      <c r="BS63" s="186">
        <v>15</v>
      </c>
      <c r="BT63" s="186">
        <v>2</v>
      </c>
      <c r="BU63" s="186">
        <f t="shared" si="11"/>
        <v>183</v>
      </c>
      <c r="BV63" s="186">
        <v>2</v>
      </c>
      <c r="BW63" s="186">
        <v>0</v>
      </c>
      <c r="BX63" s="186">
        <v>0</v>
      </c>
      <c r="BY63" s="186">
        <v>0</v>
      </c>
      <c r="BZ63" s="186">
        <v>2</v>
      </c>
      <c r="CA63" s="186">
        <v>1</v>
      </c>
      <c r="CB63" s="186">
        <v>0</v>
      </c>
      <c r="CC63" s="186">
        <v>0</v>
      </c>
      <c r="CD63" s="186">
        <v>0</v>
      </c>
      <c r="CE63" s="186">
        <v>0</v>
      </c>
      <c r="CF63" s="186">
        <v>0</v>
      </c>
      <c r="CG63" s="186">
        <v>0</v>
      </c>
      <c r="CH63" s="186">
        <v>0</v>
      </c>
      <c r="CI63" s="186">
        <v>0</v>
      </c>
      <c r="CJ63" s="186">
        <v>0</v>
      </c>
      <c r="CK63" s="186">
        <v>0</v>
      </c>
      <c r="CL63" s="186">
        <v>0</v>
      </c>
      <c r="CM63" s="186">
        <v>1</v>
      </c>
      <c r="CN63" s="186">
        <v>0</v>
      </c>
      <c r="CO63" s="186">
        <v>0</v>
      </c>
      <c r="CP63" s="186">
        <v>0</v>
      </c>
      <c r="CQ63" s="186">
        <v>4</v>
      </c>
      <c r="CR63" s="188"/>
      <c r="CS63" s="186">
        <v>0</v>
      </c>
      <c r="CT63" s="186">
        <v>0</v>
      </c>
      <c r="CU63" s="186">
        <v>0</v>
      </c>
      <c r="CV63" s="186">
        <v>0</v>
      </c>
      <c r="CW63" s="186">
        <v>0</v>
      </c>
      <c r="CX63" s="186">
        <v>0</v>
      </c>
      <c r="CY63" s="186">
        <v>0</v>
      </c>
      <c r="CZ63" s="186">
        <v>0</v>
      </c>
      <c r="DA63" s="186">
        <v>1</v>
      </c>
      <c r="DB63" s="186">
        <v>0</v>
      </c>
      <c r="DC63" s="188"/>
      <c r="DD63" s="186">
        <v>0</v>
      </c>
      <c r="DE63" s="186">
        <v>0</v>
      </c>
      <c r="DF63" s="186">
        <v>0</v>
      </c>
      <c r="DG63" s="186">
        <v>1</v>
      </c>
      <c r="DH63" s="186">
        <v>0</v>
      </c>
      <c r="DI63" s="186">
        <f t="shared" si="12"/>
        <v>12</v>
      </c>
    </row>
    <row r="64" spans="2:113">
      <c r="B64" s="189" t="s">
        <v>253</v>
      </c>
      <c r="C64" s="186">
        <v>14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2</v>
      </c>
      <c r="J64" s="186">
        <v>0</v>
      </c>
      <c r="K64" s="186">
        <v>0</v>
      </c>
      <c r="L64" s="186">
        <v>2</v>
      </c>
      <c r="M64" s="186">
        <v>1</v>
      </c>
      <c r="N64" s="186">
        <v>0</v>
      </c>
      <c r="O64" s="186">
        <v>0</v>
      </c>
      <c r="P64" s="186">
        <v>0</v>
      </c>
      <c r="Q64" s="186">
        <v>2</v>
      </c>
      <c r="R64" s="186">
        <v>0</v>
      </c>
      <c r="S64" s="186">
        <v>1</v>
      </c>
      <c r="T64" s="186">
        <v>0</v>
      </c>
      <c r="U64" s="186">
        <v>0</v>
      </c>
      <c r="V64" s="186">
        <v>0</v>
      </c>
      <c r="W64" s="186">
        <v>0</v>
      </c>
      <c r="X64" s="186">
        <v>9</v>
      </c>
      <c r="Y64" s="186">
        <v>0</v>
      </c>
      <c r="Z64" s="186">
        <v>0</v>
      </c>
      <c r="AA64" s="186">
        <v>1</v>
      </c>
      <c r="AB64" s="186">
        <v>0</v>
      </c>
      <c r="AC64" s="186">
        <v>2</v>
      </c>
      <c r="AD64" s="186">
        <v>0</v>
      </c>
      <c r="AE64" s="186">
        <v>2</v>
      </c>
      <c r="AF64" s="186">
        <v>1</v>
      </c>
      <c r="AG64" s="186">
        <v>0</v>
      </c>
      <c r="AH64" s="186">
        <v>0</v>
      </c>
      <c r="AI64" s="186">
        <v>0</v>
      </c>
      <c r="AJ64" s="186">
        <v>0</v>
      </c>
      <c r="AK64" s="186">
        <v>4</v>
      </c>
      <c r="AL64" s="186">
        <v>1</v>
      </c>
      <c r="AM64" s="186">
        <v>0</v>
      </c>
      <c r="AN64" s="186">
        <v>0</v>
      </c>
      <c r="AO64" s="186">
        <v>4</v>
      </c>
      <c r="AP64" s="186">
        <v>4</v>
      </c>
      <c r="AQ64" s="186">
        <v>0</v>
      </c>
      <c r="AR64" s="186">
        <v>0</v>
      </c>
      <c r="AS64" s="186">
        <v>2</v>
      </c>
      <c r="AT64" s="186">
        <v>2</v>
      </c>
      <c r="AU64" s="186">
        <v>0</v>
      </c>
      <c r="AV64" s="186">
        <v>0</v>
      </c>
      <c r="AW64" s="186">
        <v>9</v>
      </c>
      <c r="AX64" s="186">
        <v>0</v>
      </c>
      <c r="AY64" s="186">
        <v>0</v>
      </c>
      <c r="AZ64" s="186">
        <v>0</v>
      </c>
      <c r="BA64" s="186">
        <v>0</v>
      </c>
      <c r="BB64" s="186">
        <v>2</v>
      </c>
      <c r="BC64" s="186">
        <v>0</v>
      </c>
      <c r="BD64" s="186">
        <v>33</v>
      </c>
      <c r="BE64" s="186">
        <v>0</v>
      </c>
      <c r="BF64" s="186">
        <v>0</v>
      </c>
      <c r="BG64" s="186">
        <f t="shared" si="10"/>
        <v>98</v>
      </c>
      <c r="BH64" s="186">
        <v>94</v>
      </c>
      <c r="BI64" s="186">
        <v>13</v>
      </c>
      <c r="BJ64" s="186">
        <v>0</v>
      </c>
      <c r="BK64" s="186">
        <v>0</v>
      </c>
      <c r="BL64" s="186">
        <v>21</v>
      </c>
      <c r="BM64" s="186">
        <v>72</v>
      </c>
      <c r="BN64" s="186">
        <v>544</v>
      </c>
      <c r="BO64" s="186">
        <v>13</v>
      </c>
      <c r="BP64" s="186">
        <v>30</v>
      </c>
      <c r="BQ64" s="186">
        <v>10</v>
      </c>
      <c r="BR64" s="186">
        <v>11</v>
      </c>
      <c r="BS64" s="186">
        <v>120</v>
      </c>
      <c r="BT64" s="186">
        <v>5</v>
      </c>
      <c r="BU64" s="186">
        <f t="shared" si="11"/>
        <v>933</v>
      </c>
      <c r="BV64" s="186">
        <v>5</v>
      </c>
      <c r="BW64" s="186">
        <v>0</v>
      </c>
      <c r="BX64" s="186">
        <v>0</v>
      </c>
      <c r="BY64" s="186">
        <v>0</v>
      </c>
      <c r="BZ64" s="186">
        <v>10</v>
      </c>
      <c r="CA64" s="186">
        <v>0</v>
      </c>
      <c r="CB64" s="186">
        <v>0</v>
      </c>
      <c r="CC64" s="186">
        <v>1</v>
      </c>
      <c r="CD64" s="186">
        <v>0</v>
      </c>
      <c r="CE64" s="186">
        <v>0</v>
      </c>
      <c r="CF64" s="186">
        <v>0</v>
      </c>
      <c r="CG64" s="186">
        <v>0</v>
      </c>
      <c r="CH64" s="186">
        <v>0</v>
      </c>
      <c r="CI64" s="186">
        <v>0</v>
      </c>
      <c r="CJ64" s="186">
        <v>0</v>
      </c>
      <c r="CK64" s="186">
        <v>1</v>
      </c>
      <c r="CL64" s="186">
        <v>0</v>
      </c>
      <c r="CM64" s="186">
        <v>2</v>
      </c>
      <c r="CN64" s="186">
        <v>0</v>
      </c>
      <c r="CO64" s="186">
        <v>0</v>
      </c>
      <c r="CP64" s="186">
        <v>1</v>
      </c>
      <c r="CQ64" s="186">
        <v>0</v>
      </c>
      <c r="CR64" s="188"/>
      <c r="CS64" s="186">
        <v>1</v>
      </c>
      <c r="CT64" s="186">
        <v>0</v>
      </c>
      <c r="CU64" s="186">
        <v>0</v>
      </c>
      <c r="CV64" s="186">
        <v>0</v>
      </c>
      <c r="CW64" s="186">
        <v>0</v>
      </c>
      <c r="CX64" s="186">
        <v>0</v>
      </c>
      <c r="CY64" s="186">
        <v>0</v>
      </c>
      <c r="CZ64" s="186">
        <v>0</v>
      </c>
      <c r="DA64" s="186">
        <v>0</v>
      </c>
      <c r="DB64" s="186">
        <v>1</v>
      </c>
      <c r="DC64" s="188"/>
      <c r="DD64" s="186">
        <v>0</v>
      </c>
      <c r="DE64" s="186">
        <v>0</v>
      </c>
      <c r="DF64" s="186">
        <v>0</v>
      </c>
      <c r="DG64" s="186">
        <v>0</v>
      </c>
      <c r="DH64" s="186">
        <v>0</v>
      </c>
      <c r="DI64" s="186">
        <f t="shared" si="12"/>
        <v>22</v>
      </c>
    </row>
    <row r="65" spans="2:113">
      <c r="B65" s="189" t="s">
        <v>254</v>
      </c>
      <c r="C65" s="186">
        <v>9</v>
      </c>
      <c r="D65" s="186">
        <v>0</v>
      </c>
      <c r="E65" s="186">
        <v>0</v>
      </c>
      <c r="F65" s="186">
        <v>3</v>
      </c>
      <c r="G65" s="186">
        <v>0</v>
      </c>
      <c r="H65" s="186">
        <v>0</v>
      </c>
      <c r="I65" s="186">
        <v>0</v>
      </c>
      <c r="J65" s="186">
        <v>0</v>
      </c>
      <c r="K65" s="186">
        <v>0</v>
      </c>
      <c r="L65" s="186">
        <v>0</v>
      </c>
      <c r="M65" s="186">
        <v>7</v>
      </c>
      <c r="N65" s="186">
        <v>1</v>
      </c>
      <c r="O65" s="186">
        <v>0</v>
      </c>
      <c r="P65" s="186">
        <v>0</v>
      </c>
      <c r="Q65" s="186">
        <v>0</v>
      </c>
      <c r="R65" s="186">
        <v>3</v>
      </c>
      <c r="S65" s="186">
        <v>1</v>
      </c>
      <c r="T65" s="186">
        <v>0</v>
      </c>
      <c r="U65" s="186">
        <v>0</v>
      </c>
      <c r="V65" s="186">
        <v>1</v>
      </c>
      <c r="W65" s="186">
        <v>2</v>
      </c>
      <c r="X65" s="186">
        <v>0</v>
      </c>
      <c r="Y65" s="186">
        <v>0</v>
      </c>
      <c r="Z65" s="186">
        <v>0</v>
      </c>
      <c r="AA65" s="186">
        <v>1</v>
      </c>
      <c r="AB65" s="186">
        <v>0</v>
      </c>
      <c r="AC65" s="186">
        <v>2</v>
      </c>
      <c r="AD65" s="186">
        <v>0</v>
      </c>
      <c r="AE65" s="186">
        <v>0</v>
      </c>
      <c r="AF65" s="186">
        <v>1</v>
      </c>
      <c r="AG65" s="186">
        <v>0</v>
      </c>
      <c r="AH65" s="186">
        <v>2</v>
      </c>
      <c r="AI65" s="186">
        <v>0</v>
      </c>
      <c r="AJ65" s="186">
        <v>0</v>
      </c>
      <c r="AK65" s="186">
        <v>1</v>
      </c>
      <c r="AL65" s="186">
        <v>0</v>
      </c>
      <c r="AM65" s="186">
        <v>1</v>
      </c>
      <c r="AN65" s="186">
        <v>1</v>
      </c>
      <c r="AO65" s="186">
        <v>2</v>
      </c>
      <c r="AP65" s="186">
        <v>7</v>
      </c>
      <c r="AQ65" s="186">
        <v>0</v>
      </c>
      <c r="AR65" s="186">
        <v>0</v>
      </c>
      <c r="AS65" s="186">
        <v>0</v>
      </c>
      <c r="AT65" s="186">
        <v>1</v>
      </c>
      <c r="AU65" s="186">
        <v>0</v>
      </c>
      <c r="AV65" s="186">
        <v>2</v>
      </c>
      <c r="AW65" s="186">
        <v>7</v>
      </c>
      <c r="AX65" s="186">
        <v>0</v>
      </c>
      <c r="AY65" s="186">
        <v>0</v>
      </c>
      <c r="AZ65" s="186">
        <v>0</v>
      </c>
      <c r="BA65" s="186">
        <v>2</v>
      </c>
      <c r="BB65" s="186">
        <v>8</v>
      </c>
      <c r="BC65" s="186">
        <v>2</v>
      </c>
      <c r="BD65" s="186">
        <v>25</v>
      </c>
      <c r="BE65" s="186">
        <v>0</v>
      </c>
      <c r="BF65" s="186">
        <v>0</v>
      </c>
      <c r="BG65" s="186">
        <f t="shared" si="10"/>
        <v>92</v>
      </c>
      <c r="BH65" s="186">
        <v>217</v>
      </c>
      <c r="BI65" s="186">
        <v>0</v>
      </c>
      <c r="BJ65" s="186">
        <v>10</v>
      </c>
      <c r="BK65" s="186">
        <v>0</v>
      </c>
      <c r="BL65" s="186">
        <v>3</v>
      </c>
      <c r="BM65" s="186">
        <v>6</v>
      </c>
      <c r="BN65" s="186">
        <v>54</v>
      </c>
      <c r="BO65" s="186">
        <v>4</v>
      </c>
      <c r="BP65" s="186">
        <v>1</v>
      </c>
      <c r="BQ65" s="186">
        <v>10</v>
      </c>
      <c r="BR65" s="186">
        <v>9</v>
      </c>
      <c r="BS65" s="186">
        <v>8</v>
      </c>
      <c r="BT65" s="186">
        <v>134</v>
      </c>
      <c r="BU65" s="186">
        <f t="shared" si="11"/>
        <v>456</v>
      </c>
      <c r="BV65" s="186">
        <v>2</v>
      </c>
      <c r="BW65" s="186">
        <v>0</v>
      </c>
      <c r="BX65" s="186">
        <v>3</v>
      </c>
      <c r="BY65" s="186">
        <v>0</v>
      </c>
      <c r="BZ65" s="186">
        <v>1</v>
      </c>
      <c r="CA65" s="186">
        <v>0</v>
      </c>
      <c r="CB65" s="186">
        <v>0</v>
      </c>
      <c r="CC65" s="186">
        <v>0</v>
      </c>
      <c r="CD65" s="186">
        <v>2</v>
      </c>
      <c r="CE65" s="186">
        <v>0</v>
      </c>
      <c r="CF65" s="186">
        <v>0</v>
      </c>
      <c r="CG65" s="186">
        <v>0</v>
      </c>
      <c r="CH65" s="186">
        <v>0</v>
      </c>
      <c r="CI65" s="186">
        <v>0</v>
      </c>
      <c r="CJ65" s="186">
        <v>0</v>
      </c>
      <c r="CK65" s="186">
        <v>0</v>
      </c>
      <c r="CL65" s="186">
        <v>0</v>
      </c>
      <c r="CM65" s="186">
        <v>4</v>
      </c>
      <c r="CN65" s="186">
        <v>0</v>
      </c>
      <c r="CO65" s="186">
        <v>2</v>
      </c>
      <c r="CP65" s="186">
        <v>0</v>
      </c>
      <c r="CQ65" s="186">
        <v>0</v>
      </c>
      <c r="CR65" s="188"/>
      <c r="CS65" s="186">
        <v>1</v>
      </c>
      <c r="CT65" s="186">
        <v>0</v>
      </c>
      <c r="CU65" s="186">
        <v>0</v>
      </c>
      <c r="CV65" s="186">
        <v>0</v>
      </c>
      <c r="CW65" s="186">
        <v>0</v>
      </c>
      <c r="CX65" s="186">
        <v>0</v>
      </c>
      <c r="CY65" s="186">
        <v>0</v>
      </c>
      <c r="CZ65" s="186">
        <v>0</v>
      </c>
      <c r="DA65" s="186">
        <v>3</v>
      </c>
      <c r="DB65" s="186">
        <v>1</v>
      </c>
      <c r="DC65" s="188"/>
      <c r="DD65" s="186">
        <v>0</v>
      </c>
      <c r="DE65" s="186">
        <v>0</v>
      </c>
      <c r="DF65" s="186">
        <v>0</v>
      </c>
      <c r="DG65" s="186">
        <v>1</v>
      </c>
      <c r="DH65" s="186">
        <v>0</v>
      </c>
      <c r="DI65" s="186">
        <f t="shared" si="12"/>
        <v>20</v>
      </c>
    </row>
    <row r="66" spans="2:113">
      <c r="B66" s="189" t="s">
        <v>255</v>
      </c>
      <c r="C66" s="186">
        <v>12</v>
      </c>
      <c r="D66" s="186">
        <v>0</v>
      </c>
      <c r="E66" s="186">
        <v>0</v>
      </c>
      <c r="F66" s="186">
        <v>0</v>
      </c>
      <c r="G66" s="186">
        <v>2</v>
      </c>
      <c r="H66" s="186">
        <v>0</v>
      </c>
      <c r="I66" s="186">
        <v>0</v>
      </c>
      <c r="J66" s="186">
        <v>0</v>
      </c>
      <c r="K66" s="186">
        <v>0</v>
      </c>
      <c r="L66" s="186">
        <v>0</v>
      </c>
      <c r="M66" s="186">
        <v>0</v>
      </c>
      <c r="N66" s="186">
        <v>0</v>
      </c>
      <c r="O66" s="186">
        <v>0</v>
      </c>
      <c r="P66" s="186">
        <v>0</v>
      </c>
      <c r="Q66" s="186">
        <v>0</v>
      </c>
      <c r="R66" s="186">
        <v>2</v>
      </c>
      <c r="S66" s="186">
        <v>0</v>
      </c>
      <c r="T66" s="186">
        <v>0</v>
      </c>
      <c r="U66" s="186">
        <v>0</v>
      </c>
      <c r="V66" s="186">
        <v>0</v>
      </c>
      <c r="W66" s="186">
        <v>0</v>
      </c>
      <c r="X66" s="186">
        <v>1</v>
      </c>
      <c r="Y66" s="186">
        <v>0</v>
      </c>
      <c r="Z66" s="186">
        <v>0</v>
      </c>
      <c r="AA66" s="186">
        <v>1</v>
      </c>
      <c r="AB66" s="186">
        <v>1</v>
      </c>
      <c r="AC66" s="186">
        <v>3</v>
      </c>
      <c r="AD66" s="186">
        <v>0</v>
      </c>
      <c r="AE66" s="186">
        <v>0</v>
      </c>
      <c r="AF66" s="186">
        <v>0</v>
      </c>
      <c r="AG66" s="186">
        <v>0</v>
      </c>
      <c r="AH66" s="186">
        <v>0</v>
      </c>
      <c r="AI66" s="186">
        <v>0</v>
      </c>
      <c r="AJ66" s="186">
        <v>1</v>
      </c>
      <c r="AK66" s="186">
        <v>0</v>
      </c>
      <c r="AL66" s="186">
        <v>0</v>
      </c>
      <c r="AM66" s="186">
        <v>0</v>
      </c>
      <c r="AN66" s="186">
        <v>0</v>
      </c>
      <c r="AO66" s="186">
        <v>3</v>
      </c>
      <c r="AP66" s="186">
        <v>1</v>
      </c>
      <c r="AQ66" s="186">
        <v>1</v>
      </c>
      <c r="AR66" s="186">
        <v>0</v>
      </c>
      <c r="AS66" s="186">
        <v>0</v>
      </c>
      <c r="AT66" s="186">
        <v>1</v>
      </c>
      <c r="AU66" s="186">
        <v>1</v>
      </c>
      <c r="AV66" s="186">
        <v>0</v>
      </c>
      <c r="AW66" s="186">
        <v>5</v>
      </c>
      <c r="AX66" s="186">
        <v>1</v>
      </c>
      <c r="AY66" s="186">
        <v>0</v>
      </c>
      <c r="AZ66" s="186">
        <v>0</v>
      </c>
      <c r="BA66" s="186">
        <v>0</v>
      </c>
      <c r="BB66" s="186">
        <v>0</v>
      </c>
      <c r="BC66" s="186">
        <v>0</v>
      </c>
      <c r="BD66" s="186">
        <v>43</v>
      </c>
      <c r="BE66" s="186">
        <v>0</v>
      </c>
      <c r="BF66" s="186">
        <v>0</v>
      </c>
      <c r="BG66" s="186">
        <f t="shared" si="10"/>
        <v>79</v>
      </c>
      <c r="BH66" s="186">
        <v>78</v>
      </c>
      <c r="BI66" s="186">
        <v>2</v>
      </c>
      <c r="BJ66" s="186">
        <v>34</v>
      </c>
      <c r="BK66" s="186">
        <v>2</v>
      </c>
      <c r="BL66" s="186">
        <v>0</v>
      </c>
      <c r="BM66" s="186">
        <v>18</v>
      </c>
      <c r="BN66" s="186">
        <v>495</v>
      </c>
      <c r="BO66" s="186">
        <v>2</v>
      </c>
      <c r="BP66" s="186">
        <v>4</v>
      </c>
      <c r="BQ66" s="186">
        <v>46</v>
      </c>
      <c r="BR66" s="186">
        <v>6</v>
      </c>
      <c r="BS66" s="186">
        <v>34</v>
      </c>
      <c r="BT66" s="186">
        <v>0</v>
      </c>
      <c r="BU66" s="186">
        <f t="shared" si="11"/>
        <v>721</v>
      </c>
      <c r="BV66" s="186">
        <v>3</v>
      </c>
      <c r="BW66" s="186">
        <v>0</v>
      </c>
      <c r="BX66" s="186">
        <v>0</v>
      </c>
      <c r="BY66" s="186">
        <v>0</v>
      </c>
      <c r="BZ66" s="186">
        <v>0</v>
      </c>
      <c r="CA66" s="186">
        <v>0</v>
      </c>
      <c r="CB66" s="186">
        <v>0</v>
      </c>
      <c r="CC66" s="186">
        <v>0</v>
      </c>
      <c r="CD66" s="186">
        <v>0</v>
      </c>
      <c r="CE66" s="186">
        <v>0</v>
      </c>
      <c r="CF66" s="186">
        <v>0</v>
      </c>
      <c r="CG66" s="186">
        <v>0</v>
      </c>
      <c r="CH66" s="186">
        <v>0</v>
      </c>
      <c r="CI66" s="186">
        <v>0</v>
      </c>
      <c r="CJ66" s="186">
        <v>0</v>
      </c>
      <c r="CK66" s="186">
        <v>0</v>
      </c>
      <c r="CL66" s="186">
        <v>1</v>
      </c>
      <c r="CM66" s="186">
        <v>1</v>
      </c>
      <c r="CN66" s="186">
        <v>0</v>
      </c>
      <c r="CO66" s="186">
        <v>0</v>
      </c>
      <c r="CP66" s="186">
        <v>0</v>
      </c>
      <c r="CQ66" s="186">
        <v>0</v>
      </c>
      <c r="CR66" s="188"/>
      <c r="CS66" s="186">
        <v>0</v>
      </c>
      <c r="CT66" s="186">
        <v>0</v>
      </c>
      <c r="CU66" s="186">
        <v>0</v>
      </c>
      <c r="CV66" s="186">
        <v>0</v>
      </c>
      <c r="CW66" s="186">
        <v>0</v>
      </c>
      <c r="CX66" s="186">
        <v>0</v>
      </c>
      <c r="CY66" s="186">
        <v>0</v>
      </c>
      <c r="CZ66" s="186">
        <v>0</v>
      </c>
      <c r="DA66" s="186">
        <v>0</v>
      </c>
      <c r="DB66" s="186">
        <v>0</v>
      </c>
      <c r="DC66" s="188"/>
      <c r="DD66" s="186">
        <v>0</v>
      </c>
      <c r="DE66" s="186">
        <v>1</v>
      </c>
      <c r="DF66" s="186">
        <v>0</v>
      </c>
      <c r="DG66" s="186">
        <v>0</v>
      </c>
      <c r="DH66" s="186">
        <v>1</v>
      </c>
      <c r="DI66" s="186">
        <f t="shared" si="12"/>
        <v>7</v>
      </c>
    </row>
    <row r="67" spans="2:113">
      <c r="B67" s="189" t="s">
        <v>256</v>
      </c>
      <c r="C67" s="186">
        <v>19</v>
      </c>
      <c r="D67" s="186">
        <v>3</v>
      </c>
      <c r="E67" s="186">
        <v>1</v>
      </c>
      <c r="F67" s="186">
        <v>1</v>
      </c>
      <c r="G67" s="186">
        <v>0</v>
      </c>
      <c r="H67" s="186">
        <v>0</v>
      </c>
      <c r="I67" s="186">
        <v>2</v>
      </c>
      <c r="J67" s="186">
        <v>0</v>
      </c>
      <c r="K67" s="186">
        <v>4</v>
      </c>
      <c r="L67" s="186">
        <v>2</v>
      </c>
      <c r="M67" s="186">
        <v>1</v>
      </c>
      <c r="N67" s="186">
        <v>0</v>
      </c>
      <c r="O67" s="186">
        <v>3</v>
      </c>
      <c r="P67" s="186">
        <v>3</v>
      </c>
      <c r="Q67" s="186">
        <v>3</v>
      </c>
      <c r="R67" s="186">
        <v>2</v>
      </c>
      <c r="S67" s="186">
        <v>4</v>
      </c>
      <c r="T67" s="186">
        <v>1</v>
      </c>
      <c r="U67" s="186">
        <v>1</v>
      </c>
      <c r="V67" s="186">
        <v>1</v>
      </c>
      <c r="W67" s="186">
        <v>0</v>
      </c>
      <c r="X67" s="186">
        <v>0</v>
      </c>
      <c r="Y67" s="186">
        <v>1</v>
      </c>
      <c r="Z67" s="186">
        <v>1</v>
      </c>
      <c r="AA67" s="186">
        <v>1</v>
      </c>
      <c r="AB67" s="186">
        <v>0</v>
      </c>
      <c r="AC67" s="186">
        <v>5</v>
      </c>
      <c r="AD67" s="186">
        <v>1</v>
      </c>
      <c r="AE67" s="186">
        <v>1</v>
      </c>
      <c r="AF67" s="186">
        <v>0</v>
      </c>
      <c r="AG67" s="186">
        <v>0</v>
      </c>
      <c r="AH67" s="186">
        <v>1</v>
      </c>
      <c r="AI67" s="186">
        <v>0</v>
      </c>
      <c r="AJ67" s="186">
        <v>0</v>
      </c>
      <c r="AK67" s="186">
        <v>1</v>
      </c>
      <c r="AL67" s="186">
        <v>3</v>
      </c>
      <c r="AM67" s="186">
        <v>1</v>
      </c>
      <c r="AN67" s="186">
        <v>0</v>
      </c>
      <c r="AO67" s="186">
        <v>6</v>
      </c>
      <c r="AP67" s="186">
        <v>9</v>
      </c>
      <c r="AQ67" s="186">
        <v>4</v>
      </c>
      <c r="AR67" s="186">
        <v>1</v>
      </c>
      <c r="AS67" s="186">
        <v>0</v>
      </c>
      <c r="AT67" s="186">
        <v>3</v>
      </c>
      <c r="AU67" s="186">
        <v>0</v>
      </c>
      <c r="AV67" s="186">
        <v>0</v>
      </c>
      <c r="AW67" s="186">
        <v>5</v>
      </c>
      <c r="AX67" s="186">
        <v>0</v>
      </c>
      <c r="AY67" s="186">
        <v>1</v>
      </c>
      <c r="AZ67" s="186">
        <v>1</v>
      </c>
      <c r="BA67" s="186">
        <v>0</v>
      </c>
      <c r="BB67" s="186">
        <v>8</v>
      </c>
      <c r="BC67" s="186">
        <v>0</v>
      </c>
      <c r="BD67" s="186">
        <v>68</v>
      </c>
      <c r="BE67" s="186">
        <v>0</v>
      </c>
      <c r="BF67" s="186">
        <v>0</v>
      </c>
      <c r="BG67" s="186">
        <f t="shared" si="10"/>
        <v>173</v>
      </c>
      <c r="BH67" s="186">
        <v>127</v>
      </c>
      <c r="BI67" s="186">
        <v>5</v>
      </c>
      <c r="BJ67" s="186">
        <v>39</v>
      </c>
      <c r="BK67" s="186">
        <v>4</v>
      </c>
      <c r="BL67" s="186">
        <v>8</v>
      </c>
      <c r="BM67" s="186">
        <v>0</v>
      </c>
      <c r="BN67" s="186">
        <v>175</v>
      </c>
      <c r="BO67" s="186">
        <v>32</v>
      </c>
      <c r="BP67" s="186">
        <v>22</v>
      </c>
      <c r="BQ67" s="186">
        <v>5</v>
      </c>
      <c r="BR67" s="186">
        <v>11</v>
      </c>
      <c r="BS67" s="186">
        <v>132</v>
      </c>
      <c r="BT67" s="186">
        <v>5</v>
      </c>
      <c r="BU67" s="186">
        <f t="shared" si="11"/>
        <v>565</v>
      </c>
      <c r="BV67" s="186">
        <v>6</v>
      </c>
      <c r="BW67" s="186">
        <v>0</v>
      </c>
      <c r="BX67" s="186">
        <v>1</v>
      </c>
      <c r="BY67" s="186">
        <v>0</v>
      </c>
      <c r="BZ67" s="186">
        <v>2</v>
      </c>
      <c r="CA67" s="186">
        <v>0</v>
      </c>
      <c r="CB67" s="186">
        <v>1</v>
      </c>
      <c r="CC67" s="186">
        <v>0</v>
      </c>
      <c r="CD67" s="186">
        <v>2</v>
      </c>
      <c r="CE67" s="186">
        <v>0</v>
      </c>
      <c r="CF67" s="186">
        <v>0</v>
      </c>
      <c r="CG67" s="186">
        <v>0</v>
      </c>
      <c r="CH67" s="186">
        <v>0</v>
      </c>
      <c r="CI67" s="186">
        <v>0</v>
      </c>
      <c r="CJ67" s="186">
        <v>0</v>
      </c>
      <c r="CK67" s="186">
        <v>0</v>
      </c>
      <c r="CL67" s="186">
        <v>1</v>
      </c>
      <c r="CM67" s="186">
        <v>0</v>
      </c>
      <c r="CN67" s="186">
        <v>0</v>
      </c>
      <c r="CO67" s="186">
        <v>0</v>
      </c>
      <c r="CP67" s="186">
        <v>1</v>
      </c>
      <c r="CQ67" s="186">
        <v>0</v>
      </c>
      <c r="CR67" s="188"/>
      <c r="CS67" s="186">
        <v>1</v>
      </c>
      <c r="CT67" s="186">
        <v>0</v>
      </c>
      <c r="CU67" s="186">
        <v>0</v>
      </c>
      <c r="CV67" s="186">
        <v>1</v>
      </c>
      <c r="CW67" s="186">
        <v>3</v>
      </c>
      <c r="CX67" s="186">
        <v>2</v>
      </c>
      <c r="CY67" s="186">
        <v>0</v>
      </c>
      <c r="CZ67" s="186">
        <v>1</v>
      </c>
      <c r="DA67" s="186">
        <v>0</v>
      </c>
      <c r="DB67" s="186">
        <v>0</v>
      </c>
      <c r="DC67" s="188"/>
      <c r="DD67" s="186">
        <v>5</v>
      </c>
      <c r="DE67" s="186">
        <v>2</v>
      </c>
      <c r="DF67" s="186">
        <v>0</v>
      </c>
      <c r="DG67" s="186">
        <v>0</v>
      </c>
      <c r="DH67" s="186">
        <v>0</v>
      </c>
      <c r="DI67" s="186">
        <f t="shared" si="12"/>
        <v>29</v>
      </c>
    </row>
    <row r="68" spans="2:113" ht="25.5">
      <c r="B68" s="189" t="s">
        <v>257</v>
      </c>
      <c r="C68" s="186">
        <v>102</v>
      </c>
      <c r="D68" s="186">
        <v>5</v>
      </c>
      <c r="E68" s="186">
        <v>1</v>
      </c>
      <c r="F68" s="186">
        <v>0</v>
      </c>
      <c r="G68" s="186">
        <v>5</v>
      </c>
      <c r="H68" s="186">
        <v>0</v>
      </c>
      <c r="I68" s="186">
        <v>4</v>
      </c>
      <c r="J68" s="186">
        <v>2</v>
      </c>
      <c r="K68" s="186">
        <v>10</v>
      </c>
      <c r="L68" s="186">
        <v>5</v>
      </c>
      <c r="M68" s="186">
        <v>3</v>
      </c>
      <c r="N68" s="186">
        <v>1</v>
      </c>
      <c r="O68" s="186">
        <v>2</v>
      </c>
      <c r="P68" s="186">
        <v>4</v>
      </c>
      <c r="Q68" s="186">
        <v>0</v>
      </c>
      <c r="R68" s="186">
        <v>7</v>
      </c>
      <c r="S68" s="186">
        <v>11</v>
      </c>
      <c r="T68" s="186">
        <v>1</v>
      </c>
      <c r="U68" s="186">
        <v>9</v>
      </c>
      <c r="V68" s="186">
        <v>2</v>
      </c>
      <c r="W68" s="186">
        <v>10</v>
      </c>
      <c r="X68" s="186">
        <v>6</v>
      </c>
      <c r="Y68" s="186">
        <v>6</v>
      </c>
      <c r="Z68" s="186">
        <v>8</v>
      </c>
      <c r="AA68" s="186">
        <v>0</v>
      </c>
      <c r="AB68" s="186">
        <v>4</v>
      </c>
      <c r="AC68" s="186">
        <v>9</v>
      </c>
      <c r="AD68" s="186">
        <v>1</v>
      </c>
      <c r="AE68" s="186">
        <v>4</v>
      </c>
      <c r="AF68" s="186">
        <v>4</v>
      </c>
      <c r="AG68" s="186">
        <v>11</v>
      </c>
      <c r="AH68" s="186">
        <v>4</v>
      </c>
      <c r="AI68" s="186">
        <v>3</v>
      </c>
      <c r="AJ68" s="186">
        <v>1</v>
      </c>
      <c r="AK68" s="186">
        <v>9</v>
      </c>
      <c r="AL68" s="186">
        <v>2</v>
      </c>
      <c r="AM68" s="186">
        <v>3</v>
      </c>
      <c r="AN68" s="186">
        <v>3</v>
      </c>
      <c r="AO68" s="186">
        <v>0</v>
      </c>
      <c r="AP68" s="186">
        <v>16</v>
      </c>
      <c r="AQ68" s="186">
        <v>0</v>
      </c>
      <c r="AR68" s="186">
        <v>7</v>
      </c>
      <c r="AS68" s="186">
        <v>5</v>
      </c>
      <c r="AT68" s="186">
        <v>2</v>
      </c>
      <c r="AU68" s="186">
        <v>4</v>
      </c>
      <c r="AV68" s="186">
        <v>4</v>
      </c>
      <c r="AW68" s="186">
        <v>28</v>
      </c>
      <c r="AX68" s="186">
        <v>3</v>
      </c>
      <c r="AY68" s="186">
        <v>0</v>
      </c>
      <c r="AZ68" s="186">
        <v>5</v>
      </c>
      <c r="BA68" s="186">
        <v>0</v>
      </c>
      <c r="BB68" s="186">
        <v>29</v>
      </c>
      <c r="BC68" s="186">
        <v>2</v>
      </c>
      <c r="BD68" s="186">
        <v>284</v>
      </c>
      <c r="BE68" s="186">
        <v>2</v>
      </c>
      <c r="BF68" s="186">
        <v>0</v>
      </c>
      <c r="BG68" s="186">
        <f t="shared" si="10"/>
        <v>653</v>
      </c>
      <c r="BH68" s="186">
        <v>902</v>
      </c>
      <c r="BI68" s="186">
        <v>62</v>
      </c>
      <c r="BJ68" s="186">
        <v>611</v>
      </c>
      <c r="BK68" s="186">
        <v>36</v>
      </c>
      <c r="BL68" s="186">
        <v>609</v>
      </c>
      <c r="BM68" s="186">
        <v>192</v>
      </c>
      <c r="BN68" s="186">
        <v>0</v>
      </c>
      <c r="BO68" s="186">
        <v>36</v>
      </c>
      <c r="BP68" s="186">
        <v>99</v>
      </c>
      <c r="BQ68" s="186">
        <v>153</v>
      </c>
      <c r="BR68" s="186">
        <v>39</v>
      </c>
      <c r="BS68" s="186">
        <v>326</v>
      </c>
      <c r="BT68" s="186">
        <v>27</v>
      </c>
      <c r="BU68" s="186">
        <f t="shared" si="11"/>
        <v>3092</v>
      </c>
      <c r="BV68" s="186">
        <v>4</v>
      </c>
      <c r="BW68" s="186">
        <v>0</v>
      </c>
      <c r="BX68" s="186">
        <v>2</v>
      </c>
      <c r="BY68" s="186">
        <v>1</v>
      </c>
      <c r="BZ68" s="186">
        <v>27</v>
      </c>
      <c r="CA68" s="186">
        <v>3</v>
      </c>
      <c r="CB68" s="186">
        <v>2</v>
      </c>
      <c r="CC68" s="186">
        <v>2</v>
      </c>
      <c r="CD68" s="186">
        <v>5</v>
      </c>
      <c r="CE68" s="186">
        <v>4</v>
      </c>
      <c r="CF68" s="186">
        <v>0</v>
      </c>
      <c r="CG68" s="186">
        <v>1</v>
      </c>
      <c r="CH68" s="186">
        <v>2</v>
      </c>
      <c r="CI68" s="186">
        <v>0</v>
      </c>
      <c r="CJ68" s="186">
        <v>1</v>
      </c>
      <c r="CK68" s="186">
        <v>5</v>
      </c>
      <c r="CL68" s="186">
        <v>2</v>
      </c>
      <c r="CM68" s="186">
        <v>15</v>
      </c>
      <c r="CN68" s="186">
        <v>5</v>
      </c>
      <c r="CO68" s="186">
        <v>3</v>
      </c>
      <c r="CP68" s="186">
        <v>1</v>
      </c>
      <c r="CQ68" s="186">
        <v>4</v>
      </c>
      <c r="CR68" s="188"/>
      <c r="CS68" s="186">
        <v>0</v>
      </c>
      <c r="CT68" s="186">
        <v>0</v>
      </c>
      <c r="CU68" s="186">
        <v>4</v>
      </c>
      <c r="CV68" s="186">
        <v>1</v>
      </c>
      <c r="CW68" s="186">
        <v>0</v>
      </c>
      <c r="CX68" s="186">
        <v>2</v>
      </c>
      <c r="CY68" s="186">
        <v>1</v>
      </c>
      <c r="CZ68" s="186">
        <v>7</v>
      </c>
      <c r="DA68" s="186">
        <v>1</v>
      </c>
      <c r="DB68" s="186">
        <v>4</v>
      </c>
      <c r="DC68" s="188"/>
      <c r="DD68" s="186">
        <v>3</v>
      </c>
      <c r="DE68" s="186">
        <v>7</v>
      </c>
      <c r="DF68" s="186">
        <v>3</v>
      </c>
      <c r="DG68" s="186">
        <v>6</v>
      </c>
      <c r="DH68" s="186">
        <v>2</v>
      </c>
      <c r="DI68" s="186">
        <f t="shared" si="12"/>
        <v>130</v>
      </c>
    </row>
    <row r="69" spans="2:113">
      <c r="B69" s="189" t="s">
        <v>258</v>
      </c>
      <c r="C69" s="186">
        <v>5</v>
      </c>
      <c r="D69" s="186">
        <v>0</v>
      </c>
      <c r="E69" s="186">
        <v>1</v>
      </c>
      <c r="F69" s="186">
        <v>0</v>
      </c>
      <c r="G69" s="186">
        <v>1</v>
      </c>
      <c r="H69" s="186">
        <v>0</v>
      </c>
      <c r="I69" s="186">
        <v>0</v>
      </c>
      <c r="J69" s="186">
        <v>0</v>
      </c>
      <c r="K69" s="186">
        <v>0</v>
      </c>
      <c r="L69" s="186">
        <v>0</v>
      </c>
      <c r="M69" s="186">
        <v>1</v>
      </c>
      <c r="N69" s="186">
        <v>0</v>
      </c>
      <c r="O69" s="186">
        <v>1</v>
      </c>
      <c r="P69" s="186">
        <v>0</v>
      </c>
      <c r="Q69" s="186">
        <v>0</v>
      </c>
      <c r="R69" s="186">
        <v>1</v>
      </c>
      <c r="S69" s="186">
        <v>2</v>
      </c>
      <c r="T69" s="186">
        <v>0</v>
      </c>
      <c r="U69" s="186">
        <v>0</v>
      </c>
      <c r="V69" s="186">
        <v>0</v>
      </c>
      <c r="W69" s="186">
        <v>0</v>
      </c>
      <c r="X69" s="186">
        <v>1</v>
      </c>
      <c r="Y69" s="186">
        <v>0</v>
      </c>
      <c r="Z69" s="186">
        <v>1</v>
      </c>
      <c r="AA69" s="186">
        <v>0</v>
      </c>
      <c r="AB69" s="186">
        <v>0</v>
      </c>
      <c r="AC69" s="186">
        <v>0</v>
      </c>
      <c r="AD69" s="186">
        <v>0</v>
      </c>
      <c r="AE69" s="186">
        <v>0</v>
      </c>
      <c r="AF69" s="186">
        <v>0</v>
      </c>
      <c r="AG69" s="186">
        <v>5</v>
      </c>
      <c r="AH69" s="186">
        <v>1</v>
      </c>
      <c r="AI69" s="186">
        <v>0</v>
      </c>
      <c r="AJ69" s="186">
        <v>0</v>
      </c>
      <c r="AK69" s="186">
        <v>2</v>
      </c>
      <c r="AL69" s="186">
        <v>0</v>
      </c>
      <c r="AM69" s="186">
        <v>0</v>
      </c>
      <c r="AN69" s="186">
        <v>0</v>
      </c>
      <c r="AO69" s="186">
        <v>0</v>
      </c>
      <c r="AP69" s="186">
        <v>2</v>
      </c>
      <c r="AQ69" s="186">
        <v>0</v>
      </c>
      <c r="AR69" s="186">
        <v>0</v>
      </c>
      <c r="AS69" s="186">
        <v>0</v>
      </c>
      <c r="AT69" s="186">
        <v>0</v>
      </c>
      <c r="AU69" s="186">
        <v>0</v>
      </c>
      <c r="AV69" s="186">
        <v>0</v>
      </c>
      <c r="AW69" s="186">
        <v>1</v>
      </c>
      <c r="AX69" s="186">
        <v>0</v>
      </c>
      <c r="AY69" s="186">
        <v>0</v>
      </c>
      <c r="AZ69" s="186">
        <v>4</v>
      </c>
      <c r="BA69" s="186">
        <v>0</v>
      </c>
      <c r="BB69" s="186">
        <v>1</v>
      </c>
      <c r="BC69" s="186">
        <v>0</v>
      </c>
      <c r="BD69" s="186">
        <v>23</v>
      </c>
      <c r="BE69" s="186">
        <v>0</v>
      </c>
      <c r="BF69" s="186">
        <v>0</v>
      </c>
      <c r="BG69" s="186">
        <f t="shared" si="10"/>
        <v>53</v>
      </c>
      <c r="BH69" s="186">
        <v>93</v>
      </c>
      <c r="BI69" s="186">
        <v>3</v>
      </c>
      <c r="BJ69" s="186">
        <v>11</v>
      </c>
      <c r="BK69" s="186">
        <v>1</v>
      </c>
      <c r="BL69" s="186">
        <v>9</v>
      </c>
      <c r="BM69" s="186">
        <v>43</v>
      </c>
      <c r="BN69" s="186">
        <v>60</v>
      </c>
      <c r="BO69" s="186">
        <v>0</v>
      </c>
      <c r="BP69" s="186">
        <v>7</v>
      </c>
      <c r="BQ69" s="186">
        <v>1</v>
      </c>
      <c r="BR69" s="186">
        <v>32</v>
      </c>
      <c r="BS69" s="186">
        <v>38</v>
      </c>
      <c r="BT69" s="186">
        <v>5</v>
      </c>
      <c r="BU69" s="186">
        <f t="shared" si="11"/>
        <v>303</v>
      </c>
      <c r="BV69" s="186">
        <v>3</v>
      </c>
      <c r="BW69" s="186">
        <v>0</v>
      </c>
      <c r="BX69" s="186">
        <v>0</v>
      </c>
      <c r="BY69" s="186">
        <v>1</v>
      </c>
      <c r="BZ69" s="186">
        <v>1</v>
      </c>
      <c r="CA69" s="186">
        <v>1</v>
      </c>
      <c r="CB69" s="186">
        <v>0</v>
      </c>
      <c r="CC69" s="186">
        <v>0</v>
      </c>
      <c r="CD69" s="186">
        <v>0</v>
      </c>
      <c r="CE69" s="186">
        <v>0</v>
      </c>
      <c r="CF69" s="186">
        <v>0</v>
      </c>
      <c r="CG69" s="186">
        <v>0</v>
      </c>
      <c r="CH69" s="186">
        <v>0</v>
      </c>
      <c r="CI69" s="186">
        <v>0</v>
      </c>
      <c r="CJ69" s="186">
        <v>0</v>
      </c>
      <c r="CK69" s="186">
        <v>0</v>
      </c>
      <c r="CL69" s="186">
        <v>0</v>
      </c>
      <c r="CM69" s="186">
        <v>0</v>
      </c>
      <c r="CN69" s="186">
        <v>0</v>
      </c>
      <c r="CO69" s="186">
        <v>0</v>
      </c>
      <c r="CP69" s="186">
        <v>0</v>
      </c>
      <c r="CQ69" s="186">
        <v>4</v>
      </c>
      <c r="CR69" s="188"/>
      <c r="CS69" s="186">
        <v>0</v>
      </c>
      <c r="CT69" s="186">
        <v>0</v>
      </c>
      <c r="CU69" s="186">
        <v>0</v>
      </c>
      <c r="CV69" s="186">
        <v>0</v>
      </c>
      <c r="CW69" s="186">
        <v>0</v>
      </c>
      <c r="CX69" s="186">
        <v>0</v>
      </c>
      <c r="CY69" s="186">
        <v>0</v>
      </c>
      <c r="CZ69" s="186">
        <v>0</v>
      </c>
      <c r="DA69" s="186">
        <v>0</v>
      </c>
      <c r="DB69" s="186">
        <v>0</v>
      </c>
      <c r="DC69" s="188"/>
      <c r="DD69" s="186">
        <v>0</v>
      </c>
      <c r="DE69" s="186">
        <v>0</v>
      </c>
      <c r="DF69" s="186">
        <v>1</v>
      </c>
      <c r="DG69" s="186">
        <v>0</v>
      </c>
      <c r="DH69" s="186">
        <v>0</v>
      </c>
      <c r="DI69" s="186">
        <f t="shared" si="12"/>
        <v>11</v>
      </c>
    </row>
    <row r="70" spans="2:113">
      <c r="B70" s="189" t="s">
        <v>259</v>
      </c>
      <c r="C70" s="186">
        <v>11</v>
      </c>
      <c r="D70" s="186">
        <v>0</v>
      </c>
      <c r="E70" s="186">
        <v>0</v>
      </c>
      <c r="F70" s="186">
        <v>1</v>
      </c>
      <c r="G70" s="186">
        <v>0</v>
      </c>
      <c r="H70" s="186">
        <v>0</v>
      </c>
      <c r="I70" s="186">
        <v>0</v>
      </c>
      <c r="J70" s="186">
        <v>1</v>
      </c>
      <c r="K70" s="186">
        <v>1</v>
      </c>
      <c r="L70" s="186">
        <v>2</v>
      </c>
      <c r="M70" s="186">
        <v>0</v>
      </c>
      <c r="N70" s="186">
        <v>0</v>
      </c>
      <c r="O70" s="186">
        <v>0</v>
      </c>
      <c r="P70" s="186">
        <v>0</v>
      </c>
      <c r="Q70" s="186">
        <v>0</v>
      </c>
      <c r="R70" s="186">
        <v>0</v>
      </c>
      <c r="S70" s="186">
        <v>0</v>
      </c>
      <c r="T70" s="186">
        <v>0</v>
      </c>
      <c r="U70" s="186">
        <v>0</v>
      </c>
      <c r="V70" s="186">
        <v>0</v>
      </c>
      <c r="W70" s="186">
        <v>1</v>
      </c>
      <c r="X70" s="186">
        <v>0</v>
      </c>
      <c r="Y70" s="186">
        <v>2</v>
      </c>
      <c r="Z70" s="186">
        <v>0</v>
      </c>
      <c r="AA70" s="186">
        <v>0</v>
      </c>
      <c r="AB70" s="186">
        <v>1</v>
      </c>
      <c r="AC70" s="186">
        <v>0</v>
      </c>
      <c r="AD70" s="186">
        <v>0</v>
      </c>
      <c r="AE70" s="186">
        <v>0</v>
      </c>
      <c r="AF70" s="186">
        <v>1</v>
      </c>
      <c r="AG70" s="186">
        <v>1</v>
      </c>
      <c r="AH70" s="186">
        <v>0</v>
      </c>
      <c r="AI70" s="186">
        <v>0</v>
      </c>
      <c r="AJ70" s="186">
        <v>0</v>
      </c>
      <c r="AK70" s="186">
        <v>3</v>
      </c>
      <c r="AL70" s="186">
        <v>0</v>
      </c>
      <c r="AM70" s="186">
        <v>5</v>
      </c>
      <c r="AN70" s="186">
        <v>0</v>
      </c>
      <c r="AO70" s="186">
        <v>0</v>
      </c>
      <c r="AP70" s="186">
        <v>3</v>
      </c>
      <c r="AQ70" s="186">
        <v>1</v>
      </c>
      <c r="AR70" s="186">
        <v>2</v>
      </c>
      <c r="AS70" s="186">
        <v>0</v>
      </c>
      <c r="AT70" s="186">
        <v>0</v>
      </c>
      <c r="AU70" s="186">
        <v>0</v>
      </c>
      <c r="AV70" s="186">
        <v>0</v>
      </c>
      <c r="AW70" s="186">
        <v>1</v>
      </c>
      <c r="AX70" s="186">
        <v>0</v>
      </c>
      <c r="AY70" s="186">
        <v>1</v>
      </c>
      <c r="AZ70" s="186">
        <v>0</v>
      </c>
      <c r="BA70" s="186">
        <v>0</v>
      </c>
      <c r="BB70" s="186">
        <v>1</v>
      </c>
      <c r="BC70" s="186">
        <v>0</v>
      </c>
      <c r="BD70" s="186">
        <v>17</v>
      </c>
      <c r="BE70" s="186">
        <v>0</v>
      </c>
      <c r="BF70" s="186">
        <v>4</v>
      </c>
      <c r="BG70" s="186">
        <f t="shared" si="10"/>
        <v>60</v>
      </c>
      <c r="BH70" s="186">
        <v>155</v>
      </c>
      <c r="BI70" s="186">
        <v>5</v>
      </c>
      <c r="BJ70" s="186">
        <v>23</v>
      </c>
      <c r="BK70" s="186">
        <v>2</v>
      </c>
      <c r="BL70" s="186">
        <v>12</v>
      </c>
      <c r="BM70" s="186">
        <v>23</v>
      </c>
      <c r="BN70" s="186">
        <v>103</v>
      </c>
      <c r="BO70" s="186">
        <v>13</v>
      </c>
      <c r="BP70" s="186">
        <v>0</v>
      </c>
      <c r="BQ70" s="186">
        <v>6</v>
      </c>
      <c r="BR70" s="186">
        <v>11</v>
      </c>
      <c r="BS70" s="186">
        <v>63</v>
      </c>
      <c r="BT70" s="186">
        <v>0</v>
      </c>
      <c r="BU70" s="186">
        <f t="shared" si="11"/>
        <v>416</v>
      </c>
      <c r="BV70" s="186">
        <v>1</v>
      </c>
      <c r="BW70" s="186">
        <v>0</v>
      </c>
      <c r="BX70" s="186">
        <v>1</v>
      </c>
      <c r="BY70" s="186">
        <v>0</v>
      </c>
      <c r="BZ70" s="186">
        <v>4</v>
      </c>
      <c r="CA70" s="186">
        <v>0</v>
      </c>
      <c r="CB70" s="186">
        <v>0</v>
      </c>
      <c r="CC70" s="186">
        <v>0</v>
      </c>
      <c r="CD70" s="186">
        <v>5</v>
      </c>
      <c r="CE70" s="186">
        <v>0</v>
      </c>
      <c r="CF70" s="186">
        <v>1</v>
      </c>
      <c r="CG70" s="186">
        <v>0</v>
      </c>
      <c r="CH70" s="186">
        <v>1</v>
      </c>
      <c r="CI70" s="186">
        <v>0</v>
      </c>
      <c r="CJ70" s="186">
        <v>0</v>
      </c>
      <c r="CK70" s="186">
        <v>0</v>
      </c>
      <c r="CL70" s="186">
        <v>0</v>
      </c>
      <c r="CM70" s="186">
        <v>4</v>
      </c>
      <c r="CN70" s="186">
        <v>0</v>
      </c>
      <c r="CO70" s="186">
        <v>0</v>
      </c>
      <c r="CP70" s="186">
        <v>0</v>
      </c>
      <c r="CQ70" s="186">
        <v>0</v>
      </c>
      <c r="CR70" s="188"/>
      <c r="CS70" s="186">
        <v>0</v>
      </c>
      <c r="CT70" s="186">
        <v>0</v>
      </c>
      <c r="CU70" s="186">
        <v>0</v>
      </c>
      <c r="CV70" s="186">
        <v>0</v>
      </c>
      <c r="CW70" s="186">
        <v>0</v>
      </c>
      <c r="CX70" s="186">
        <v>0</v>
      </c>
      <c r="CY70" s="186">
        <v>0</v>
      </c>
      <c r="CZ70" s="186">
        <v>0</v>
      </c>
      <c r="DA70" s="186">
        <v>0</v>
      </c>
      <c r="DB70" s="186">
        <v>0</v>
      </c>
      <c r="DC70" s="188"/>
      <c r="DD70" s="186">
        <v>0</v>
      </c>
      <c r="DE70" s="186">
        <v>1</v>
      </c>
      <c r="DF70" s="186">
        <v>0</v>
      </c>
      <c r="DG70" s="186">
        <v>0</v>
      </c>
      <c r="DH70" s="186">
        <v>1</v>
      </c>
      <c r="DI70" s="186">
        <f t="shared" si="12"/>
        <v>19</v>
      </c>
    </row>
    <row r="71" spans="2:113" ht="25.5">
      <c r="B71" s="189" t="s">
        <v>260</v>
      </c>
      <c r="C71" s="186">
        <v>10</v>
      </c>
      <c r="D71" s="186">
        <v>0</v>
      </c>
      <c r="E71" s="186">
        <v>1</v>
      </c>
      <c r="F71" s="186">
        <v>0</v>
      </c>
      <c r="G71" s="186">
        <v>0</v>
      </c>
      <c r="H71" s="186">
        <v>0</v>
      </c>
      <c r="I71" s="186">
        <v>0</v>
      </c>
      <c r="J71" s="186">
        <v>0</v>
      </c>
      <c r="K71" s="186">
        <v>0</v>
      </c>
      <c r="L71" s="186">
        <v>0</v>
      </c>
      <c r="M71" s="186">
        <v>3</v>
      </c>
      <c r="N71" s="186">
        <v>0</v>
      </c>
      <c r="O71" s="186">
        <v>0</v>
      </c>
      <c r="P71" s="186">
        <v>1</v>
      </c>
      <c r="Q71" s="186">
        <v>0</v>
      </c>
      <c r="R71" s="186">
        <v>0</v>
      </c>
      <c r="S71" s="186">
        <v>0</v>
      </c>
      <c r="T71" s="186">
        <v>0</v>
      </c>
      <c r="U71" s="186">
        <v>0</v>
      </c>
      <c r="V71" s="186">
        <v>0</v>
      </c>
      <c r="W71" s="186">
        <v>2</v>
      </c>
      <c r="X71" s="186">
        <v>1</v>
      </c>
      <c r="Y71" s="186">
        <v>2</v>
      </c>
      <c r="Z71" s="186">
        <v>0</v>
      </c>
      <c r="AA71" s="186">
        <v>0</v>
      </c>
      <c r="AB71" s="186">
        <v>4</v>
      </c>
      <c r="AC71" s="186">
        <v>3</v>
      </c>
      <c r="AD71" s="186">
        <v>1</v>
      </c>
      <c r="AE71" s="186">
        <v>0</v>
      </c>
      <c r="AF71" s="186">
        <v>0</v>
      </c>
      <c r="AG71" s="186">
        <v>1</v>
      </c>
      <c r="AH71" s="186">
        <v>0</v>
      </c>
      <c r="AI71" s="186">
        <v>4</v>
      </c>
      <c r="AJ71" s="186">
        <v>0</v>
      </c>
      <c r="AK71" s="186">
        <v>4</v>
      </c>
      <c r="AL71" s="186">
        <v>0</v>
      </c>
      <c r="AM71" s="186">
        <v>0</v>
      </c>
      <c r="AN71" s="186">
        <v>0</v>
      </c>
      <c r="AO71" s="186">
        <v>1</v>
      </c>
      <c r="AP71" s="186">
        <v>1</v>
      </c>
      <c r="AQ71" s="186">
        <v>0</v>
      </c>
      <c r="AR71" s="186">
        <v>0</v>
      </c>
      <c r="AS71" s="186">
        <v>4</v>
      </c>
      <c r="AT71" s="186">
        <v>0</v>
      </c>
      <c r="AU71" s="186">
        <v>0</v>
      </c>
      <c r="AV71" s="186">
        <v>1</v>
      </c>
      <c r="AW71" s="186">
        <v>6</v>
      </c>
      <c r="AX71" s="186">
        <v>2</v>
      </c>
      <c r="AY71" s="186">
        <v>1</v>
      </c>
      <c r="AZ71" s="186">
        <v>1</v>
      </c>
      <c r="BA71" s="186">
        <v>4</v>
      </c>
      <c r="BB71" s="186">
        <v>4</v>
      </c>
      <c r="BC71" s="186">
        <v>0</v>
      </c>
      <c r="BD71" s="186">
        <v>22</v>
      </c>
      <c r="BE71" s="186">
        <v>0</v>
      </c>
      <c r="BF71" s="186">
        <v>0</v>
      </c>
      <c r="BG71" s="186">
        <f t="shared" si="10"/>
        <v>84</v>
      </c>
      <c r="BH71" s="186">
        <v>121</v>
      </c>
      <c r="BI71" s="186">
        <v>12</v>
      </c>
      <c r="BJ71" s="186">
        <v>22</v>
      </c>
      <c r="BK71" s="186">
        <v>7</v>
      </c>
      <c r="BL71" s="186">
        <v>57</v>
      </c>
      <c r="BM71" s="186">
        <v>14</v>
      </c>
      <c r="BN71" s="186">
        <v>213</v>
      </c>
      <c r="BO71" s="186">
        <v>0</v>
      </c>
      <c r="BP71" s="186">
        <v>3</v>
      </c>
      <c r="BQ71" s="186">
        <v>0</v>
      </c>
      <c r="BR71" s="186">
        <v>3</v>
      </c>
      <c r="BS71" s="186">
        <v>35</v>
      </c>
      <c r="BT71" s="186">
        <v>3</v>
      </c>
      <c r="BU71" s="186">
        <f t="shared" si="11"/>
        <v>490</v>
      </c>
      <c r="BV71" s="186">
        <v>1</v>
      </c>
      <c r="BW71" s="186">
        <v>0</v>
      </c>
      <c r="BX71" s="186">
        <v>0</v>
      </c>
      <c r="BY71" s="186">
        <v>0</v>
      </c>
      <c r="BZ71" s="186">
        <v>0</v>
      </c>
      <c r="CA71" s="186">
        <v>1</v>
      </c>
      <c r="CB71" s="186">
        <v>0</v>
      </c>
      <c r="CC71" s="186">
        <v>0</v>
      </c>
      <c r="CD71" s="186">
        <v>1</v>
      </c>
      <c r="CE71" s="186">
        <v>0</v>
      </c>
      <c r="CF71" s="186">
        <v>1</v>
      </c>
      <c r="CG71" s="186">
        <v>0</v>
      </c>
      <c r="CH71" s="186">
        <v>0</v>
      </c>
      <c r="CI71" s="186">
        <v>0</v>
      </c>
      <c r="CJ71" s="186">
        <v>0</v>
      </c>
      <c r="CK71" s="186">
        <v>0</v>
      </c>
      <c r="CL71" s="186">
        <v>0</v>
      </c>
      <c r="CM71" s="186">
        <v>2</v>
      </c>
      <c r="CN71" s="186">
        <v>1</v>
      </c>
      <c r="CO71" s="186">
        <v>0</v>
      </c>
      <c r="CP71" s="186">
        <v>0</v>
      </c>
      <c r="CQ71" s="186">
        <v>0</v>
      </c>
      <c r="CR71" s="188"/>
      <c r="CS71" s="186">
        <v>0</v>
      </c>
      <c r="CT71" s="186">
        <v>0</v>
      </c>
      <c r="CU71" s="186">
        <v>1</v>
      </c>
      <c r="CV71" s="186">
        <v>0</v>
      </c>
      <c r="CW71" s="186">
        <v>0</v>
      </c>
      <c r="CX71" s="186">
        <v>0</v>
      </c>
      <c r="CY71" s="186">
        <v>3</v>
      </c>
      <c r="CZ71" s="186">
        <v>0</v>
      </c>
      <c r="DA71" s="186">
        <v>1</v>
      </c>
      <c r="DB71" s="186">
        <v>5</v>
      </c>
      <c r="DC71" s="188"/>
      <c r="DD71" s="186">
        <v>2</v>
      </c>
      <c r="DE71" s="186">
        <v>4</v>
      </c>
      <c r="DF71" s="186">
        <v>0</v>
      </c>
      <c r="DG71" s="186">
        <v>0</v>
      </c>
      <c r="DH71" s="186">
        <v>0</v>
      </c>
      <c r="DI71" s="186">
        <f t="shared" si="12"/>
        <v>23</v>
      </c>
    </row>
    <row r="72" spans="2:113">
      <c r="B72" s="189" t="s">
        <v>261</v>
      </c>
      <c r="C72" s="186">
        <v>28</v>
      </c>
      <c r="D72" s="186">
        <v>1</v>
      </c>
      <c r="E72" s="186">
        <v>0</v>
      </c>
      <c r="F72" s="186">
        <v>0</v>
      </c>
      <c r="G72" s="186">
        <v>1</v>
      </c>
      <c r="H72" s="186">
        <v>0</v>
      </c>
      <c r="I72" s="186">
        <v>0</v>
      </c>
      <c r="J72" s="186">
        <v>0</v>
      </c>
      <c r="K72" s="186">
        <v>1</v>
      </c>
      <c r="L72" s="186">
        <v>1</v>
      </c>
      <c r="M72" s="186">
        <v>0</v>
      </c>
      <c r="N72" s="186">
        <v>0</v>
      </c>
      <c r="O72" s="186">
        <v>0</v>
      </c>
      <c r="P72" s="186">
        <v>0</v>
      </c>
      <c r="Q72" s="186">
        <v>0</v>
      </c>
      <c r="R72" s="186">
        <v>0</v>
      </c>
      <c r="S72" s="186">
        <v>10</v>
      </c>
      <c r="T72" s="186">
        <v>0</v>
      </c>
      <c r="U72" s="186">
        <v>1</v>
      </c>
      <c r="V72" s="186">
        <v>4</v>
      </c>
      <c r="W72" s="186">
        <v>0</v>
      </c>
      <c r="X72" s="186">
        <v>1</v>
      </c>
      <c r="Y72" s="186">
        <v>0</v>
      </c>
      <c r="Z72" s="186">
        <v>0</v>
      </c>
      <c r="AA72" s="186">
        <v>0</v>
      </c>
      <c r="AB72" s="186">
        <v>1</v>
      </c>
      <c r="AC72" s="186">
        <v>5</v>
      </c>
      <c r="AD72" s="186">
        <v>0</v>
      </c>
      <c r="AE72" s="186">
        <v>0</v>
      </c>
      <c r="AF72" s="186">
        <v>1</v>
      </c>
      <c r="AG72" s="186">
        <v>1</v>
      </c>
      <c r="AH72" s="186">
        <v>0</v>
      </c>
      <c r="AI72" s="186">
        <v>0</v>
      </c>
      <c r="AJ72" s="186">
        <v>0</v>
      </c>
      <c r="AK72" s="186">
        <v>3</v>
      </c>
      <c r="AL72" s="186">
        <v>0</v>
      </c>
      <c r="AM72" s="186">
        <v>0</v>
      </c>
      <c r="AN72" s="186">
        <v>0</v>
      </c>
      <c r="AO72" s="186">
        <v>1</v>
      </c>
      <c r="AP72" s="186">
        <v>4</v>
      </c>
      <c r="AQ72" s="186">
        <v>0</v>
      </c>
      <c r="AR72" s="186">
        <v>1</v>
      </c>
      <c r="AS72" s="186">
        <v>0</v>
      </c>
      <c r="AT72" s="186">
        <v>0</v>
      </c>
      <c r="AU72" s="186">
        <v>0</v>
      </c>
      <c r="AV72" s="186">
        <v>1</v>
      </c>
      <c r="AW72" s="186">
        <v>16</v>
      </c>
      <c r="AX72" s="186">
        <v>1</v>
      </c>
      <c r="AY72" s="186">
        <v>0</v>
      </c>
      <c r="AZ72" s="186">
        <v>0</v>
      </c>
      <c r="BA72" s="186">
        <v>0</v>
      </c>
      <c r="BB72" s="186">
        <v>2</v>
      </c>
      <c r="BC72" s="186">
        <v>3</v>
      </c>
      <c r="BD72" s="186">
        <v>45</v>
      </c>
      <c r="BE72" s="186">
        <v>0</v>
      </c>
      <c r="BF72" s="186">
        <v>0</v>
      </c>
      <c r="BG72" s="186">
        <f t="shared" si="10"/>
        <v>133</v>
      </c>
      <c r="BH72" s="186">
        <v>206</v>
      </c>
      <c r="BI72" s="186">
        <v>6</v>
      </c>
      <c r="BJ72" s="186">
        <v>9</v>
      </c>
      <c r="BK72" s="186">
        <v>2</v>
      </c>
      <c r="BL72" s="186">
        <v>2</v>
      </c>
      <c r="BM72" s="186">
        <v>23</v>
      </c>
      <c r="BN72" s="186">
        <v>57</v>
      </c>
      <c r="BO72" s="186">
        <v>30</v>
      </c>
      <c r="BP72" s="186">
        <v>12</v>
      </c>
      <c r="BQ72" s="186">
        <v>2</v>
      </c>
      <c r="BR72" s="186">
        <v>0</v>
      </c>
      <c r="BS72" s="186">
        <v>32</v>
      </c>
      <c r="BT72" s="186">
        <v>3</v>
      </c>
      <c r="BU72" s="186">
        <f t="shared" si="11"/>
        <v>384</v>
      </c>
      <c r="BV72" s="186">
        <v>3</v>
      </c>
      <c r="BW72" s="186">
        <v>0</v>
      </c>
      <c r="BX72" s="186">
        <v>0</v>
      </c>
      <c r="BY72" s="186">
        <v>0</v>
      </c>
      <c r="BZ72" s="186">
        <v>1</v>
      </c>
      <c r="CA72" s="186">
        <v>0</v>
      </c>
      <c r="CB72" s="186">
        <v>1</v>
      </c>
      <c r="CC72" s="186">
        <v>0</v>
      </c>
      <c r="CD72" s="186">
        <v>0</v>
      </c>
      <c r="CE72" s="186">
        <v>0</v>
      </c>
      <c r="CF72" s="186">
        <v>0</v>
      </c>
      <c r="CG72" s="186">
        <v>0</v>
      </c>
      <c r="CH72" s="186">
        <v>0</v>
      </c>
      <c r="CI72" s="186">
        <v>0</v>
      </c>
      <c r="CJ72" s="186">
        <v>0</v>
      </c>
      <c r="CK72" s="186">
        <v>0</v>
      </c>
      <c r="CL72" s="186">
        <v>0</v>
      </c>
      <c r="CM72" s="186">
        <v>1</v>
      </c>
      <c r="CN72" s="186">
        <v>0</v>
      </c>
      <c r="CO72" s="186">
        <v>0</v>
      </c>
      <c r="CP72" s="186">
        <v>0</v>
      </c>
      <c r="CQ72" s="186">
        <v>1</v>
      </c>
      <c r="CR72" s="188"/>
      <c r="CS72" s="186">
        <v>0</v>
      </c>
      <c r="CT72" s="186">
        <v>0</v>
      </c>
      <c r="CU72" s="186">
        <v>0</v>
      </c>
      <c r="CV72" s="186">
        <v>0</v>
      </c>
      <c r="CW72" s="186">
        <v>0</v>
      </c>
      <c r="CX72" s="186">
        <v>0</v>
      </c>
      <c r="CY72" s="186">
        <v>0</v>
      </c>
      <c r="CZ72" s="186">
        <v>0</v>
      </c>
      <c r="DA72" s="186">
        <v>1</v>
      </c>
      <c r="DB72" s="186">
        <v>0</v>
      </c>
      <c r="DC72" s="188"/>
      <c r="DD72" s="186">
        <v>1</v>
      </c>
      <c r="DE72" s="186">
        <v>2</v>
      </c>
      <c r="DF72" s="186">
        <v>0</v>
      </c>
      <c r="DG72" s="186">
        <v>0</v>
      </c>
      <c r="DH72" s="186">
        <v>0</v>
      </c>
      <c r="DI72" s="186">
        <f t="shared" si="12"/>
        <v>11</v>
      </c>
    </row>
    <row r="73" spans="2:113">
      <c r="B73" s="189" t="s">
        <v>262</v>
      </c>
      <c r="C73" s="186">
        <v>32</v>
      </c>
      <c r="D73" s="186">
        <v>2</v>
      </c>
      <c r="E73" s="186">
        <v>0</v>
      </c>
      <c r="F73" s="186">
        <v>0</v>
      </c>
      <c r="G73" s="186">
        <v>1</v>
      </c>
      <c r="H73" s="186">
        <v>1</v>
      </c>
      <c r="I73" s="186">
        <v>1</v>
      </c>
      <c r="J73" s="186">
        <v>0</v>
      </c>
      <c r="K73" s="186">
        <v>1</v>
      </c>
      <c r="L73" s="186">
        <v>1</v>
      </c>
      <c r="M73" s="186">
        <v>0</v>
      </c>
      <c r="N73" s="186">
        <v>0</v>
      </c>
      <c r="O73" s="186">
        <v>0</v>
      </c>
      <c r="P73" s="186">
        <v>0</v>
      </c>
      <c r="Q73" s="186">
        <v>1</v>
      </c>
      <c r="R73" s="186">
        <v>1</v>
      </c>
      <c r="S73" s="186">
        <v>3</v>
      </c>
      <c r="T73" s="186">
        <v>0</v>
      </c>
      <c r="U73" s="186">
        <v>0</v>
      </c>
      <c r="V73" s="186">
        <v>3</v>
      </c>
      <c r="W73" s="186">
        <v>1</v>
      </c>
      <c r="X73" s="186">
        <v>0</v>
      </c>
      <c r="Y73" s="186">
        <v>0</v>
      </c>
      <c r="Z73" s="186">
        <v>2</v>
      </c>
      <c r="AA73" s="186">
        <v>1</v>
      </c>
      <c r="AB73" s="186">
        <v>1</v>
      </c>
      <c r="AC73" s="186">
        <v>6</v>
      </c>
      <c r="AD73" s="186">
        <v>0</v>
      </c>
      <c r="AE73" s="186">
        <v>0</v>
      </c>
      <c r="AF73" s="186">
        <v>5</v>
      </c>
      <c r="AG73" s="186">
        <v>2</v>
      </c>
      <c r="AH73" s="186">
        <v>1</v>
      </c>
      <c r="AI73" s="186">
        <v>1</v>
      </c>
      <c r="AJ73" s="186">
        <v>0</v>
      </c>
      <c r="AK73" s="186">
        <v>1</v>
      </c>
      <c r="AL73" s="186">
        <v>0</v>
      </c>
      <c r="AM73" s="186">
        <v>0</v>
      </c>
      <c r="AN73" s="186">
        <v>1</v>
      </c>
      <c r="AO73" s="186">
        <v>1</v>
      </c>
      <c r="AP73" s="186">
        <v>0</v>
      </c>
      <c r="AQ73" s="186">
        <v>1</v>
      </c>
      <c r="AR73" s="186">
        <v>1</v>
      </c>
      <c r="AS73" s="186">
        <v>1</v>
      </c>
      <c r="AT73" s="186">
        <v>1</v>
      </c>
      <c r="AU73" s="186">
        <v>3</v>
      </c>
      <c r="AV73" s="186">
        <v>2</v>
      </c>
      <c r="AW73" s="186">
        <v>7</v>
      </c>
      <c r="AX73" s="186">
        <v>0</v>
      </c>
      <c r="AY73" s="186">
        <v>0</v>
      </c>
      <c r="AZ73" s="186">
        <v>2</v>
      </c>
      <c r="BA73" s="186">
        <v>0</v>
      </c>
      <c r="BB73" s="186">
        <v>7</v>
      </c>
      <c r="BC73" s="186">
        <v>0</v>
      </c>
      <c r="BD73" s="186">
        <v>64</v>
      </c>
      <c r="BE73" s="186">
        <v>7</v>
      </c>
      <c r="BF73" s="186">
        <v>1</v>
      </c>
      <c r="BG73" s="186">
        <f t="shared" si="10"/>
        <v>167</v>
      </c>
      <c r="BH73" s="186">
        <v>192</v>
      </c>
      <c r="BI73" s="186">
        <v>15</v>
      </c>
      <c r="BJ73" s="186">
        <v>94</v>
      </c>
      <c r="BK73" s="186">
        <v>5</v>
      </c>
      <c r="BL73" s="186">
        <v>59</v>
      </c>
      <c r="BM73" s="186">
        <v>130</v>
      </c>
      <c r="BN73" s="186">
        <v>279</v>
      </c>
      <c r="BO73" s="186">
        <v>37</v>
      </c>
      <c r="BP73" s="186">
        <v>55</v>
      </c>
      <c r="BQ73" s="186">
        <v>17</v>
      </c>
      <c r="BR73" s="186">
        <v>28</v>
      </c>
      <c r="BS73" s="186">
        <v>0</v>
      </c>
      <c r="BT73" s="186">
        <v>6</v>
      </c>
      <c r="BU73" s="186">
        <f t="shared" si="11"/>
        <v>917</v>
      </c>
      <c r="BV73" s="186">
        <v>1</v>
      </c>
      <c r="BW73" s="186">
        <v>1</v>
      </c>
      <c r="BX73" s="186">
        <v>3</v>
      </c>
      <c r="BY73" s="186">
        <v>0</v>
      </c>
      <c r="BZ73" s="186">
        <v>4</v>
      </c>
      <c r="CA73" s="186">
        <v>0</v>
      </c>
      <c r="CB73" s="186">
        <v>0</v>
      </c>
      <c r="CC73" s="186">
        <v>0</v>
      </c>
      <c r="CD73" s="186">
        <v>1</v>
      </c>
      <c r="CE73" s="186">
        <v>1</v>
      </c>
      <c r="CF73" s="186">
        <v>0</v>
      </c>
      <c r="CG73" s="186">
        <v>0</v>
      </c>
      <c r="CH73" s="186">
        <v>0</v>
      </c>
      <c r="CI73" s="186">
        <v>1</v>
      </c>
      <c r="CJ73" s="186">
        <v>0</v>
      </c>
      <c r="CK73" s="186">
        <v>0</v>
      </c>
      <c r="CL73" s="186">
        <v>1</v>
      </c>
      <c r="CM73" s="186">
        <v>4</v>
      </c>
      <c r="CN73" s="186">
        <v>1</v>
      </c>
      <c r="CO73" s="186">
        <v>0</v>
      </c>
      <c r="CP73" s="186">
        <v>0</v>
      </c>
      <c r="CQ73" s="186">
        <v>0</v>
      </c>
      <c r="CR73" s="188"/>
      <c r="CS73" s="186">
        <v>0</v>
      </c>
      <c r="CT73" s="186">
        <v>0</v>
      </c>
      <c r="CU73" s="186">
        <v>1</v>
      </c>
      <c r="CV73" s="186">
        <v>1</v>
      </c>
      <c r="CW73" s="186">
        <v>0</v>
      </c>
      <c r="CX73" s="186">
        <v>0</v>
      </c>
      <c r="CY73" s="186">
        <v>0</v>
      </c>
      <c r="CZ73" s="186">
        <v>0</v>
      </c>
      <c r="DA73" s="186">
        <v>0</v>
      </c>
      <c r="DB73" s="186">
        <v>1</v>
      </c>
      <c r="DC73" s="188"/>
      <c r="DD73" s="186">
        <v>0</v>
      </c>
      <c r="DE73" s="186">
        <v>4</v>
      </c>
      <c r="DF73" s="186">
        <v>1</v>
      </c>
      <c r="DG73" s="186">
        <v>0</v>
      </c>
      <c r="DH73" s="186">
        <v>0</v>
      </c>
      <c r="DI73" s="186">
        <f t="shared" si="12"/>
        <v>26</v>
      </c>
    </row>
    <row r="74" spans="2:113">
      <c r="B74" s="189" t="s">
        <v>263</v>
      </c>
      <c r="C74" s="186">
        <v>16</v>
      </c>
      <c r="D74" s="186">
        <v>0</v>
      </c>
      <c r="E74" s="186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1</v>
      </c>
      <c r="K74" s="186">
        <v>1</v>
      </c>
      <c r="L74" s="186">
        <v>2</v>
      </c>
      <c r="M74" s="186">
        <v>0</v>
      </c>
      <c r="N74" s="186">
        <v>0</v>
      </c>
      <c r="O74" s="186">
        <v>1</v>
      </c>
      <c r="P74" s="186">
        <v>2</v>
      </c>
      <c r="Q74" s="186">
        <v>1</v>
      </c>
      <c r="R74" s="186">
        <v>0</v>
      </c>
      <c r="S74" s="186">
        <v>1</v>
      </c>
      <c r="T74" s="186">
        <v>0</v>
      </c>
      <c r="U74" s="186">
        <v>1</v>
      </c>
      <c r="V74" s="186">
        <v>0</v>
      </c>
      <c r="W74" s="186">
        <v>0</v>
      </c>
      <c r="X74" s="186">
        <v>0</v>
      </c>
      <c r="Y74" s="186">
        <v>0</v>
      </c>
      <c r="Z74" s="186">
        <v>2</v>
      </c>
      <c r="AA74" s="186">
        <v>0</v>
      </c>
      <c r="AB74" s="186">
        <v>0</v>
      </c>
      <c r="AC74" s="186">
        <v>0</v>
      </c>
      <c r="AD74" s="186">
        <v>0</v>
      </c>
      <c r="AE74" s="186">
        <v>2</v>
      </c>
      <c r="AF74" s="186">
        <v>1</v>
      </c>
      <c r="AG74" s="186">
        <v>0</v>
      </c>
      <c r="AH74" s="186">
        <v>0</v>
      </c>
      <c r="AI74" s="186">
        <v>0</v>
      </c>
      <c r="AJ74" s="186">
        <v>1</v>
      </c>
      <c r="AK74" s="186">
        <v>0</v>
      </c>
      <c r="AL74" s="186">
        <v>0</v>
      </c>
      <c r="AM74" s="186">
        <v>0</v>
      </c>
      <c r="AN74" s="186">
        <v>1</v>
      </c>
      <c r="AO74" s="186">
        <v>1</v>
      </c>
      <c r="AP74" s="186">
        <v>1</v>
      </c>
      <c r="AQ74" s="186">
        <v>0</v>
      </c>
      <c r="AR74" s="186">
        <v>0</v>
      </c>
      <c r="AS74" s="186">
        <v>0</v>
      </c>
      <c r="AT74" s="186">
        <v>0</v>
      </c>
      <c r="AU74" s="186">
        <v>0</v>
      </c>
      <c r="AV74" s="186">
        <v>2</v>
      </c>
      <c r="AW74" s="186">
        <v>4</v>
      </c>
      <c r="AX74" s="186">
        <v>2</v>
      </c>
      <c r="AY74" s="186">
        <v>0</v>
      </c>
      <c r="AZ74" s="186">
        <v>1</v>
      </c>
      <c r="BA74" s="186">
        <v>0</v>
      </c>
      <c r="BB74" s="186">
        <v>0</v>
      </c>
      <c r="BC74" s="186">
        <v>0</v>
      </c>
      <c r="BD74" s="186">
        <v>64</v>
      </c>
      <c r="BE74" s="186">
        <v>1</v>
      </c>
      <c r="BF74" s="186">
        <v>0</v>
      </c>
      <c r="BG74" s="186">
        <f t="shared" si="10"/>
        <v>109</v>
      </c>
      <c r="BH74" s="186">
        <v>174</v>
      </c>
      <c r="BI74" s="186">
        <v>0</v>
      </c>
      <c r="BJ74" s="186">
        <v>6</v>
      </c>
      <c r="BK74" s="186">
        <v>124</v>
      </c>
      <c r="BL74" s="186">
        <v>10</v>
      </c>
      <c r="BM74" s="186">
        <v>16</v>
      </c>
      <c r="BN74" s="186">
        <v>46</v>
      </c>
      <c r="BO74" s="186">
        <v>5</v>
      </c>
      <c r="BP74" s="186">
        <v>6</v>
      </c>
      <c r="BQ74" s="186">
        <v>3</v>
      </c>
      <c r="BR74" s="186">
        <v>1</v>
      </c>
      <c r="BS74" s="186">
        <v>9</v>
      </c>
      <c r="BT74" s="186">
        <v>0</v>
      </c>
      <c r="BU74" s="186">
        <f t="shared" si="11"/>
        <v>400</v>
      </c>
      <c r="BV74" s="186">
        <v>4</v>
      </c>
      <c r="BW74" s="186">
        <v>0</v>
      </c>
      <c r="BX74" s="186">
        <v>0</v>
      </c>
      <c r="BY74" s="186">
        <v>0</v>
      </c>
      <c r="BZ74" s="186">
        <v>5</v>
      </c>
      <c r="CA74" s="186">
        <v>0</v>
      </c>
      <c r="CB74" s="186">
        <v>0</v>
      </c>
      <c r="CC74" s="186">
        <v>0</v>
      </c>
      <c r="CD74" s="186">
        <v>1</v>
      </c>
      <c r="CE74" s="186">
        <v>0</v>
      </c>
      <c r="CF74" s="186">
        <v>0</v>
      </c>
      <c r="CG74" s="186">
        <v>0</v>
      </c>
      <c r="CH74" s="186">
        <v>1</v>
      </c>
      <c r="CI74" s="186">
        <v>0</v>
      </c>
      <c r="CJ74" s="186">
        <v>0</v>
      </c>
      <c r="CK74" s="186">
        <v>0</v>
      </c>
      <c r="CL74" s="186">
        <v>2</v>
      </c>
      <c r="CM74" s="186">
        <v>2</v>
      </c>
      <c r="CN74" s="186">
        <v>1</v>
      </c>
      <c r="CO74" s="186">
        <v>3</v>
      </c>
      <c r="CP74" s="186">
        <v>0</v>
      </c>
      <c r="CQ74" s="186">
        <v>1</v>
      </c>
      <c r="CR74" s="188"/>
      <c r="CS74" s="186">
        <v>1</v>
      </c>
      <c r="CT74" s="186">
        <v>0</v>
      </c>
      <c r="CU74" s="186">
        <v>0</v>
      </c>
      <c r="CV74" s="186">
        <v>0</v>
      </c>
      <c r="CW74" s="186">
        <v>0</v>
      </c>
      <c r="CX74" s="186">
        <v>0</v>
      </c>
      <c r="CY74" s="186">
        <v>0</v>
      </c>
      <c r="CZ74" s="186">
        <v>0</v>
      </c>
      <c r="DA74" s="186">
        <v>0</v>
      </c>
      <c r="DB74" s="186">
        <v>1</v>
      </c>
      <c r="DC74" s="188"/>
      <c r="DD74" s="186">
        <v>0</v>
      </c>
      <c r="DE74" s="186">
        <v>0</v>
      </c>
      <c r="DF74" s="186">
        <v>0</v>
      </c>
      <c r="DG74" s="186">
        <v>0</v>
      </c>
      <c r="DH74" s="186">
        <v>0</v>
      </c>
      <c r="DI74" s="186">
        <f t="shared" si="12"/>
        <v>22</v>
      </c>
    </row>
    <row r="75" spans="2:113" ht="37.5" customHeight="1">
      <c r="B75" s="183" t="s">
        <v>1018</v>
      </c>
      <c r="C75" s="186">
        <f t="shared" ref="C75:AH75" si="13">SUM(C62:C74)</f>
        <v>501</v>
      </c>
      <c r="D75" s="186">
        <f t="shared" si="13"/>
        <v>16</v>
      </c>
      <c r="E75" s="186">
        <f t="shared" si="13"/>
        <v>9</v>
      </c>
      <c r="F75" s="186">
        <f t="shared" si="13"/>
        <v>9</v>
      </c>
      <c r="G75" s="186">
        <f t="shared" si="13"/>
        <v>21</v>
      </c>
      <c r="H75" s="186">
        <f t="shared" si="13"/>
        <v>3</v>
      </c>
      <c r="I75" s="186">
        <f t="shared" si="13"/>
        <v>13</v>
      </c>
      <c r="J75" s="186">
        <f t="shared" si="13"/>
        <v>4</v>
      </c>
      <c r="K75" s="186">
        <f t="shared" si="13"/>
        <v>30</v>
      </c>
      <c r="L75" s="186">
        <f t="shared" si="13"/>
        <v>23</v>
      </c>
      <c r="M75" s="186">
        <f t="shared" si="13"/>
        <v>21</v>
      </c>
      <c r="N75" s="186">
        <f t="shared" si="13"/>
        <v>3</v>
      </c>
      <c r="O75" s="186">
        <f t="shared" si="13"/>
        <v>10</v>
      </c>
      <c r="P75" s="186">
        <f t="shared" si="13"/>
        <v>22</v>
      </c>
      <c r="Q75" s="186">
        <f t="shared" si="13"/>
        <v>7</v>
      </c>
      <c r="R75" s="186">
        <f t="shared" si="13"/>
        <v>21</v>
      </c>
      <c r="S75" s="186">
        <f t="shared" si="13"/>
        <v>56</v>
      </c>
      <c r="T75" s="186">
        <f t="shared" si="13"/>
        <v>2</v>
      </c>
      <c r="U75" s="186">
        <f t="shared" si="13"/>
        <v>26</v>
      </c>
      <c r="V75" s="186">
        <f t="shared" si="13"/>
        <v>13</v>
      </c>
      <c r="W75" s="186">
        <f t="shared" si="13"/>
        <v>24</v>
      </c>
      <c r="X75" s="186">
        <f t="shared" si="13"/>
        <v>24</v>
      </c>
      <c r="Y75" s="186">
        <f t="shared" si="13"/>
        <v>16</v>
      </c>
      <c r="Z75" s="186">
        <f t="shared" si="13"/>
        <v>28</v>
      </c>
      <c r="AA75" s="186">
        <f t="shared" si="13"/>
        <v>14</v>
      </c>
      <c r="AB75" s="186">
        <f t="shared" si="13"/>
        <v>17</v>
      </c>
      <c r="AC75" s="186">
        <f t="shared" si="13"/>
        <v>45</v>
      </c>
      <c r="AD75" s="186">
        <f t="shared" si="13"/>
        <v>8</v>
      </c>
      <c r="AE75" s="186">
        <f t="shared" si="13"/>
        <v>9</v>
      </c>
      <c r="AF75" s="186">
        <f t="shared" si="13"/>
        <v>22</v>
      </c>
      <c r="AG75" s="186">
        <f t="shared" si="13"/>
        <v>35</v>
      </c>
      <c r="AH75" s="186">
        <f t="shared" si="13"/>
        <v>22</v>
      </c>
      <c r="AI75" s="186">
        <f t="shared" ref="AI75:BN75" si="14">SUM(AI62:AI74)</f>
        <v>10</v>
      </c>
      <c r="AJ75" s="186">
        <f t="shared" si="14"/>
        <v>4</v>
      </c>
      <c r="AK75" s="186">
        <f t="shared" si="14"/>
        <v>47</v>
      </c>
      <c r="AL75" s="186">
        <f t="shared" si="14"/>
        <v>12</v>
      </c>
      <c r="AM75" s="186">
        <f t="shared" si="14"/>
        <v>10</v>
      </c>
      <c r="AN75" s="186">
        <f t="shared" si="14"/>
        <v>7</v>
      </c>
      <c r="AO75" s="186">
        <f t="shared" si="14"/>
        <v>26</v>
      </c>
      <c r="AP75" s="186">
        <f t="shared" si="14"/>
        <v>74</v>
      </c>
      <c r="AQ75" s="186">
        <f t="shared" si="14"/>
        <v>8</v>
      </c>
      <c r="AR75" s="186">
        <f t="shared" si="14"/>
        <v>18</v>
      </c>
      <c r="AS75" s="186">
        <f t="shared" si="14"/>
        <v>19</v>
      </c>
      <c r="AT75" s="186">
        <f t="shared" si="14"/>
        <v>27</v>
      </c>
      <c r="AU75" s="186">
        <f t="shared" si="14"/>
        <v>16</v>
      </c>
      <c r="AV75" s="186">
        <f t="shared" si="14"/>
        <v>16</v>
      </c>
      <c r="AW75" s="186">
        <f t="shared" si="14"/>
        <v>230</v>
      </c>
      <c r="AX75" s="186">
        <f t="shared" si="14"/>
        <v>12</v>
      </c>
      <c r="AY75" s="186">
        <f t="shared" si="14"/>
        <v>11</v>
      </c>
      <c r="AZ75" s="186">
        <f t="shared" si="14"/>
        <v>24</v>
      </c>
      <c r="BA75" s="186">
        <f t="shared" si="14"/>
        <v>8</v>
      </c>
      <c r="BB75" s="186">
        <f t="shared" si="14"/>
        <v>85</v>
      </c>
      <c r="BC75" s="186">
        <f t="shared" si="14"/>
        <v>9</v>
      </c>
      <c r="BD75" s="186">
        <f t="shared" si="14"/>
        <v>1083</v>
      </c>
      <c r="BE75" s="186">
        <f t="shared" si="14"/>
        <v>18</v>
      </c>
      <c r="BF75" s="186">
        <f t="shared" si="14"/>
        <v>9</v>
      </c>
      <c r="BG75" s="186">
        <f t="shared" si="14"/>
        <v>2857</v>
      </c>
      <c r="BH75" s="186">
        <f t="shared" si="14"/>
        <v>3839</v>
      </c>
      <c r="BI75" s="186">
        <f t="shared" si="14"/>
        <v>205</v>
      </c>
      <c r="BJ75" s="186">
        <f t="shared" si="14"/>
        <v>962</v>
      </c>
      <c r="BK75" s="186">
        <f t="shared" si="14"/>
        <v>405</v>
      </c>
      <c r="BL75" s="186">
        <f t="shared" si="14"/>
        <v>878</v>
      </c>
      <c r="BM75" s="186">
        <f t="shared" si="14"/>
        <v>730</v>
      </c>
      <c r="BN75" s="186">
        <f t="shared" si="14"/>
        <v>2961</v>
      </c>
      <c r="BO75" s="186">
        <f t="shared" ref="BO75:CT75" si="15">SUM(BO62:BO74)</f>
        <v>262</v>
      </c>
      <c r="BP75" s="186">
        <f t="shared" si="15"/>
        <v>406</v>
      </c>
      <c r="BQ75" s="186">
        <f t="shared" si="15"/>
        <v>348</v>
      </c>
      <c r="BR75" s="186">
        <f t="shared" si="15"/>
        <v>402</v>
      </c>
      <c r="BS75" s="186">
        <f t="shared" si="15"/>
        <v>972</v>
      </c>
      <c r="BT75" s="186">
        <f t="shared" si="15"/>
        <v>343</v>
      </c>
      <c r="BU75" s="186">
        <f t="shared" si="15"/>
        <v>12713</v>
      </c>
      <c r="BV75" s="186">
        <f t="shared" si="15"/>
        <v>58</v>
      </c>
      <c r="BW75" s="186">
        <f t="shared" si="15"/>
        <v>1</v>
      </c>
      <c r="BX75" s="186">
        <f t="shared" si="15"/>
        <v>15</v>
      </c>
      <c r="BY75" s="186">
        <f t="shared" si="15"/>
        <v>2</v>
      </c>
      <c r="BZ75" s="186">
        <f t="shared" si="15"/>
        <v>75</v>
      </c>
      <c r="CA75" s="186">
        <f t="shared" si="15"/>
        <v>8</v>
      </c>
      <c r="CB75" s="186">
        <f t="shared" si="15"/>
        <v>5</v>
      </c>
      <c r="CC75" s="186">
        <f t="shared" si="15"/>
        <v>7</v>
      </c>
      <c r="CD75" s="186">
        <f t="shared" si="15"/>
        <v>24</v>
      </c>
      <c r="CE75" s="186">
        <f t="shared" si="15"/>
        <v>5</v>
      </c>
      <c r="CF75" s="186">
        <f t="shared" si="15"/>
        <v>3</v>
      </c>
      <c r="CG75" s="186">
        <f t="shared" si="15"/>
        <v>4</v>
      </c>
      <c r="CH75" s="186">
        <f t="shared" si="15"/>
        <v>4</v>
      </c>
      <c r="CI75" s="186">
        <f t="shared" si="15"/>
        <v>3</v>
      </c>
      <c r="CJ75" s="186">
        <f t="shared" si="15"/>
        <v>1</v>
      </c>
      <c r="CK75" s="186">
        <f t="shared" si="15"/>
        <v>8</v>
      </c>
      <c r="CL75" s="186">
        <f t="shared" si="15"/>
        <v>9</v>
      </c>
      <c r="CM75" s="186">
        <f t="shared" si="15"/>
        <v>45</v>
      </c>
      <c r="CN75" s="186">
        <f t="shared" si="15"/>
        <v>12</v>
      </c>
      <c r="CO75" s="186">
        <f t="shared" si="15"/>
        <v>9</v>
      </c>
      <c r="CP75" s="186">
        <f t="shared" si="15"/>
        <v>3</v>
      </c>
      <c r="CQ75" s="186">
        <f t="shared" si="15"/>
        <v>16</v>
      </c>
      <c r="CR75" s="186">
        <f t="shared" si="15"/>
        <v>0</v>
      </c>
      <c r="CS75" s="186">
        <f t="shared" si="15"/>
        <v>4</v>
      </c>
      <c r="CT75" s="186">
        <f t="shared" si="15"/>
        <v>2</v>
      </c>
      <c r="CU75" s="186">
        <f t="shared" ref="CU75:DI75" si="16">SUM(CU62:CU74)</f>
        <v>9</v>
      </c>
      <c r="CV75" s="186">
        <f t="shared" si="16"/>
        <v>14</v>
      </c>
      <c r="CW75" s="186">
        <f t="shared" si="16"/>
        <v>6</v>
      </c>
      <c r="CX75" s="186">
        <f t="shared" si="16"/>
        <v>4</v>
      </c>
      <c r="CY75" s="186">
        <f t="shared" si="16"/>
        <v>4</v>
      </c>
      <c r="CZ75" s="186">
        <f t="shared" si="16"/>
        <v>10</v>
      </c>
      <c r="DA75" s="186">
        <f t="shared" si="16"/>
        <v>9</v>
      </c>
      <c r="DB75" s="186">
        <f t="shared" si="16"/>
        <v>15</v>
      </c>
      <c r="DC75" s="186">
        <f t="shared" si="16"/>
        <v>0</v>
      </c>
      <c r="DD75" s="186">
        <f t="shared" si="16"/>
        <v>11</v>
      </c>
      <c r="DE75" s="186">
        <f t="shared" si="16"/>
        <v>25</v>
      </c>
      <c r="DF75" s="186">
        <f t="shared" si="16"/>
        <v>8</v>
      </c>
      <c r="DG75" s="186">
        <f t="shared" si="16"/>
        <v>9</v>
      </c>
      <c r="DH75" s="186">
        <f t="shared" si="16"/>
        <v>6</v>
      </c>
      <c r="DI75" s="186">
        <f t="shared" si="16"/>
        <v>453</v>
      </c>
    </row>
    <row r="76" spans="2:113">
      <c r="B76" s="187" t="s">
        <v>265</v>
      </c>
      <c r="C76" s="186">
        <v>165</v>
      </c>
      <c r="D76" s="186">
        <v>2</v>
      </c>
      <c r="E76" s="186">
        <v>6</v>
      </c>
      <c r="F76" s="186">
        <v>2</v>
      </c>
      <c r="G76" s="186">
        <v>2</v>
      </c>
      <c r="H76" s="186">
        <v>4</v>
      </c>
      <c r="I76" s="186">
        <v>14</v>
      </c>
      <c r="J76" s="186">
        <v>5</v>
      </c>
      <c r="K76" s="186">
        <v>2</v>
      </c>
      <c r="L76" s="186">
        <v>6</v>
      </c>
      <c r="M76" s="186">
        <v>11</v>
      </c>
      <c r="N76" s="186">
        <v>1</v>
      </c>
      <c r="O76" s="186">
        <v>1</v>
      </c>
      <c r="P76" s="186">
        <v>0</v>
      </c>
      <c r="Q76" s="186">
        <v>7</v>
      </c>
      <c r="R76" s="186">
        <v>3</v>
      </c>
      <c r="S76" s="186">
        <v>5</v>
      </c>
      <c r="T76" s="186">
        <v>8</v>
      </c>
      <c r="U76" s="186">
        <v>12</v>
      </c>
      <c r="V76" s="186">
        <v>7</v>
      </c>
      <c r="W76" s="186">
        <v>9</v>
      </c>
      <c r="X76" s="186">
        <v>0</v>
      </c>
      <c r="Y76" s="186">
        <v>3</v>
      </c>
      <c r="Z76" s="186">
        <v>3</v>
      </c>
      <c r="AA76" s="186">
        <v>3</v>
      </c>
      <c r="AB76" s="186">
        <v>1</v>
      </c>
      <c r="AC76" s="186">
        <v>50</v>
      </c>
      <c r="AD76" s="186">
        <v>1</v>
      </c>
      <c r="AE76" s="186">
        <v>11</v>
      </c>
      <c r="AF76" s="186">
        <v>4</v>
      </c>
      <c r="AG76" s="186">
        <v>7</v>
      </c>
      <c r="AH76" s="186">
        <v>7</v>
      </c>
      <c r="AI76" s="186">
        <v>2</v>
      </c>
      <c r="AJ76" s="186">
        <v>2</v>
      </c>
      <c r="AK76" s="186">
        <v>7</v>
      </c>
      <c r="AL76" s="186">
        <v>3</v>
      </c>
      <c r="AM76" s="186">
        <v>66</v>
      </c>
      <c r="AN76" s="186">
        <v>48</v>
      </c>
      <c r="AO76" s="186">
        <v>5</v>
      </c>
      <c r="AP76" s="186">
        <v>6</v>
      </c>
      <c r="AQ76" s="186">
        <v>0</v>
      </c>
      <c r="AR76" s="186">
        <v>1</v>
      </c>
      <c r="AS76" s="186">
        <v>1</v>
      </c>
      <c r="AT76" s="186">
        <v>4</v>
      </c>
      <c r="AU76" s="186">
        <v>1</v>
      </c>
      <c r="AV76" s="186">
        <v>12</v>
      </c>
      <c r="AW76" s="186">
        <v>7</v>
      </c>
      <c r="AX76" s="186">
        <v>3</v>
      </c>
      <c r="AY76" s="186">
        <v>2</v>
      </c>
      <c r="AZ76" s="186">
        <v>2</v>
      </c>
      <c r="BA76" s="186">
        <v>8</v>
      </c>
      <c r="BB76" s="186">
        <v>20</v>
      </c>
      <c r="BC76" s="186">
        <v>4</v>
      </c>
      <c r="BD76" s="186">
        <v>240</v>
      </c>
      <c r="BE76" s="186">
        <v>4</v>
      </c>
      <c r="BF76" s="186">
        <v>1</v>
      </c>
      <c r="BG76" s="186">
        <f t="shared" ref="BG76:BG114" si="17">SUM(C76:BF76)</f>
        <v>811</v>
      </c>
      <c r="BH76" s="186">
        <v>17</v>
      </c>
      <c r="BI76" s="186">
        <v>5</v>
      </c>
      <c r="BJ76" s="186">
        <v>3</v>
      </c>
      <c r="BK76" s="186">
        <v>4</v>
      </c>
      <c r="BL76" s="186">
        <v>1</v>
      </c>
      <c r="BM76" s="186">
        <v>1</v>
      </c>
      <c r="BN76" s="186">
        <v>8</v>
      </c>
      <c r="BO76" s="186">
        <v>2</v>
      </c>
      <c r="BP76" s="186">
        <v>5</v>
      </c>
      <c r="BQ76" s="186">
        <v>1</v>
      </c>
      <c r="BR76" s="186">
        <v>2</v>
      </c>
      <c r="BS76" s="186">
        <v>5</v>
      </c>
      <c r="BT76" s="186">
        <v>3</v>
      </c>
      <c r="BU76" s="186">
        <f t="shared" ref="BU76:BU114" si="18">SUM(BH76:BT76)</f>
        <v>57</v>
      </c>
      <c r="BV76" s="186">
        <v>2288</v>
      </c>
      <c r="BW76" s="186">
        <v>81</v>
      </c>
      <c r="BX76" s="186">
        <v>243</v>
      </c>
      <c r="BY76" s="186">
        <v>88</v>
      </c>
      <c r="BZ76" s="186">
        <v>461</v>
      </c>
      <c r="CA76" s="186">
        <v>216</v>
      </c>
      <c r="CB76" s="186">
        <v>85</v>
      </c>
      <c r="CC76" s="186">
        <v>88</v>
      </c>
      <c r="CD76" s="186">
        <v>435</v>
      </c>
      <c r="CE76" s="186">
        <v>81</v>
      </c>
      <c r="CF76" s="186">
        <v>72</v>
      </c>
      <c r="CG76" s="186">
        <v>140</v>
      </c>
      <c r="CH76" s="186">
        <v>105</v>
      </c>
      <c r="CI76" s="186">
        <v>64</v>
      </c>
      <c r="CJ76" s="186">
        <v>60</v>
      </c>
      <c r="CK76" s="186">
        <v>102</v>
      </c>
      <c r="CL76" s="186">
        <v>391</v>
      </c>
      <c r="CM76" s="186">
        <v>442</v>
      </c>
      <c r="CN76" s="186">
        <v>78</v>
      </c>
      <c r="CO76" s="186">
        <v>160</v>
      </c>
      <c r="CP76" s="186">
        <v>66</v>
      </c>
      <c r="CQ76" s="186">
        <v>208</v>
      </c>
      <c r="CR76" s="186">
        <v>32</v>
      </c>
      <c r="CS76" s="186">
        <v>68</v>
      </c>
      <c r="CT76" s="186">
        <v>134</v>
      </c>
      <c r="CU76" s="186">
        <v>193</v>
      </c>
      <c r="CV76" s="186">
        <v>513</v>
      </c>
      <c r="CW76" s="186">
        <v>116</v>
      </c>
      <c r="CX76" s="186">
        <v>22</v>
      </c>
      <c r="CY76" s="186">
        <v>208</v>
      </c>
      <c r="CZ76" s="186">
        <v>55</v>
      </c>
      <c r="DA76" s="186">
        <v>91</v>
      </c>
      <c r="DB76" s="186">
        <v>105</v>
      </c>
      <c r="DC76" s="186">
        <v>15</v>
      </c>
      <c r="DD76" s="186">
        <v>134</v>
      </c>
      <c r="DE76" s="186">
        <v>311</v>
      </c>
      <c r="DF76" s="186">
        <v>213</v>
      </c>
      <c r="DG76" s="186">
        <v>82</v>
      </c>
      <c r="DH76" s="186">
        <v>57</v>
      </c>
      <c r="DI76" s="186">
        <f t="shared" ref="DI76:DI114" si="19">SUM(BV76:DH76)</f>
        <v>8303</v>
      </c>
    </row>
    <row r="77" spans="2:113">
      <c r="B77" s="187" t="s">
        <v>266</v>
      </c>
      <c r="C77" s="186">
        <v>1</v>
      </c>
      <c r="D77" s="186">
        <v>1</v>
      </c>
      <c r="E77" s="186">
        <v>0</v>
      </c>
      <c r="F77" s="186">
        <v>0</v>
      </c>
      <c r="G77" s="186">
        <v>0</v>
      </c>
      <c r="H77" s="186">
        <v>0</v>
      </c>
      <c r="I77" s="186">
        <v>0</v>
      </c>
      <c r="J77" s="186">
        <v>0</v>
      </c>
      <c r="K77" s="186">
        <v>0</v>
      </c>
      <c r="L77" s="186">
        <v>0</v>
      </c>
      <c r="M77" s="186">
        <v>0</v>
      </c>
      <c r="N77" s="186">
        <v>0</v>
      </c>
      <c r="O77" s="186">
        <v>0</v>
      </c>
      <c r="P77" s="186">
        <v>0</v>
      </c>
      <c r="Q77" s="186">
        <v>0</v>
      </c>
      <c r="R77" s="186">
        <v>0</v>
      </c>
      <c r="S77" s="186">
        <v>0</v>
      </c>
      <c r="T77" s="186">
        <v>1</v>
      </c>
      <c r="U77" s="186">
        <v>0</v>
      </c>
      <c r="V77" s="186">
        <v>0</v>
      </c>
      <c r="W77" s="186">
        <v>0</v>
      </c>
      <c r="X77" s="186">
        <v>0</v>
      </c>
      <c r="Y77" s="186">
        <v>0</v>
      </c>
      <c r="Z77" s="186">
        <v>0</v>
      </c>
      <c r="AA77" s="186">
        <v>0</v>
      </c>
      <c r="AB77" s="186">
        <v>0</v>
      </c>
      <c r="AC77" s="186">
        <v>0</v>
      </c>
      <c r="AD77" s="186">
        <v>0</v>
      </c>
      <c r="AE77" s="186">
        <v>0</v>
      </c>
      <c r="AF77" s="186">
        <v>1</v>
      </c>
      <c r="AG77" s="186">
        <v>0</v>
      </c>
      <c r="AH77" s="186">
        <v>0</v>
      </c>
      <c r="AI77" s="186">
        <v>0</v>
      </c>
      <c r="AJ77" s="186">
        <v>0</v>
      </c>
      <c r="AK77" s="186">
        <v>0</v>
      </c>
      <c r="AL77" s="186">
        <v>0</v>
      </c>
      <c r="AM77" s="186">
        <v>0</v>
      </c>
      <c r="AN77" s="186">
        <v>0</v>
      </c>
      <c r="AO77" s="186">
        <v>0</v>
      </c>
      <c r="AP77" s="186">
        <v>0</v>
      </c>
      <c r="AQ77" s="186">
        <v>0</v>
      </c>
      <c r="AR77" s="186">
        <v>0</v>
      </c>
      <c r="AS77" s="186">
        <v>0</v>
      </c>
      <c r="AT77" s="186">
        <v>0</v>
      </c>
      <c r="AU77" s="186">
        <v>0</v>
      </c>
      <c r="AV77" s="186">
        <v>0</v>
      </c>
      <c r="AW77" s="186">
        <v>2</v>
      </c>
      <c r="AX77" s="186">
        <v>0</v>
      </c>
      <c r="AY77" s="186">
        <v>0</v>
      </c>
      <c r="AZ77" s="186">
        <v>0</v>
      </c>
      <c r="BA77" s="186">
        <v>0</v>
      </c>
      <c r="BB77" s="186">
        <v>0</v>
      </c>
      <c r="BC77" s="186">
        <v>0</v>
      </c>
      <c r="BD77" s="186">
        <v>4</v>
      </c>
      <c r="BE77" s="186">
        <v>0</v>
      </c>
      <c r="BF77" s="186">
        <v>0</v>
      </c>
      <c r="BG77" s="186">
        <f t="shared" si="17"/>
        <v>10</v>
      </c>
      <c r="BH77" s="186">
        <v>0</v>
      </c>
      <c r="BI77" s="186">
        <v>0</v>
      </c>
      <c r="BJ77" s="186">
        <v>0</v>
      </c>
      <c r="BK77" s="186">
        <v>0</v>
      </c>
      <c r="BL77" s="186">
        <v>0</v>
      </c>
      <c r="BM77" s="186">
        <v>0</v>
      </c>
      <c r="BN77" s="186">
        <v>2</v>
      </c>
      <c r="BO77" s="186">
        <v>0</v>
      </c>
      <c r="BP77" s="186">
        <v>0</v>
      </c>
      <c r="BQ77" s="186">
        <v>0</v>
      </c>
      <c r="BR77" s="186">
        <v>0</v>
      </c>
      <c r="BS77" s="186">
        <v>0</v>
      </c>
      <c r="BT77" s="186">
        <v>0</v>
      </c>
      <c r="BU77" s="186">
        <f t="shared" si="18"/>
        <v>2</v>
      </c>
      <c r="BV77" s="186">
        <v>120</v>
      </c>
      <c r="BW77" s="186">
        <v>0</v>
      </c>
      <c r="BX77" s="186">
        <v>2</v>
      </c>
      <c r="BY77" s="186">
        <v>4</v>
      </c>
      <c r="BZ77" s="186">
        <v>16</v>
      </c>
      <c r="CA77" s="186">
        <v>3</v>
      </c>
      <c r="CB77" s="186">
        <v>0</v>
      </c>
      <c r="CC77" s="186">
        <v>1</v>
      </c>
      <c r="CD77" s="186">
        <v>0</v>
      </c>
      <c r="CE77" s="186">
        <v>0</v>
      </c>
      <c r="CF77" s="186">
        <v>0</v>
      </c>
      <c r="CG77" s="186">
        <v>13</v>
      </c>
      <c r="CH77" s="186">
        <v>0</v>
      </c>
      <c r="CI77" s="186">
        <v>0</v>
      </c>
      <c r="CJ77" s="186">
        <v>0</v>
      </c>
      <c r="CK77" s="186">
        <v>45</v>
      </c>
      <c r="CL77" s="186">
        <v>0</v>
      </c>
      <c r="CM77" s="186">
        <v>44</v>
      </c>
      <c r="CN77" s="186">
        <v>2</v>
      </c>
      <c r="CO77" s="186">
        <v>13</v>
      </c>
      <c r="CP77" s="186">
        <v>0</v>
      </c>
      <c r="CQ77" s="186">
        <v>0</v>
      </c>
      <c r="CR77" s="186">
        <v>2</v>
      </c>
      <c r="CS77" s="186">
        <v>1</v>
      </c>
      <c r="CT77" s="186">
        <v>0</v>
      </c>
      <c r="CU77" s="186">
        <v>1</v>
      </c>
      <c r="CV77" s="186">
        <v>44</v>
      </c>
      <c r="CW77" s="186">
        <v>0</v>
      </c>
      <c r="CX77" s="186">
        <v>0</v>
      </c>
      <c r="CY77" s="186">
        <v>3</v>
      </c>
      <c r="CZ77" s="186">
        <v>0</v>
      </c>
      <c r="DA77" s="186">
        <v>0</v>
      </c>
      <c r="DB77" s="186">
        <v>1</v>
      </c>
      <c r="DC77" s="186">
        <v>0</v>
      </c>
      <c r="DD77" s="186">
        <v>0</v>
      </c>
      <c r="DE77" s="186">
        <v>18</v>
      </c>
      <c r="DF77" s="186">
        <v>2</v>
      </c>
      <c r="DG77" s="186">
        <v>1</v>
      </c>
      <c r="DH77" s="186">
        <v>2</v>
      </c>
      <c r="DI77" s="186">
        <f t="shared" si="19"/>
        <v>338</v>
      </c>
    </row>
    <row r="78" spans="2:113">
      <c r="B78" s="187" t="s">
        <v>267</v>
      </c>
      <c r="C78" s="186">
        <v>74</v>
      </c>
      <c r="D78" s="186">
        <v>0</v>
      </c>
      <c r="E78" s="186">
        <v>0</v>
      </c>
      <c r="F78" s="186">
        <v>3</v>
      </c>
      <c r="G78" s="186">
        <v>0</v>
      </c>
      <c r="H78" s="186">
        <v>0</v>
      </c>
      <c r="I78" s="186">
        <v>4</v>
      </c>
      <c r="J78" s="186">
        <v>0</v>
      </c>
      <c r="K78" s="186">
        <v>2</v>
      </c>
      <c r="L78" s="186">
        <v>0</v>
      </c>
      <c r="M78" s="186">
        <v>0</v>
      </c>
      <c r="N78" s="186">
        <v>2</v>
      </c>
      <c r="O78" s="186">
        <v>1</v>
      </c>
      <c r="P78" s="186">
        <v>0</v>
      </c>
      <c r="Q78" s="186">
        <v>0</v>
      </c>
      <c r="R78" s="186">
        <v>0</v>
      </c>
      <c r="S78" s="186">
        <v>3</v>
      </c>
      <c r="T78" s="186">
        <v>1</v>
      </c>
      <c r="U78" s="186">
        <v>6</v>
      </c>
      <c r="V78" s="186">
        <v>2</v>
      </c>
      <c r="W78" s="186">
        <v>1</v>
      </c>
      <c r="X78" s="186">
        <v>0</v>
      </c>
      <c r="Y78" s="186">
        <v>2</v>
      </c>
      <c r="Z78" s="186">
        <v>2</v>
      </c>
      <c r="AA78" s="186">
        <v>1</v>
      </c>
      <c r="AB78" s="186">
        <v>3</v>
      </c>
      <c r="AC78" s="186">
        <v>18</v>
      </c>
      <c r="AD78" s="186">
        <v>0</v>
      </c>
      <c r="AE78" s="186">
        <v>11</v>
      </c>
      <c r="AF78" s="186">
        <v>2</v>
      </c>
      <c r="AG78" s="186">
        <v>2</v>
      </c>
      <c r="AH78" s="186">
        <v>2</v>
      </c>
      <c r="AI78" s="186">
        <v>0</v>
      </c>
      <c r="AJ78" s="186">
        <v>0</v>
      </c>
      <c r="AK78" s="186">
        <v>4</v>
      </c>
      <c r="AL78" s="186">
        <v>1</v>
      </c>
      <c r="AM78" s="186">
        <v>5</v>
      </c>
      <c r="AN78" s="186">
        <v>21</v>
      </c>
      <c r="AO78" s="186">
        <v>2</v>
      </c>
      <c r="AP78" s="186">
        <v>7</v>
      </c>
      <c r="AQ78" s="186">
        <v>0</v>
      </c>
      <c r="AR78" s="186">
        <v>2</v>
      </c>
      <c r="AS78" s="186">
        <v>1</v>
      </c>
      <c r="AT78" s="186">
        <v>0</v>
      </c>
      <c r="AU78" s="186">
        <v>4</v>
      </c>
      <c r="AV78" s="186">
        <v>2</v>
      </c>
      <c r="AW78" s="186">
        <v>3</v>
      </c>
      <c r="AX78" s="186">
        <v>3</v>
      </c>
      <c r="AY78" s="186">
        <v>3</v>
      </c>
      <c r="AZ78" s="186">
        <v>1</v>
      </c>
      <c r="BA78" s="186">
        <v>3</v>
      </c>
      <c r="BB78" s="186">
        <v>6</v>
      </c>
      <c r="BC78" s="186">
        <v>0</v>
      </c>
      <c r="BD78" s="186">
        <v>85</v>
      </c>
      <c r="BE78" s="186">
        <v>1</v>
      </c>
      <c r="BF78" s="186">
        <v>0</v>
      </c>
      <c r="BG78" s="186">
        <f t="shared" si="17"/>
        <v>296</v>
      </c>
      <c r="BH78" s="186">
        <v>4</v>
      </c>
      <c r="BI78" s="186">
        <v>0</v>
      </c>
      <c r="BJ78" s="186">
        <v>0</v>
      </c>
      <c r="BK78" s="186">
        <v>1</v>
      </c>
      <c r="BL78" s="186">
        <v>0</v>
      </c>
      <c r="BM78" s="186">
        <v>3</v>
      </c>
      <c r="BN78" s="186">
        <v>7</v>
      </c>
      <c r="BO78" s="186">
        <v>1</v>
      </c>
      <c r="BP78" s="186">
        <v>1</v>
      </c>
      <c r="BQ78" s="186">
        <v>1</v>
      </c>
      <c r="BR78" s="186">
        <v>0</v>
      </c>
      <c r="BS78" s="186">
        <v>0</v>
      </c>
      <c r="BT78" s="186">
        <v>0</v>
      </c>
      <c r="BU78" s="186">
        <f t="shared" si="18"/>
        <v>18</v>
      </c>
      <c r="BV78" s="186">
        <v>275</v>
      </c>
      <c r="BW78" s="186">
        <v>0</v>
      </c>
      <c r="BX78" s="186">
        <v>0</v>
      </c>
      <c r="BY78" s="186">
        <v>1</v>
      </c>
      <c r="BZ78" s="186">
        <v>79</v>
      </c>
      <c r="CA78" s="186">
        <v>0</v>
      </c>
      <c r="CB78" s="186">
        <v>3</v>
      </c>
      <c r="CC78" s="186">
        <v>3</v>
      </c>
      <c r="CD78" s="186">
        <v>23</v>
      </c>
      <c r="CE78" s="186">
        <v>1</v>
      </c>
      <c r="CF78" s="186">
        <v>2</v>
      </c>
      <c r="CG78" s="186">
        <v>0</v>
      </c>
      <c r="CH78" s="186">
        <v>16</v>
      </c>
      <c r="CI78" s="186">
        <v>11</v>
      </c>
      <c r="CJ78" s="186">
        <v>163</v>
      </c>
      <c r="CK78" s="186">
        <v>1</v>
      </c>
      <c r="CL78" s="186">
        <v>6</v>
      </c>
      <c r="CM78" s="186">
        <v>23</v>
      </c>
      <c r="CN78" s="186">
        <v>13</v>
      </c>
      <c r="CO78" s="186">
        <v>1</v>
      </c>
      <c r="CP78" s="186">
        <v>42</v>
      </c>
      <c r="CQ78" s="186">
        <v>3</v>
      </c>
      <c r="CR78" s="186">
        <v>3</v>
      </c>
      <c r="CS78" s="186">
        <v>0</v>
      </c>
      <c r="CT78" s="186">
        <v>1</v>
      </c>
      <c r="CU78" s="186">
        <v>5</v>
      </c>
      <c r="CV78" s="186">
        <v>11</v>
      </c>
      <c r="CW78" s="186">
        <v>0</v>
      </c>
      <c r="CX78" s="186">
        <v>2</v>
      </c>
      <c r="CY78" s="186">
        <v>2</v>
      </c>
      <c r="CZ78" s="186">
        <v>4</v>
      </c>
      <c r="DA78" s="186">
        <v>17</v>
      </c>
      <c r="DB78" s="186">
        <v>15</v>
      </c>
      <c r="DC78" s="186">
        <v>3</v>
      </c>
      <c r="DD78" s="186">
        <v>5</v>
      </c>
      <c r="DE78" s="186">
        <v>3</v>
      </c>
      <c r="DF78" s="186">
        <v>8</v>
      </c>
      <c r="DG78" s="186">
        <v>8</v>
      </c>
      <c r="DH78" s="186">
        <v>3</v>
      </c>
      <c r="DI78" s="186">
        <f t="shared" si="19"/>
        <v>756</v>
      </c>
    </row>
    <row r="79" spans="2:113">
      <c r="B79" s="187" t="s">
        <v>268</v>
      </c>
      <c r="C79" s="186">
        <v>8</v>
      </c>
      <c r="D79" s="186">
        <v>0</v>
      </c>
      <c r="E79" s="186">
        <v>1</v>
      </c>
      <c r="F79" s="186">
        <v>0</v>
      </c>
      <c r="G79" s="186">
        <v>5</v>
      </c>
      <c r="H79" s="186">
        <v>0</v>
      </c>
      <c r="I79" s="186">
        <v>0</v>
      </c>
      <c r="J79" s="186">
        <v>0</v>
      </c>
      <c r="K79" s="186">
        <v>0</v>
      </c>
      <c r="L79" s="186">
        <v>1</v>
      </c>
      <c r="M79" s="186">
        <v>0</v>
      </c>
      <c r="N79" s="186">
        <v>0</v>
      </c>
      <c r="O79" s="186">
        <v>0</v>
      </c>
      <c r="P79" s="186">
        <v>3</v>
      </c>
      <c r="Q79" s="186">
        <v>0</v>
      </c>
      <c r="R79" s="186">
        <v>0</v>
      </c>
      <c r="S79" s="186">
        <v>1</v>
      </c>
      <c r="T79" s="186">
        <v>0</v>
      </c>
      <c r="U79" s="186">
        <v>0</v>
      </c>
      <c r="V79" s="186">
        <v>0</v>
      </c>
      <c r="W79" s="186">
        <v>0</v>
      </c>
      <c r="X79" s="186">
        <v>0</v>
      </c>
      <c r="Y79" s="186">
        <v>1</v>
      </c>
      <c r="Z79" s="186">
        <v>1</v>
      </c>
      <c r="AA79" s="186">
        <v>0</v>
      </c>
      <c r="AB79" s="186">
        <v>0</v>
      </c>
      <c r="AC79" s="186">
        <v>5</v>
      </c>
      <c r="AD79" s="186">
        <v>0</v>
      </c>
      <c r="AE79" s="186">
        <v>0</v>
      </c>
      <c r="AF79" s="186">
        <v>1</v>
      </c>
      <c r="AG79" s="186">
        <v>0</v>
      </c>
      <c r="AH79" s="186">
        <v>0</v>
      </c>
      <c r="AI79" s="186">
        <v>0</v>
      </c>
      <c r="AJ79" s="186">
        <v>0</v>
      </c>
      <c r="AK79" s="186">
        <v>1</v>
      </c>
      <c r="AL79" s="186">
        <v>0</v>
      </c>
      <c r="AM79" s="186">
        <v>7</v>
      </c>
      <c r="AN79" s="186">
        <v>0</v>
      </c>
      <c r="AO79" s="186">
        <v>0</v>
      </c>
      <c r="AP79" s="186">
        <v>1</v>
      </c>
      <c r="AQ79" s="186">
        <v>0</v>
      </c>
      <c r="AR79" s="186">
        <v>0</v>
      </c>
      <c r="AS79" s="186">
        <v>0</v>
      </c>
      <c r="AT79" s="186">
        <v>0</v>
      </c>
      <c r="AU79" s="186">
        <v>0</v>
      </c>
      <c r="AV79" s="186">
        <v>0</v>
      </c>
      <c r="AW79" s="186">
        <v>3</v>
      </c>
      <c r="AX79" s="186">
        <v>0</v>
      </c>
      <c r="AY79" s="186">
        <v>0</v>
      </c>
      <c r="AZ79" s="186">
        <v>0</v>
      </c>
      <c r="BA79" s="186">
        <v>0</v>
      </c>
      <c r="BB79" s="186">
        <v>0</v>
      </c>
      <c r="BC79" s="186">
        <v>0</v>
      </c>
      <c r="BD79" s="186">
        <v>18</v>
      </c>
      <c r="BE79" s="186">
        <v>0</v>
      </c>
      <c r="BF79" s="186">
        <v>0</v>
      </c>
      <c r="BG79" s="186">
        <f t="shared" si="17"/>
        <v>57</v>
      </c>
      <c r="BH79" s="186">
        <v>0</v>
      </c>
      <c r="BI79" s="186">
        <v>0</v>
      </c>
      <c r="BJ79" s="186">
        <v>0</v>
      </c>
      <c r="BK79" s="186">
        <v>0</v>
      </c>
      <c r="BL79" s="186">
        <v>0</v>
      </c>
      <c r="BM79" s="186">
        <v>1</v>
      </c>
      <c r="BN79" s="186">
        <v>5</v>
      </c>
      <c r="BO79" s="186">
        <v>1</v>
      </c>
      <c r="BP79" s="186">
        <v>0</v>
      </c>
      <c r="BQ79" s="186">
        <v>1</v>
      </c>
      <c r="BR79" s="186">
        <v>1</v>
      </c>
      <c r="BS79" s="186">
        <v>0</v>
      </c>
      <c r="BT79" s="186">
        <v>0</v>
      </c>
      <c r="BU79" s="186">
        <f t="shared" si="18"/>
        <v>9</v>
      </c>
      <c r="BV79" s="186">
        <v>123</v>
      </c>
      <c r="BW79" s="186">
        <v>2</v>
      </c>
      <c r="BX79" s="186">
        <v>5</v>
      </c>
      <c r="BY79" s="186">
        <v>0</v>
      </c>
      <c r="BZ79" s="186">
        <v>24</v>
      </c>
      <c r="CA79" s="186">
        <v>0</v>
      </c>
      <c r="CB79" s="186">
        <v>145</v>
      </c>
      <c r="CC79" s="186">
        <v>1</v>
      </c>
      <c r="CD79" s="186">
        <v>174</v>
      </c>
      <c r="CE79" s="186">
        <v>8</v>
      </c>
      <c r="CF79" s="186">
        <v>12</v>
      </c>
      <c r="CG79" s="186">
        <v>0</v>
      </c>
      <c r="CH79" s="186">
        <v>2</v>
      </c>
      <c r="CI79" s="186">
        <v>0</v>
      </c>
      <c r="CJ79" s="186">
        <v>0</v>
      </c>
      <c r="CK79" s="186">
        <v>0</v>
      </c>
      <c r="CL79" s="186">
        <v>4</v>
      </c>
      <c r="CM79" s="186">
        <v>16</v>
      </c>
      <c r="CN79" s="186">
        <v>7</v>
      </c>
      <c r="CO79" s="186">
        <v>3</v>
      </c>
      <c r="CP79" s="186">
        <v>0</v>
      </c>
      <c r="CQ79" s="186">
        <v>3</v>
      </c>
      <c r="CR79" s="186">
        <v>1</v>
      </c>
      <c r="CS79" s="186">
        <v>1</v>
      </c>
      <c r="CT79" s="186">
        <v>0</v>
      </c>
      <c r="CU79" s="186">
        <v>100</v>
      </c>
      <c r="CV79" s="186">
        <v>7</v>
      </c>
      <c r="CW79" s="186">
        <v>1</v>
      </c>
      <c r="CX79" s="186">
        <v>0</v>
      </c>
      <c r="CY79" s="186">
        <v>0</v>
      </c>
      <c r="CZ79" s="186">
        <v>1</v>
      </c>
      <c r="DA79" s="186">
        <v>4</v>
      </c>
      <c r="DB79" s="186">
        <v>8</v>
      </c>
      <c r="DC79" s="186">
        <v>0</v>
      </c>
      <c r="DD79" s="186">
        <v>1</v>
      </c>
      <c r="DE79" s="186">
        <v>8</v>
      </c>
      <c r="DF79" s="186">
        <v>39</v>
      </c>
      <c r="DG79" s="186">
        <v>0</v>
      </c>
      <c r="DH79" s="186">
        <v>2</v>
      </c>
      <c r="DI79" s="186">
        <f t="shared" si="19"/>
        <v>702</v>
      </c>
    </row>
    <row r="80" spans="2:113">
      <c r="B80" s="187" t="s">
        <v>269</v>
      </c>
      <c r="C80" s="186">
        <v>95</v>
      </c>
      <c r="D80" s="186">
        <v>2</v>
      </c>
      <c r="E80" s="186">
        <v>6</v>
      </c>
      <c r="F80" s="186">
        <v>0</v>
      </c>
      <c r="G80" s="186">
        <v>3</v>
      </c>
      <c r="H80" s="186">
        <v>2</v>
      </c>
      <c r="I80" s="186">
        <v>10</v>
      </c>
      <c r="J80" s="186">
        <v>2</v>
      </c>
      <c r="K80" s="186">
        <v>7</v>
      </c>
      <c r="L80" s="186">
        <v>2</v>
      </c>
      <c r="M80" s="186">
        <v>6</v>
      </c>
      <c r="N80" s="186">
        <v>1</v>
      </c>
      <c r="O80" s="186">
        <v>4</v>
      </c>
      <c r="P80" s="186">
        <v>4</v>
      </c>
      <c r="Q80" s="186">
        <v>0</v>
      </c>
      <c r="R80" s="186">
        <v>10</v>
      </c>
      <c r="S80" s="186">
        <v>8</v>
      </c>
      <c r="T80" s="186">
        <v>2</v>
      </c>
      <c r="U80" s="186">
        <v>8</v>
      </c>
      <c r="V80" s="186">
        <v>3</v>
      </c>
      <c r="W80" s="186">
        <v>5</v>
      </c>
      <c r="X80" s="186">
        <v>2</v>
      </c>
      <c r="Y80" s="186">
        <v>7</v>
      </c>
      <c r="Z80" s="186">
        <v>4</v>
      </c>
      <c r="AA80" s="186">
        <v>3</v>
      </c>
      <c r="AB80" s="186">
        <v>11</v>
      </c>
      <c r="AC80" s="186">
        <v>17</v>
      </c>
      <c r="AD80" s="186">
        <v>7</v>
      </c>
      <c r="AE80" s="186">
        <v>7</v>
      </c>
      <c r="AF80" s="186">
        <v>3</v>
      </c>
      <c r="AG80" s="186">
        <v>8</v>
      </c>
      <c r="AH80" s="186">
        <v>4</v>
      </c>
      <c r="AI80" s="186">
        <v>2</v>
      </c>
      <c r="AJ80" s="186">
        <v>0</v>
      </c>
      <c r="AK80" s="186">
        <v>11</v>
      </c>
      <c r="AL80" s="186">
        <v>0</v>
      </c>
      <c r="AM80" s="186">
        <v>7</v>
      </c>
      <c r="AN80" s="186">
        <v>5</v>
      </c>
      <c r="AO80" s="186">
        <v>4</v>
      </c>
      <c r="AP80" s="186">
        <v>16</v>
      </c>
      <c r="AQ80" s="186">
        <v>1</v>
      </c>
      <c r="AR80" s="186">
        <v>5</v>
      </c>
      <c r="AS80" s="186">
        <v>4</v>
      </c>
      <c r="AT80" s="186">
        <v>0</v>
      </c>
      <c r="AU80" s="186">
        <v>5</v>
      </c>
      <c r="AV80" s="186">
        <v>1</v>
      </c>
      <c r="AW80" s="186">
        <v>12</v>
      </c>
      <c r="AX80" s="186">
        <v>4</v>
      </c>
      <c r="AY80" s="186">
        <v>5</v>
      </c>
      <c r="AZ80" s="186">
        <v>1</v>
      </c>
      <c r="BA80" s="186">
        <v>2</v>
      </c>
      <c r="BB80" s="186">
        <v>14</v>
      </c>
      <c r="BC80" s="186">
        <v>2</v>
      </c>
      <c r="BD80" s="186">
        <v>298</v>
      </c>
      <c r="BE80" s="186">
        <v>0</v>
      </c>
      <c r="BF80" s="186">
        <v>3</v>
      </c>
      <c r="BG80" s="186">
        <f t="shared" si="17"/>
        <v>655</v>
      </c>
      <c r="BH80" s="186">
        <v>31</v>
      </c>
      <c r="BI80" s="186">
        <v>0</v>
      </c>
      <c r="BJ80" s="186">
        <v>8</v>
      </c>
      <c r="BK80" s="186">
        <v>5</v>
      </c>
      <c r="BL80" s="186">
        <v>9</v>
      </c>
      <c r="BM80" s="186">
        <v>0</v>
      </c>
      <c r="BN80" s="186">
        <v>40</v>
      </c>
      <c r="BO80" s="186">
        <v>1</v>
      </c>
      <c r="BP80" s="186">
        <v>6</v>
      </c>
      <c r="BQ80" s="186">
        <v>9</v>
      </c>
      <c r="BR80" s="186">
        <v>3</v>
      </c>
      <c r="BS80" s="186">
        <v>10</v>
      </c>
      <c r="BT80" s="186">
        <v>3</v>
      </c>
      <c r="BU80" s="186">
        <f t="shared" si="18"/>
        <v>125</v>
      </c>
      <c r="BV80" s="186">
        <v>782</v>
      </c>
      <c r="BW80" s="186">
        <v>14</v>
      </c>
      <c r="BX80" s="186">
        <v>112</v>
      </c>
      <c r="BY80" s="186">
        <v>28</v>
      </c>
      <c r="BZ80" s="186">
        <v>0</v>
      </c>
      <c r="CA80" s="186">
        <v>32</v>
      </c>
      <c r="CB80" s="186">
        <v>35</v>
      </c>
      <c r="CC80" s="186">
        <v>73</v>
      </c>
      <c r="CD80" s="186">
        <v>151</v>
      </c>
      <c r="CE80" s="186">
        <v>9</v>
      </c>
      <c r="CF80" s="186">
        <v>44</v>
      </c>
      <c r="CG80" s="186">
        <v>13</v>
      </c>
      <c r="CH80" s="186">
        <v>542</v>
      </c>
      <c r="CI80" s="186">
        <v>123</v>
      </c>
      <c r="CJ80" s="186">
        <v>14</v>
      </c>
      <c r="CK80" s="186">
        <v>70</v>
      </c>
      <c r="CL80" s="186">
        <v>24</v>
      </c>
      <c r="CM80" s="186">
        <v>714</v>
      </c>
      <c r="CN80" s="186">
        <v>144</v>
      </c>
      <c r="CO80" s="186">
        <v>34</v>
      </c>
      <c r="CP80" s="186">
        <v>62</v>
      </c>
      <c r="CQ80" s="186">
        <v>22</v>
      </c>
      <c r="CR80" s="186">
        <v>52</v>
      </c>
      <c r="CS80" s="186">
        <v>665</v>
      </c>
      <c r="CT80" s="186">
        <v>66</v>
      </c>
      <c r="CU80" s="186">
        <v>30</v>
      </c>
      <c r="CV80" s="186">
        <v>100</v>
      </c>
      <c r="CW80" s="186">
        <v>4</v>
      </c>
      <c r="CX80" s="186">
        <v>57</v>
      </c>
      <c r="CY80" s="186">
        <v>22</v>
      </c>
      <c r="CZ80" s="186">
        <v>658</v>
      </c>
      <c r="DA80" s="186">
        <v>393</v>
      </c>
      <c r="DB80" s="186">
        <v>1006</v>
      </c>
      <c r="DC80" s="186">
        <v>25</v>
      </c>
      <c r="DD80" s="186">
        <v>9</v>
      </c>
      <c r="DE80" s="186">
        <v>141</v>
      </c>
      <c r="DF80" s="186">
        <v>73</v>
      </c>
      <c r="DG80" s="186">
        <v>63</v>
      </c>
      <c r="DH80" s="186">
        <v>19</v>
      </c>
      <c r="DI80" s="186">
        <f t="shared" si="19"/>
        <v>6425</v>
      </c>
    </row>
    <row r="81" spans="2:113">
      <c r="B81" s="187" t="s">
        <v>270</v>
      </c>
      <c r="C81" s="186">
        <v>3</v>
      </c>
      <c r="D81" s="186">
        <v>0</v>
      </c>
      <c r="E81" s="186">
        <v>0</v>
      </c>
      <c r="F81" s="186">
        <v>0</v>
      </c>
      <c r="G81" s="186">
        <v>1</v>
      </c>
      <c r="H81" s="186">
        <v>0</v>
      </c>
      <c r="I81" s="186">
        <v>0</v>
      </c>
      <c r="J81" s="186">
        <v>0</v>
      </c>
      <c r="K81" s="186">
        <v>0</v>
      </c>
      <c r="L81" s="186">
        <v>0</v>
      </c>
      <c r="M81" s="186">
        <v>1</v>
      </c>
      <c r="N81" s="186">
        <v>0</v>
      </c>
      <c r="O81" s="186">
        <v>1</v>
      </c>
      <c r="P81" s="186">
        <v>0</v>
      </c>
      <c r="Q81" s="186">
        <v>0</v>
      </c>
      <c r="R81" s="186">
        <v>0</v>
      </c>
      <c r="S81" s="186">
        <v>0</v>
      </c>
      <c r="T81" s="186">
        <v>0</v>
      </c>
      <c r="U81" s="186">
        <v>0</v>
      </c>
      <c r="V81" s="186">
        <v>0</v>
      </c>
      <c r="W81" s="186">
        <v>0</v>
      </c>
      <c r="X81" s="186">
        <v>0</v>
      </c>
      <c r="Y81" s="186">
        <v>0</v>
      </c>
      <c r="Z81" s="186">
        <v>0</v>
      </c>
      <c r="AA81" s="186">
        <v>0</v>
      </c>
      <c r="AB81" s="186">
        <v>0</v>
      </c>
      <c r="AC81" s="186">
        <v>5</v>
      </c>
      <c r="AD81" s="186">
        <v>0</v>
      </c>
      <c r="AE81" s="186">
        <v>0</v>
      </c>
      <c r="AF81" s="186">
        <v>0</v>
      </c>
      <c r="AG81" s="186">
        <v>0</v>
      </c>
      <c r="AH81" s="186">
        <v>0</v>
      </c>
      <c r="AI81" s="186">
        <v>0</v>
      </c>
      <c r="AJ81" s="186">
        <v>0</v>
      </c>
      <c r="AK81" s="186">
        <v>1</v>
      </c>
      <c r="AL81" s="186">
        <v>0</v>
      </c>
      <c r="AM81" s="186">
        <v>0</v>
      </c>
      <c r="AN81" s="186">
        <v>0</v>
      </c>
      <c r="AO81" s="186">
        <v>0</v>
      </c>
      <c r="AP81" s="186">
        <v>0</v>
      </c>
      <c r="AQ81" s="186">
        <v>0</v>
      </c>
      <c r="AR81" s="186">
        <v>0</v>
      </c>
      <c r="AS81" s="186">
        <v>0</v>
      </c>
      <c r="AT81" s="186">
        <v>1</v>
      </c>
      <c r="AU81" s="186">
        <v>0</v>
      </c>
      <c r="AV81" s="186">
        <v>0</v>
      </c>
      <c r="AW81" s="186">
        <v>1</v>
      </c>
      <c r="AX81" s="186">
        <v>0</v>
      </c>
      <c r="AY81" s="186">
        <v>0</v>
      </c>
      <c r="AZ81" s="186">
        <v>0</v>
      </c>
      <c r="BA81" s="186">
        <v>0</v>
      </c>
      <c r="BB81" s="186">
        <v>0</v>
      </c>
      <c r="BC81" s="186">
        <v>0</v>
      </c>
      <c r="BD81" s="186">
        <v>11</v>
      </c>
      <c r="BE81" s="186">
        <v>0</v>
      </c>
      <c r="BF81" s="186">
        <v>0</v>
      </c>
      <c r="BG81" s="186">
        <f t="shared" si="17"/>
        <v>25</v>
      </c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6">
        <f t="shared" si="18"/>
        <v>0</v>
      </c>
      <c r="BV81" s="186">
        <v>220</v>
      </c>
      <c r="BW81" s="186">
        <v>6</v>
      </c>
      <c r="BX81" s="186">
        <v>1</v>
      </c>
      <c r="BY81" s="186">
        <v>0</v>
      </c>
      <c r="BZ81" s="186">
        <v>28</v>
      </c>
      <c r="CA81" s="186">
        <v>0</v>
      </c>
      <c r="CB81" s="186">
        <v>0</v>
      </c>
      <c r="CC81" s="186">
        <v>2</v>
      </c>
      <c r="CD81" s="186">
        <v>0</v>
      </c>
      <c r="CE81" s="186">
        <v>0</v>
      </c>
      <c r="CF81" s="186">
        <v>1</v>
      </c>
      <c r="CG81" s="186">
        <v>7</v>
      </c>
      <c r="CH81" s="186">
        <v>1</v>
      </c>
      <c r="CI81" s="186">
        <v>0</v>
      </c>
      <c r="CJ81" s="186">
        <v>2</v>
      </c>
      <c r="CK81" s="186">
        <v>13</v>
      </c>
      <c r="CL81" s="186">
        <v>0</v>
      </c>
      <c r="CM81" s="186">
        <v>43</v>
      </c>
      <c r="CN81" s="186">
        <v>1</v>
      </c>
      <c r="CO81" s="186">
        <v>39</v>
      </c>
      <c r="CP81" s="186">
        <v>0</v>
      </c>
      <c r="CQ81" s="186">
        <v>2</v>
      </c>
      <c r="CR81" s="186">
        <v>5</v>
      </c>
      <c r="CS81" s="186">
        <v>0</v>
      </c>
      <c r="CT81" s="186">
        <v>0</v>
      </c>
      <c r="CU81" s="186">
        <v>1</v>
      </c>
      <c r="CV81" s="186">
        <v>42</v>
      </c>
      <c r="CW81" s="186">
        <v>0</v>
      </c>
      <c r="CX81" s="186">
        <v>0</v>
      </c>
      <c r="CY81" s="186">
        <v>31</v>
      </c>
      <c r="CZ81" s="186">
        <v>0</v>
      </c>
      <c r="DA81" s="186">
        <v>11</v>
      </c>
      <c r="DB81" s="186">
        <v>0</v>
      </c>
      <c r="DC81" s="186">
        <v>0</v>
      </c>
      <c r="DD81" s="186">
        <v>0</v>
      </c>
      <c r="DE81" s="186">
        <v>37</v>
      </c>
      <c r="DF81" s="186">
        <v>0</v>
      </c>
      <c r="DG81" s="186">
        <v>1</v>
      </c>
      <c r="DH81" s="186">
        <v>2</v>
      </c>
      <c r="DI81" s="186">
        <f t="shared" si="19"/>
        <v>496</v>
      </c>
    </row>
    <row r="82" spans="2:113">
      <c r="B82" s="187" t="s">
        <v>271</v>
      </c>
      <c r="C82" s="186">
        <v>19</v>
      </c>
      <c r="D82" s="186">
        <v>0</v>
      </c>
      <c r="E82" s="186">
        <v>3</v>
      </c>
      <c r="F82" s="186">
        <v>0</v>
      </c>
      <c r="G82" s="186">
        <v>0</v>
      </c>
      <c r="H82" s="186">
        <v>0</v>
      </c>
      <c r="I82" s="186">
        <v>0</v>
      </c>
      <c r="J82" s="186">
        <v>0</v>
      </c>
      <c r="K82" s="186">
        <v>0</v>
      </c>
      <c r="L82" s="186">
        <v>0</v>
      </c>
      <c r="M82" s="186">
        <v>3</v>
      </c>
      <c r="N82" s="186">
        <v>0</v>
      </c>
      <c r="O82" s="186">
        <v>0</v>
      </c>
      <c r="P82" s="186">
        <v>0</v>
      </c>
      <c r="Q82" s="186">
        <v>1</v>
      </c>
      <c r="R82" s="186">
        <v>0</v>
      </c>
      <c r="S82" s="186">
        <v>1</v>
      </c>
      <c r="T82" s="186">
        <v>1</v>
      </c>
      <c r="U82" s="186">
        <v>2</v>
      </c>
      <c r="V82" s="186">
        <v>0</v>
      </c>
      <c r="W82" s="186">
        <v>0</v>
      </c>
      <c r="X82" s="186">
        <v>0</v>
      </c>
      <c r="Y82" s="186">
        <v>0</v>
      </c>
      <c r="Z82" s="186">
        <v>0</v>
      </c>
      <c r="AA82" s="186">
        <v>6</v>
      </c>
      <c r="AB82" s="186">
        <v>0</v>
      </c>
      <c r="AC82" s="186">
        <v>7</v>
      </c>
      <c r="AD82" s="186">
        <v>0</v>
      </c>
      <c r="AE82" s="186">
        <v>2</v>
      </c>
      <c r="AF82" s="186">
        <v>0</v>
      </c>
      <c r="AG82" s="186">
        <v>0</v>
      </c>
      <c r="AH82" s="186">
        <v>0</v>
      </c>
      <c r="AI82" s="186">
        <v>1</v>
      </c>
      <c r="AJ82" s="186">
        <v>2</v>
      </c>
      <c r="AK82" s="186">
        <v>2</v>
      </c>
      <c r="AL82" s="186">
        <v>0</v>
      </c>
      <c r="AM82" s="186">
        <v>1</v>
      </c>
      <c r="AN82" s="186">
        <v>2</v>
      </c>
      <c r="AO82" s="186">
        <v>0</v>
      </c>
      <c r="AP82" s="186">
        <v>4</v>
      </c>
      <c r="AQ82" s="186">
        <v>1</v>
      </c>
      <c r="AR82" s="186">
        <v>0</v>
      </c>
      <c r="AS82" s="186">
        <v>0</v>
      </c>
      <c r="AT82" s="186">
        <v>0</v>
      </c>
      <c r="AU82" s="186">
        <v>0</v>
      </c>
      <c r="AV82" s="186">
        <v>0</v>
      </c>
      <c r="AW82" s="186">
        <v>0</v>
      </c>
      <c r="AX82" s="186">
        <v>0</v>
      </c>
      <c r="AY82" s="186">
        <v>0</v>
      </c>
      <c r="AZ82" s="186">
        <v>0</v>
      </c>
      <c r="BA82" s="186">
        <v>1</v>
      </c>
      <c r="BB82" s="186">
        <v>1</v>
      </c>
      <c r="BC82" s="186">
        <v>0</v>
      </c>
      <c r="BD82" s="186">
        <v>36</v>
      </c>
      <c r="BE82" s="186">
        <v>0</v>
      </c>
      <c r="BF82" s="186">
        <v>0</v>
      </c>
      <c r="BG82" s="186">
        <f t="shared" si="17"/>
        <v>96</v>
      </c>
      <c r="BH82" s="186">
        <v>5</v>
      </c>
      <c r="BI82" s="186">
        <v>0</v>
      </c>
      <c r="BJ82" s="186">
        <v>0</v>
      </c>
      <c r="BK82" s="186">
        <v>2</v>
      </c>
      <c r="BL82" s="186">
        <v>0</v>
      </c>
      <c r="BM82" s="186">
        <v>2</v>
      </c>
      <c r="BN82" s="186">
        <v>4</v>
      </c>
      <c r="BO82" s="186">
        <v>3</v>
      </c>
      <c r="BP82" s="186">
        <v>0</v>
      </c>
      <c r="BQ82" s="186">
        <v>0</v>
      </c>
      <c r="BR82" s="186">
        <v>0</v>
      </c>
      <c r="BS82" s="186">
        <v>4</v>
      </c>
      <c r="BT82" s="186">
        <v>0</v>
      </c>
      <c r="BU82" s="186">
        <f t="shared" si="18"/>
        <v>20</v>
      </c>
      <c r="BV82" s="186">
        <v>144</v>
      </c>
      <c r="BW82" s="186">
        <v>0</v>
      </c>
      <c r="BX82" s="186">
        <v>9</v>
      </c>
      <c r="BY82" s="186">
        <v>147</v>
      </c>
      <c r="BZ82" s="186">
        <v>43</v>
      </c>
      <c r="CA82" s="186">
        <v>0</v>
      </c>
      <c r="CB82" s="186">
        <v>0</v>
      </c>
      <c r="CC82" s="186">
        <v>1</v>
      </c>
      <c r="CD82" s="186">
        <v>94</v>
      </c>
      <c r="CE82" s="186">
        <v>17</v>
      </c>
      <c r="CF82" s="186">
        <v>38</v>
      </c>
      <c r="CG82" s="186">
        <v>0</v>
      </c>
      <c r="CH82" s="186">
        <v>10</v>
      </c>
      <c r="CI82" s="186">
        <v>3</v>
      </c>
      <c r="CJ82" s="186">
        <v>0</v>
      </c>
      <c r="CK82" s="186">
        <v>0</v>
      </c>
      <c r="CL82" s="186">
        <v>8</v>
      </c>
      <c r="CM82" s="186">
        <v>16</v>
      </c>
      <c r="CN82" s="186">
        <v>2</v>
      </c>
      <c r="CO82" s="186">
        <v>6</v>
      </c>
      <c r="CP82" s="186">
        <v>0</v>
      </c>
      <c r="CQ82" s="186">
        <v>4</v>
      </c>
      <c r="CR82" s="186">
        <v>1</v>
      </c>
      <c r="CS82" s="186">
        <v>5</v>
      </c>
      <c r="CT82" s="186">
        <v>0</v>
      </c>
      <c r="CU82" s="186">
        <v>112</v>
      </c>
      <c r="CV82" s="186">
        <v>5</v>
      </c>
      <c r="CW82" s="186">
        <v>2</v>
      </c>
      <c r="CX82" s="186">
        <v>0</v>
      </c>
      <c r="CY82" s="186">
        <v>3</v>
      </c>
      <c r="CZ82" s="186">
        <v>8</v>
      </c>
      <c r="DA82" s="186">
        <v>5</v>
      </c>
      <c r="DB82" s="186">
        <v>5</v>
      </c>
      <c r="DC82" s="186">
        <v>4</v>
      </c>
      <c r="DD82" s="186">
        <v>2</v>
      </c>
      <c r="DE82" s="186">
        <v>7</v>
      </c>
      <c r="DF82" s="186">
        <v>34</v>
      </c>
      <c r="DG82" s="186">
        <v>2</v>
      </c>
      <c r="DH82" s="186">
        <v>0</v>
      </c>
      <c r="DI82" s="186">
        <f t="shared" si="19"/>
        <v>737</v>
      </c>
    </row>
    <row r="83" spans="2:113">
      <c r="B83" s="187" t="s">
        <v>272</v>
      </c>
      <c r="C83" s="186">
        <v>8</v>
      </c>
      <c r="D83" s="186">
        <v>0</v>
      </c>
      <c r="E83" s="186">
        <v>0</v>
      </c>
      <c r="F83" s="186">
        <v>0</v>
      </c>
      <c r="G83" s="186">
        <v>0</v>
      </c>
      <c r="H83" s="186">
        <v>2</v>
      </c>
      <c r="I83" s="186">
        <v>0</v>
      </c>
      <c r="J83" s="186">
        <v>0</v>
      </c>
      <c r="K83" s="186">
        <v>1</v>
      </c>
      <c r="L83" s="186">
        <v>0</v>
      </c>
      <c r="M83" s="186">
        <v>0</v>
      </c>
      <c r="N83" s="186">
        <v>0</v>
      </c>
      <c r="O83" s="186">
        <v>0</v>
      </c>
      <c r="P83" s="186">
        <v>0</v>
      </c>
      <c r="Q83" s="186">
        <v>0</v>
      </c>
      <c r="R83" s="186">
        <v>0</v>
      </c>
      <c r="S83" s="186">
        <v>0</v>
      </c>
      <c r="T83" s="186">
        <v>0</v>
      </c>
      <c r="U83" s="186">
        <v>0</v>
      </c>
      <c r="V83" s="186">
        <v>0</v>
      </c>
      <c r="W83" s="186">
        <v>0</v>
      </c>
      <c r="X83" s="186">
        <v>0</v>
      </c>
      <c r="Y83" s="186">
        <v>0</v>
      </c>
      <c r="Z83" s="186">
        <v>0</v>
      </c>
      <c r="AA83" s="186">
        <v>0</v>
      </c>
      <c r="AB83" s="186">
        <v>0</v>
      </c>
      <c r="AC83" s="186">
        <v>1</v>
      </c>
      <c r="AD83" s="186">
        <v>0</v>
      </c>
      <c r="AE83" s="186">
        <v>0</v>
      </c>
      <c r="AF83" s="186">
        <v>0</v>
      </c>
      <c r="AG83" s="186">
        <v>0</v>
      </c>
      <c r="AH83" s="186">
        <v>0</v>
      </c>
      <c r="AI83" s="186">
        <v>0</v>
      </c>
      <c r="AJ83" s="186">
        <v>0</v>
      </c>
      <c r="AK83" s="186">
        <v>0</v>
      </c>
      <c r="AL83" s="186">
        <v>0</v>
      </c>
      <c r="AM83" s="186">
        <v>0</v>
      </c>
      <c r="AN83" s="186">
        <v>1</v>
      </c>
      <c r="AO83" s="186">
        <v>0</v>
      </c>
      <c r="AP83" s="186">
        <v>0</v>
      </c>
      <c r="AQ83" s="186">
        <v>4</v>
      </c>
      <c r="AR83" s="186">
        <v>2</v>
      </c>
      <c r="AS83" s="186">
        <v>0</v>
      </c>
      <c r="AT83" s="186">
        <v>0</v>
      </c>
      <c r="AU83" s="186">
        <v>0</v>
      </c>
      <c r="AV83" s="186">
        <v>0</v>
      </c>
      <c r="AW83" s="186">
        <v>0</v>
      </c>
      <c r="AX83" s="186">
        <v>0</v>
      </c>
      <c r="AY83" s="186">
        <v>0</v>
      </c>
      <c r="AZ83" s="186">
        <v>0</v>
      </c>
      <c r="BA83" s="186">
        <v>0</v>
      </c>
      <c r="BB83" s="186">
        <v>0</v>
      </c>
      <c r="BC83" s="186">
        <v>0</v>
      </c>
      <c r="BD83" s="186">
        <v>7</v>
      </c>
      <c r="BE83" s="186">
        <v>0</v>
      </c>
      <c r="BF83" s="186">
        <v>0</v>
      </c>
      <c r="BG83" s="186">
        <f t="shared" si="17"/>
        <v>26</v>
      </c>
      <c r="BH83" s="186">
        <v>1</v>
      </c>
      <c r="BI83" s="186">
        <v>0</v>
      </c>
      <c r="BJ83" s="186">
        <v>0</v>
      </c>
      <c r="BK83" s="186">
        <v>0</v>
      </c>
      <c r="BL83" s="186">
        <v>0</v>
      </c>
      <c r="BM83" s="186">
        <v>0</v>
      </c>
      <c r="BN83" s="186">
        <v>4</v>
      </c>
      <c r="BO83" s="186">
        <v>0</v>
      </c>
      <c r="BP83" s="186">
        <v>0</v>
      </c>
      <c r="BQ83" s="186">
        <v>0</v>
      </c>
      <c r="BR83" s="186">
        <v>0</v>
      </c>
      <c r="BS83" s="186">
        <v>1</v>
      </c>
      <c r="BT83" s="186">
        <v>0</v>
      </c>
      <c r="BU83" s="186">
        <f t="shared" si="18"/>
        <v>6</v>
      </c>
      <c r="BV83" s="186">
        <v>76</v>
      </c>
      <c r="BW83" s="186">
        <v>1</v>
      </c>
      <c r="BX83" s="186">
        <v>1</v>
      </c>
      <c r="BY83" s="186">
        <v>4</v>
      </c>
      <c r="BZ83" s="186">
        <v>37</v>
      </c>
      <c r="CA83" s="186">
        <v>1</v>
      </c>
      <c r="CB83" s="186">
        <v>1</v>
      </c>
      <c r="CC83" s="186">
        <v>0</v>
      </c>
      <c r="CD83" s="186">
        <v>0</v>
      </c>
      <c r="CE83" s="186">
        <v>0</v>
      </c>
      <c r="CF83" s="186">
        <v>1</v>
      </c>
      <c r="CG83" s="186">
        <v>0</v>
      </c>
      <c r="CH83" s="186">
        <v>1</v>
      </c>
      <c r="CI83" s="186">
        <v>1</v>
      </c>
      <c r="CJ83" s="186">
        <v>0</v>
      </c>
      <c r="CK83" s="186">
        <v>12</v>
      </c>
      <c r="CL83" s="186">
        <v>0</v>
      </c>
      <c r="CM83" s="186">
        <v>108</v>
      </c>
      <c r="CN83" s="186">
        <v>9</v>
      </c>
      <c r="CO83" s="186">
        <v>0</v>
      </c>
      <c r="CP83" s="186">
        <v>0</v>
      </c>
      <c r="CQ83" s="186">
        <v>2</v>
      </c>
      <c r="CR83" s="186">
        <v>7</v>
      </c>
      <c r="CS83" s="186">
        <v>4</v>
      </c>
      <c r="CT83" s="186">
        <v>79</v>
      </c>
      <c r="CU83" s="186">
        <v>0</v>
      </c>
      <c r="CV83" s="186">
        <v>2</v>
      </c>
      <c r="CW83" s="186">
        <v>0</v>
      </c>
      <c r="CX83" s="186">
        <v>9</v>
      </c>
      <c r="CY83" s="186">
        <v>0</v>
      </c>
      <c r="CZ83" s="186">
        <v>0</v>
      </c>
      <c r="DA83" s="186">
        <v>9</v>
      </c>
      <c r="DB83" s="186">
        <v>3</v>
      </c>
      <c r="DC83" s="186">
        <v>0</v>
      </c>
      <c r="DD83" s="186">
        <v>0</v>
      </c>
      <c r="DE83" s="186">
        <v>9</v>
      </c>
      <c r="DF83" s="186">
        <v>1</v>
      </c>
      <c r="DG83" s="186">
        <v>2</v>
      </c>
      <c r="DH83" s="186">
        <v>0</v>
      </c>
      <c r="DI83" s="186">
        <f t="shared" si="19"/>
        <v>380</v>
      </c>
    </row>
    <row r="84" spans="2:113">
      <c r="B84" s="187" t="s">
        <v>273</v>
      </c>
      <c r="C84" s="186">
        <v>22</v>
      </c>
      <c r="D84" s="186">
        <v>0</v>
      </c>
      <c r="E84" s="186">
        <v>0</v>
      </c>
      <c r="F84" s="186">
        <v>0</v>
      </c>
      <c r="G84" s="186">
        <v>1</v>
      </c>
      <c r="H84" s="186">
        <v>0</v>
      </c>
      <c r="I84" s="186">
        <v>1</v>
      </c>
      <c r="J84" s="186">
        <v>1</v>
      </c>
      <c r="K84" s="186">
        <v>1</v>
      </c>
      <c r="L84" s="186">
        <v>1</v>
      </c>
      <c r="M84" s="186">
        <v>0</v>
      </c>
      <c r="N84" s="186">
        <v>3</v>
      </c>
      <c r="O84" s="186">
        <v>0</v>
      </c>
      <c r="P84" s="186">
        <v>2</v>
      </c>
      <c r="Q84" s="186">
        <v>0</v>
      </c>
      <c r="R84" s="186">
        <v>3</v>
      </c>
      <c r="S84" s="186">
        <v>1</v>
      </c>
      <c r="T84" s="186">
        <v>1</v>
      </c>
      <c r="U84" s="186">
        <v>2</v>
      </c>
      <c r="V84" s="186">
        <v>2</v>
      </c>
      <c r="W84" s="186">
        <v>0</v>
      </c>
      <c r="X84" s="186">
        <v>8</v>
      </c>
      <c r="Y84" s="186">
        <v>0</v>
      </c>
      <c r="Z84" s="186">
        <v>6</v>
      </c>
      <c r="AA84" s="186">
        <v>0</v>
      </c>
      <c r="AB84" s="186">
        <v>1</v>
      </c>
      <c r="AC84" s="186">
        <v>19</v>
      </c>
      <c r="AD84" s="186">
        <v>1</v>
      </c>
      <c r="AE84" s="186">
        <v>15</v>
      </c>
      <c r="AF84" s="186">
        <v>0</v>
      </c>
      <c r="AG84" s="186">
        <v>2</v>
      </c>
      <c r="AH84" s="186">
        <v>2</v>
      </c>
      <c r="AI84" s="186">
        <v>1</v>
      </c>
      <c r="AJ84" s="186">
        <v>0</v>
      </c>
      <c r="AK84" s="186">
        <v>11</v>
      </c>
      <c r="AL84" s="186">
        <v>2</v>
      </c>
      <c r="AM84" s="186">
        <v>2</v>
      </c>
      <c r="AN84" s="186">
        <v>2</v>
      </c>
      <c r="AO84" s="186">
        <v>1</v>
      </c>
      <c r="AP84" s="186">
        <v>10</v>
      </c>
      <c r="AQ84" s="186">
        <v>1</v>
      </c>
      <c r="AR84" s="186">
        <v>4</v>
      </c>
      <c r="AS84" s="186">
        <v>0</v>
      </c>
      <c r="AT84" s="186">
        <v>3</v>
      </c>
      <c r="AU84" s="186">
        <v>4</v>
      </c>
      <c r="AV84" s="186">
        <v>1</v>
      </c>
      <c r="AW84" s="186">
        <v>0</v>
      </c>
      <c r="AX84" s="186">
        <v>0</v>
      </c>
      <c r="AY84" s="186">
        <v>0</v>
      </c>
      <c r="AZ84" s="186">
        <v>5</v>
      </c>
      <c r="BA84" s="186">
        <v>2</v>
      </c>
      <c r="BB84" s="186">
        <v>3</v>
      </c>
      <c r="BC84" s="186">
        <v>2</v>
      </c>
      <c r="BD84" s="186">
        <v>113</v>
      </c>
      <c r="BE84" s="186">
        <v>1</v>
      </c>
      <c r="BF84" s="186">
        <v>0</v>
      </c>
      <c r="BG84" s="186">
        <f t="shared" si="17"/>
        <v>263</v>
      </c>
      <c r="BH84" s="186">
        <v>5</v>
      </c>
      <c r="BI84" s="186">
        <v>0</v>
      </c>
      <c r="BJ84" s="186">
        <v>1</v>
      </c>
      <c r="BK84" s="186">
        <v>1</v>
      </c>
      <c r="BL84" s="186">
        <v>0</v>
      </c>
      <c r="BM84" s="186">
        <v>2</v>
      </c>
      <c r="BN84" s="186">
        <v>8</v>
      </c>
      <c r="BO84" s="186">
        <v>1</v>
      </c>
      <c r="BP84" s="186">
        <v>1</v>
      </c>
      <c r="BQ84" s="186">
        <v>0</v>
      </c>
      <c r="BR84" s="186">
        <v>0</v>
      </c>
      <c r="BS84" s="186">
        <v>1</v>
      </c>
      <c r="BT84" s="186">
        <v>0</v>
      </c>
      <c r="BU84" s="186">
        <f t="shared" si="18"/>
        <v>20</v>
      </c>
      <c r="BV84" s="186">
        <v>465</v>
      </c>
      <c r="BW84" s="186">
        <v>0</v>
      </c>
      <c r="BX84" s="186">
        <v>24</v>
      </c>
      <c r="BY84" s="186">
        <v>211</v>
      </c>
      <c r="BZ84" s="186">
        <v>171</v>
      </c>
      <c r="CA84" s="186">
        <v>1</v>
      </c>
      <c r="CB84" s="186">
        <v>112</v>
      </c>
      <c r="CC84" s="186">
        <v>4</v>
      </c>
      <c r="CD84" s="186">
        <v>0</v>
      </c>
      <c r="CE84" s="186">
        <v>8</v>
      </c>
      <c r="CF84" s="186">
        <v>31</v>
      </c>
      <c r="CG84" s="186">
        <v>5</v>
      </c>
      <c r="CH84" s="186">
        <v>13</v>
      </c>
      <c r="CI84" s="186">
        <v>7</v>
      </c>
      <c r="CJ84" s="186">
        <v>1</v>
      </c>
      <c r="CK84" s="186">
        <v>7</v>
      </c>
      <c r="CL84" s="186">
        <v>14</v>
      </c>
      <c r="CM84" s="186">
        <v>56</v>
      </c>
      <c r="CN84" s="186">
        <v>22</v>
      </c>
      <c r="CO84" s="186">
        <v>3</v>
      </c>
      <c r="CP84" s="186">
        <v>3</v>
      </c>
      <c r="CQ84" s="186">
        <v>9</v>
      </c>
      <c r="CR84" s="186">
        <v>1</v>
      </c>
      <c r="CS84" s="186">
        <v>9</v>
      </c>
      <c r="CT84" s="186">
        <v>6</v>
      </c>
      <c r="CU84" s="186">
        <v>337</v>
      </c>
      <c r="CV84" s="186">
        <v>6</v>
      </c>
      <c r="CW84" s="186">
        <v>5</v>
      </c>
      <c r="CX84" s="186">
        <v>9</v>
      </c>
      <c r="CY84" s="186">
        <v>8</v>
      </c>
      <c r="CZ84" s="186">
        <v>12</v>
      </c>
      <c r="DA84" s="186">
        <v>12</v>
      </c>
      <c r="DB84" s="186">
        <v>15</v>
      </c>
      <c r="DC84" s="186">
        <v>1</v>
      </c>
      <c r="DD84" s="186">
        <v>7</v>
      </c>
      <c r="DE84" s="186">
        <v>15</v>
      </c>
      <c r="DF84" s="186">
        <v>375</v>
      </c>
      <c r="DG84" s="186">
        <v>4</v>
      </c>
      <c r="DH84" s="186">
        <v>2</v>
      </c>
      <c r="DI84" s="186">
        <f t="shared" si="19"/>
        <v>1991</v>
      </c>
    </row>
    <row r="85" spans="2:113">
      <c r="B85" s="187" t="s">
        <v>274</v>
      </c>
      <c r="C85" s="186">
        <v>7</v>
      </c>
      <c r="D85" s="186">
        <v>0</v>
      </c>
      <c r="E85" s="186">
        <v>1</v>
      </c>
      <c r="F85" s="186">
        <v>0</v>
      </c>
      <c r="G85" s="186">
        <v>0</v>
      </c>
      <c r="H85" s="186">
        <v>0</v>
      </c>
      <c r="I85" s="186">
        <v>0</v>
      </c>
      <c r="J85" s="186">
        <v>0</v>
      </c>
      <c r="K85" s="186">
        <v>1</v>
      </c>
      <c r="L85" s="186">
        <v>0</v>
      </c>
      <c r="M85" s="186">
        <v>0</v>
      </c>
      <c r="N85" s="186">
        <v>0</v>
      </c>
      <c r="O85" s="186">
        <v>0</v>
      </c>
      <c r="P85" s="186">
        <v>0</v>
      </c>
      <c r="Q85" s="186">
        <v>0</v>
      </c>
      <c r="R85" s="186">
        <v>0</v>
      </c>
      <c r="S85" s="186">
        <v>0</v>
      </c>
      <c r="T85" s="186">
        <v>1</v>
      </c>
      <c r="U85" s="186">
        <v>0</v>
      </c>
      <c r="V85" s="186">
        <v>1</v>
      </c>
      <c r="W85" s="186">
        <v>0</v>
      </c>
      <c r="X85" s="186">
        <v>0</v>
      </c>
      <c r="Y85" s="186">
        <v>0</v>
      </c>
      <c r="Z85" s="186">
        <v>0</v>
      </c>
      <c r="AA85" s="186">
        <v>0</v>
      </c>
      <c r="AB85" s="186">
        <v>0</v>
      </c>
      <c r="AC85" s="186">
        <v>2</v>
      </c>
      <c r="AD85" s="186">
        <v>0</v>
      </c>
      <c r="AE85" s="186">
        <v>0</v>
      </c>
      <c r="AF85" s="186">
        <v>0</v>
      </c>
      <c r="AG85" s="186">
        <v>0</v>
      </c>
      <c r="AH85" s="186">
        <v>0</v>
      </c>
      <c r="AI85" s="186">
        <v>0</v>
      </c>
      <c r="AJ85" s="186">
        <v>0</v>
      </c>
      <c r="AK85" s="186">
        <v>0</v>
      </c>
      <c r="AL85" s="186">
        <v>0</v>
      </c>
      <c r="AM85" s="186">
        <v>7</v>
      </c>
      <c r="AN85" s="186">
        <v>2</v>
      </c>
      <c r="AO85" s="186">
        <v>1</v>
      </c>
      <c r="AP85" s="186">
        <v>3</v>
      </c>
      <c r="AQ85" s="186">
        <v>2</v>
      </c>
      <c r="AR85" s="186">
        <v>0</v>
      </c>
      <c r="AS85" s="186">
        <v>0</v>
      </c>
      <c r="AT85" s="186">
        <v>0</v>
      </c>
      <c r="AU85" s="186">
        <v>0</v>
      </c>
      <c r="AV85" s="186">
        <v>0</v>
      </c>
      <c r="AW85" s="186">
        <v>0</v>
      </c>
      <c r="AX85" s="186">
        <v>0</v>
      </c>
      <c r="AY85" s="186">
        <v>2</v>
      </c>
      <c r="AZ85" s="186">
        <v>0</v>
      </c>
      <c r="BA85" s="186">
        <v>0</v>
      </c>
      <c r="BB85" s="186">
        <v>1</v>
      </c>
      <c r="BC85" s="186">
        <v>0</v>
      </c>
      <c r="BD85" s="186">
        <v>29</v>
      </c>
      <c r="BE85" s="186">
        <v>0</v>
      </c>
      <c r="BF85" s="186">
        <v>0</v>
      </c>
      <c r="BG85" s="186">
        <f t="shared" si="17"/>
        <v>60</v>
      </c>
      <c r="BH85" s="186">
        <v>1</v>
      </c>
      <c r="BI85" s="186">
        <v>0</v>
      </c>
      <c r="BJ85" s="186">
        <v>0</v>
      </c>
      <c r="BK85" s="186">
        <v>1</v>
      </c>
      <c r="BL85" s="186">
        <v>0</v>
      </c>
      <c r="BM85" s="186">
        <v>0</v>
      </c>
      <c r="BN85" s="186">
        <v>0</v>
      </c>
      <c r="BO85" s="186">
        <v>2</v>
      </c>
      <c r="BP85" s="186">
        <v>0</v>
      </c>
      <c r="BQ85" s="186">
        <v>0</v>
      </c>
      <c r="BR85" s="186">
        <v>0</v>
      </c>
      <c r="BS85" s="186">
        <v>0</v>
      </c>
      <c r="BT85" s="186">
        <v>0</v>
      </c>
      <c r="BU85" s="186">
        <f t="shared" si="18"/>
        <v>4</v>
      </c>
      <c r="BV85" s="186">
        <v>124</v>
      </c>
      <c r="BW85" s="186">
        <v>0</v>
      </c>
      <c r="BX85" s="186">
        <v>2</v>
      </c>
      <c r="BY85" s="186">
        <v>8</v>
      </c>
      <c r="BZ85" s="186">
        <v>5</v>
      </c>
      <c r="CA85" s="186">
        <v>0</v>
      </c>
      <c r="CB85" s="186">
        <v>7</v>
      </c>
      <c r="CC85" s="186">
        <v>0</v>
      </c>
      <c r="CD85" s="186">
        <v>9</v>
      </c>
      <c r="CE85" s="186">
        <v>0</v>
      </c>
      <c r="CF85" s="186">
        <v>67</v>
      </c>
      <c r="CG85" s="186">
        <v>0</v>
      </c>
      <c r="CH85" s="186">
        <v>0</v>
      </c>
      <c r="CI85" s="186">
        <v>0</v>
      </c>
      <c r="CJ85" s="186">
        <v>2</v>
      </c>
      <c r="CK85" s="186">
        <v>0</v>
      </c>
      <c r="CL85" s="186">
        <v>14</v>
      </c>
      <c r="CM85" s="186">
        <v>4</v>
      </c>
      <c r="CN85" s="186">
        <v>1</v>
      </c>
      <c r="CO85" s="186">
        <v>1</v>
      </c>
      <c r="CP85" s="186">
        <v>0</v>
      </c>
      <c r="CQ85" s="186">
        <v>14</v>
      </c>
      <c r="CR85" s="186">
        <v>0</v>
      </c>
      <c r="CS85" s="186">
        <v>0</v>
      </c>
      <c r="CT85" s="186">
        <v>0</v>
      </c>
      <c r="CU85" s="186">
        <v>6</v>
      </c>
      <c r="CV85" s="186">
        <v>0</v>
      </c>
      <c r="CW85" s="186">
        <v>1</v>
      </c>
      <c r="CX85" s="186">
        <v>0</v>
      </c>
      <c r="CY85" s="186">
        <v>0</v>
      </c>
      <c r="CZ85" s="186">
        <v>0</v>
      </c>
      <c r="DA85" s="186">
        <v>3</v>
      </c>
      <c r="DB85" s="186">
        <v>3</v>
      </c>
      <c r="DC85" s="186">
        <v>4</v>
      </c>
      <c r="DD85" s="186">
        <v>96</v>
      </c>
      <c r="DE85" s="186">
        <v>1</v>
      </c>
      <c r="DF85" s="186">
        <v>4</v>
      </c>
      <c r="DG85" s="186">
        <v>0</v>
      </c>
      <c r="DH85" s="186">
        <v>0</v>
      </c>
      <c r="DI85" s="186">
        <f t="shared" si="19"/>
        <v>376</v>
      </c>
    </row>
    <row r="86" spans="2:113">
      <c r="B86" s="187" t="s">
        <v>275</v>
      </c>
      <c r="C86" s="186">
        <v>9</v>
      </c>
      <c r="D86" s="186">
        <v>0</v>
      </c>
      <c r="E86" s="186">
        <v>0</v>
      </c>
      <c r="F86" s="186">
        <v>0</v>
      </c>
      <c r="G86" s="186">
        <v>3</v>
      </c>
      <c r="H86" s="186">
        <v>1</v>
      </c>
      <c r="I86" s="186">
        <v>0</v>
      </c>
      <c r="J86" s="186">
        <v>2</v>
      </c>
      <c r="K86" s="186">
        <v>0</v>
      </c>
      <c r="L86" s="186">
        <v>0</v>
      </c>
      <c r="M86" s="186">
        <v>0</v>
      </c>
      <c r="N86" s="186">
        <v>0</v>
      </c>
      <c r="O86" s="186">
        <v>0</v>
      </c>
      <c r="P86" s="186">
        <v>1</v>
      </c>
      <c r="Q86" s="186">
        <v>0</v>
      </c>
      <c r="R86" s="186">
        <v>0</v>
      </c>
      <c r="S86" s="186">
        <v>4</v>
      </c>
      <c r="T86" s="186">
        <v>0</v>
      </c>
      <c r="U86" s="186">
        <v>0</v>
      </c>
      <c r="V86" s="186">
        <v>2</v>
      </c>
      <c r="W86" s="186">
        <v>0</v>
      </c>
      <c r="X86" s="186">
        <v>0</v>
      </c>
      <c r="Y86" s="186">
        <v>0</v>
      </c>
      <c r="Z86" s="186">
        <v>0</v>
      </c>
      <c r="AA86" s="186">
        <v>5</v>
      </c>
      <c r="AB86" s="186">
        <v>1</v>
      </c>
      <c r="AC86" s="186">
        <v>23</v>
      </c>
      <c r="AD86" s="186">
        <v>1</v>
      </c>
      <c r="AE86" s="186">
        <v>0</v>
      </c>
      <c r="AF86" s="186">
        <v>0</v>
      </c>
      <c r="AG86" s="186">
        <v>1</v>
      </c>
      <c r="AH86" s="186">
        <v>0</v>
      </c>
      <c r="AI86" s="186">
        <v>0</v>
      </c>
      <c r="AJ86" s="186">
        <v>0</v>
      </c>
      <c r="AK86" s="186">
        <v>0</v>
      </c>
      <c r="AL86" s="186">
        <v>1</v>
      </c>
      <c r="AM86" s="186">
        <v>7</v>
      </c>
      <c r="AN86" s="186">
        <v>2</v>
      </c>
      <c r="AO86" s="186">
        <v>2</v>
      </c>
      <c r="AP86" s="186">
        <v>0</v>
      </c>
      <c r="AQ86" s="186">
        <v>0</v>
      </c>
      <c r="AR86" s="186">
        <v>0</v>
      </c>
      <c r="AS86" s="186">
        <v>1</v>
      </c>
      <c r="AT86" s="186">
        <v>0</v>
      </c>
      <c r="AU86" s="186">
        <v>0</v>
      </c>
      <c r="AV86" s="186">
        <v>0</v>
      </c>
      <c r="AW86" s="186">
        <v>0</v>
      </c>
      <c r="AX86" s="186">
        <v>0</v>
      </c>
      <c r="AY86" s="186">
        <v>0</v>
      </c>
      <c r="AZ86" s="186">
        <v>0</v>
      </c>
      <c r="BA86" s="186">
        <v>3</v>
      </c>
      <c r="BB86" s="186">
        <v>3</v>
      </c>
      <c r="BC86" s="186">
        <v>0</v>
      </c>
      <c r="BD86" s="186">
        <v>62</v>
      </c>
      <c r="BE86" s="186">
        <v>0</v>
      </c>
      <c r="BF86" s="186">
        <v>0</v>
      </c>
      <c r="BG86" s="186">
        <f t="shared" si="17"/>
        <v>134</v>
      </c>
      <c r="BH86" s="186">
        <v>2</v>
      </c>
      <c r="BI86" s="186">
        <v>0</v>
      </c>
      <c r="BJ86" s="186">
        <v>0</v>
      </c>
      <c r="BK86" s="186">
        <v>0</v>
      </c>
      <c r="BL86" s="186">
        <v>0</v>
      </c>
      <c r="BM86" s="186">
        <v>0</v>
      </c>
      <c r="BN86" s="186">
        <v>0</v>
      </c>
      <c r="BO86" s="186">
        <v>0</v>
      </c>
      <c r="BP86" s="186">
        <v>0</v>
      </c>
      <c r="BQ86" s="186">
        <v>0</v>
      </c>
      <c r="BR86" s="186">
        <v>3</v>
      </c>
      <c r="BS86" s="186">
        <v>1</v>
      </c>
      <c r="BT86" s="186">
        <v>0</v>
      </c>
      <c r="BU86" s="186">
        <f t="shared" si="18"/>
        <v>6</v>
      </c>
      <c r="BV86" s="186">
        <v>103</v>
      </c>
      <c r="BW86" s="186">
        <v>0</v>
      </c>
      <c r="BX86" s="186">
        <v>2</v>
      </c>
      <c r="BY86" s="186">
        <v>16</v>
      </c>
      <c r="BZ86" s="186">
        <v>52</v>
      </c>
      <c r="CA86" s="186">
        <v>2</v>
      </c>
      <c r="CB86" s="186">
        <v>49</v>
      </c>
      <c r="CC86" s="186">
        <v>1</v>
      </c>
      <c r="CD86" s="186">
        <v>29</v>
      </c>
      <c r="CE86" s="186">
        <v>101</v>
      </c>
      <c r="CF86" s="186">
        <v>0</v>
      </c>
      <c r="CG86" s="186">
        <v>0</v>
      </c>
      <c r="CH86" s="186">
        <v>8</v>
      </c>
      <c r="CI86" s="186">
        <v>3</v>
      </c>
      <c r="CJ86" s="186">
        <v>0</v>
      </c>
      <c r="CK86" s="186">
        <v>0</v>
      </c>
      <c r="CL86" s="186">
        <v>11</v>
      </c>
      <c r="CM86" s="186">
        <v>20</v>
      </c>
      <c r="CN86" s="186">
        <v>1</v>
      </c>
      <c r="CO86" s="186">
        <v>3</v>
      </c>
      <c r="CP86" s="186">
        <v>2</v>
      </c>
      <c r="CQ86" s="186">
        <v>19</v>
      </c>
      <c r="CR86" s="186">
        <v>0</v>
      </c>
      <c r="CS86" s="186">
        <v>2</v>
      </c>
      <c r="CT86" s="186">
        <v>2</v>
      </c>
      <c r="CU86" s="186">
        <v>17</v>
      </c>
      <c r="CV86" s="186">
        <v>8</v>
      </c>
      <c r="CW86" s="186">
        <v>9</v>
      </c>
      <c r="CX86" s="186">
        <v>0</v>
      </c>
      <c r="CY86" s="186">
        <v>1</v>
      </c>
      <c r="CZ86" s="186">
        <v>2</v>
      </c>
      <c r="DA86" s="186">
        <v>1</v>
      </c>
      <c r="DB86" s="186">
        <v>4</v>
      </c>
      <c r="DC86" s="186">
        <v>0</v>
      </c>
      <c r="DD86" s="186">
        <v>28</v>
      </c>
      <c r="DE86" s="186">
        <v>6</v>
      </c>
      <c r="DF86" s="186">
        <v>14</v>
      </c>
      <c r="DG86" s="186">
        <v>2</v>
      </c>
      <c r="DH86" s="186">
        <v>0</v>
      </c>
      <c r="DI86" s="186">
        <f t="shared" si="19"/>
        <v>518</v>
      </c>
    </row>
    <row r="87" spans="2:113" ht="25.5">
      <c r="B87" s="187" t="s">
        <v>276</v>
      </c>
      <c r="C87" s="186">
        <v>7</v>
      </c>
      <c r="D87" s="186">
        <v>0</v>
      </c>
      <c r="E87" s="186">
        <v>0</v>
      </c>
      <c r="F87" s="186">
        <v>0</v>
      </c>
      <c r="G87" s="186">
        <v>1</v>
      </c>
      <c r="H87" s="186">
        <v>0</v>
      </c>
      <c r="I87" s="186">
        <v>1</v>
      </c>
      <c r="J87" s="186">
        <v>0</v>
      </c>
      <c r="K87" s="186">
        <v>0</v>
      </c>
      <c r="L87" s="186">
        <v>0</v>
      </c>
      <c r="M87" s="186">
        <v>0</v>
      </c>
      <c r="N87" s="186">
        <v>0</v>
      </c>
      <c r="O87" s="186">
        <v>0</v>
      </c>
      <c r="P87" s="186">
        <v>0</v>
      </c>
      <c r="Q87" s="186">
        <v>0</v>
      </c>
      <c r="R87" s="186">
        <v>0</v>
      </c>
      <c r="S87" s="186">
        <v>0</v>
      </c>
      <c r="T87" s="186">
        <v>0</v>
      </c>
      <c r="U87" s="186">
        <v>7</v>
      </c>
      <c r="V87" s="186">
        <v>0</v>
      </c>
      <c r="W87" s="186">
        <v>0</v>
      </c>
      <c r="X87" s="186">
        <v>0</v>
      </c>
      <c r="Y87" s="186">
        <v>0</v>
      </c>
      <c r="Z87" s="186">
        <v>0</v>
      </c>
      <c r="AA87" s="186">
        <v>0</v>
      </c>
      <c r="AB87" s="186">
        <v>0</v>
      </c>
      <c r="AC87" s="186">
        <v>0</v>
      </c>
      <c r="AD87" s="186">
        <v>0</v>
      </c>
      <c r="AE87" s="186">
        <v>2</v>
      </c>
      <c r="AF87" s="186">
        <v>0</v>
      </c>
      <c r="AG87" s="186">
        <v>1</v>
      </c>
      <c r="AH87" s="186">
        <v>0</v>
      </c>
      <c r="AI87" s="186">
        <v>1</v>
      </c>
      <c r="AJ87" s="186">
        <v>0</v>
      </c>
      <c r="AK87" s="186">
        <v>0</v>
      </c>
      <c r="AL87" s="186">
        <v>0</v>
      </c>
      <c r="AM87" s="186">
        <v>0</v>
      </c>
      <c r="AN87" s="186">
        <v>1</v>
      </c>
      <c r="AO87" s="186">
        <v>0</v>
      </c>
      <c r="AP87" s="186">
        <v>1</v>
      </c>
      <c r="AQ87" s="186">
        <v>0</v>
      </c>
      <c r="AR87" s="186">
        <v>0</v>
      </c>
      <c r="AS87" s="186">
        <v>0</v>
      </c>
      <c r="AT87" s="186">
        <v>0</v>
      </c>
      <c r="AU87" s="186">
        <v>1</v>
      </c>
      <c r="AV87" s="186">
        <v>0</v>
      </c>
      <c r="AW87" s="186">
        <v>0</v>
      </c>
      <c r="AX87" s="186">
        <v>0</v>
      </c>
      <c r="AY87" s="186">
        <v>0</v>
      </c>
      <c r="AZ87" s="186">
        <v>0</v>
      </c>
      <c r="BA87" s="186">
        <v>0</v>
      </c>
      <c r="BB87" s="186">
        <v>0</v>
      </c>
      <c r="BC87" s="186">
        <v>0</v>
      </c>
      <c r="BD87" s="186">
        <v>6</v>
      </c>
      <c r="BE87" s="186">
        <v>0</v>
      </c>
      <c r="BF87" s="186">
        <v>0</v>
      </c>
      <c r="BG87" s="186">
        <f t="shared" si="17"/>
        <v>29</v>
      </c>
      <c r="BH87" s="186">
        <v>3</v>
      </c>
      <c r="BI87" s="186">
        <v>0</v>
      </c>
      <c r="BJ87" s="186">
        <v>0</v>
      </c>
      <c r="BK87" s="186">
        <v>0</v>
      </c>
      <c r="BL87" s="186">
        <v>0</v>
      </c>
      <c r="BM87" s="186">
        <v>0</v>
      </c>
      <c r="BN87" s="186">
        <v>0</v>
      </c>
      <c r="BO87" s="186">
        <v>0</v>
      </c>
      <c r="BP87" s="186">
        <v>0</v>
      </c>
      <c r="BQ87" s="186">
        <v>0</v>
      </c>
      <c r="BR87" s="186">
        <v>0</v>
      </c>
      <c r="BS87" s="186">
        <v>0</v>
      </c>
      <c r="BT87" s="186">
        <v>0</v>
      </c>
      <c r="BU87" s="186">
        <f t="shared" si="18"/>
        <v>3</v>
      </c>
      <c r="BV87" s="186">
        <v>189</v>
      </c>
      <c r="BW87" s="186">
        <v>13</v>
      </c>
      <c r="BX87" s="186">
        <v>2</v>
      </c>
      <c r="BY87" s="186">
        <v>0</v>
      </c>
      <c r="BZ87" s="186">
        <v>10</v>
      </c>
      <c r="CA87" s="186">
        <v>19</v>
      </c>
      <c r="CB87" s="186">
        <v>0</v>
      </c>
      <c r="CC87" s="186">
        <v>4</v>
      </c>
      <c r="CD87" s="186">
        <v>2</v>
      </c>
      <c r="CE87" s="186">
        <v>0</v>
      </c>
      <c r="CF87" s="186">
        <v>0</v>
      </c>
      <c r="CG87" s="186">
        <v>0</v>
      </c>
      <c r="CH87" s="186">
        <v>1</v>
      </c>
      <c r="CI87" s="186">
        <v>0</v>
      </c>
      <c r="CJ87" s="186">
        <v>1</v>
      </c>
      <c r="CK87" s="186">
        <v>12</v>
      </c>
      <c r="CL87" s="186">
        <v>0</v>
      </c>
      <c r="CM87" s="186">
        <v>13</v>
      </c>
      <c r="CN87" s="186">
        <v>1</v>
      </c>
      <c r="CO87" s="186">
        <v>4</v>
      </c>
      <c r="CP87" s="186">
        <v>0</v>
      </c>
      <c r="CQ87" s="186">
        <v>0</v>
      </c>
      <c r="CR87" s="186">
        <v>1</v>
      </c>
      <c r="CS87" s="186">
        <v>2</v>
      </c>
      <c r="CT87" s="186">
        <v>4</v>
      </c>
      <c r="CU87" s="186">
        <v>1</v>
      </c>
      <c r="CV87" s="186">
        <v>77</v>
      </c>
      <c r="CW87" s="186">
        <v>0</v>
      </c>
      <c r="CX87" s="186">
        <v>2</v>
      </c>
      <c r="CY87" s="186">
        <v>3</v>
      </c>
      <c r="CZ87" s="186">
        <v>2</v>
      </c>
      <c r="DA87" s="186">
        <v>3</v>
      </c>
      <c r="DB87" s="186">
        <v>4</v>
      </c>
      <c r="DC87" s="186">
        <v>0</v>
      </c>
      <c r="DD87" s="186">
        <v>0</v>
      </c>
      <c r="DE87" s="186">
        <v>33</v>
      </c>
      <c r="DF87" s="186">
        <v>0</v>
      </c>
      <c r="DG87" s="186">
        <v>0</v>
      </c>
      <c r="DH87" s="186">
        <v>4</v>
      </c>
      <c r="DI87" s="186">
        <f t="shared" si="19"/>
        <v>407</v>
      </c>
    </row>
    <row r="88" spans="2:113">
      <c r="B88" s="187" t="s">
        <v>277</v>
      </c>
      <c r="C88" s="186">
        <v>12</v>
      </c>
      <c r="D88" s="186">
        <v>0</v>
      </c>
      <c r="E88" s="186">
        <v>0</v>
      </c>
      <c r="F88" s="186">
        <v>0</v>
      </c>
      <c r="G88" s="186">
        <v>0</v>
      </c>
      <c r="H88" s="186">
        <v>0</v>
      </c>
      <c r="I88" s="186">
        <v>0</v>
      </c>
      <c r="J88" s="186">
        <v>2</v>
      </c>
      <c r="K88" s="186">
        <v>1</v>
      </c>
      <c r="L88" s="186">
        <v>0</v>
      </c>
      <c r="M88" s="186">
        <v>0</v>
      </c>
      <c r="N88" s="186">
        <v>0</v>
      </c>
      <c r="O88" s="186">
        <v>0</v>
      </c>
      <c r="P88" s="186">
        <v>0</v>
      </c>
      <c r="Q88" s="186">
        <v>0</v>
      </c>
      <c r="R88" s="186">
        <v>0</v>
      </c>
      <c r="S88" s="186">
        <v>0</v>
      </c>
      <c r="T88" s="186">
        <v>0</v>
      </c>
      <c r="U88" s="186">
        <v>1</v>
      </c>
      <c r="V88" s="186">
        <v>0</v>
      </c>
      <c r="W88" s="186">
        <v>0</v>
      </c>
      <c r="X88" s="186">
        <v>1</v>
      </c>
      <c r="Y88" s="186">
        <v>2</v>
      </c>
      <c r="Z88" s="186">
        <v>0</v>
      </c>
      <c r="AA88" s="186">
        <v>0</v>
      </c>
      <c r="AB88" s="186">
        <v>0</v>
      </c>
      <c r="AC88" s="186">
        <v>0</v>
      </c>
      <c r="AD88" s="186">
        <v>0</v>
      </c>
      <c r="AE88" s="186">
        <v>0</v>
      </c>
      <c r="AF88" s="186">
        <v>0</v>
      </c>
      <c r="AG88" s="186">
        <v>1</v>
      </c>
      <c r="AH88" s="186">
        <v>0</v>
      </c>
      <c r="AI88" s="186">
        <v>0</v>
      </c>
      <c r="AJ88" s="186">
        <v>0</v>
      </c>
      <c r="AK88" s="186">
        <v>0</v>
      </c>
      <c r="AL88" s="186">
        <v>0</v>
      </c>
      <c r="AM88" s="186">
        <v>0</v>
      </c>
      <c r="AN88" s="186">
        <v>1</v>
      </c>
      <c r="AO88" s="186">
        <v>0</v>
      </c>
      <c r="AP88" s="186">
        <v>0</v>
      </c>
      <c r="AQ88" s="186">
        <v>0</v>
      </c>
      <c r="AR88" s="186">
        <v>0</v>
      </c>
      <c r="AS88" s="186">
        <v>0</v>
      </c>
      <c r="AT88" s="186">
        <v>0</v>
      </c>
      <c r="AU88" s="186">
        <v>0</v>
      </c>
      <c r="AV88" s="186">
        <v>1</v>
      </c>
      <c r="AW88" s="186">
        <v>1</v>
      </c>
      <c r="AX88" s="186">
        <v>0</v>
      </c>
      <c r="AY88" s="186">
        <v>0</v>
      </c>
      <c r="AZ88" s="186">
        <v>0</v>
      </c>
      <c r="BA88" s="186">
        <v>0</v>
      </c>
      <c r="BB88" s="186">
        <v>0</v>
      </c>
      <c r="BC88" s="186">
        <v>0</v>
      </c>
      <c r="BD88" s="186">
        <v>18</v>
      </c>
      <c r="BE88" s="186">
        <v>1</v>
      </c>
      <c r="BF88" s="186">
        <v>0</v>
      </c>
      <c r="BG88" s="186">
        <f t="shared" si="17"/>
        <v>42</v>
      </c>
      <c r="BH88" s="186">
        <v>1</v>
      </c>
      <c r="BI88" s="186">
        <v>0</v>
      </c>
      <c r="BJ88" s="186">
        <v>0</v>
      </c>
      <c r="BK88" s="186">
        <v>1</v>
      </c>
      <c r="BL88" s="186">
        <v>0</v>
      </c>
      <c r="BM88" s="186">
        <v>0</v>
      </c>
      <c r="BN88" s="186">
        <v>6</v>
      </c>
      <c r="BO88" s="186">
        <v>0</v>
      </c>
      <c r="BP88" s="186">
        <v>0</v>
      </c>
      <c r="BQ88" s="186">
        <v>0</v>
      </c>
      <c r="BR88" s="186">
        <v>0</v>
      </c>
      <c r="BS88" s="186">
        <v>1</v>
      </c>
      <c r="BT88" s="186">
        <v>1</v>
      </c>
      <c r="BU88" s="186">
        <f t="shared" si="18"/>
        <v>10</v>
      </c>
      <c r="BV88" s="186">
        <v>124</v>
      </c>
      <c r="BW88" s="186">
        <v>0</v>
      </c>
      <c r="BX88" s="186">
        <v>19</v>
      </c>
      <c r="BY88" s="186">
        <v>4</v>
      </c>
      <c r="BZ88" s="186">
        <v>426</v>
      </c>
      <c r="CA88" s="186">
        <v>3</v>
      </c>
      <c r="CB88" s="186">
        <v>5</v>
      </c>
      <c r="CC88" s="186">
        <v>2</v>
      </c>
      <c r="CD88" s="186">
        <v>19</v>
      </c>
      <c r="CE88" s="186">
        <v>0</v>
      </c>
      <c r="CF88" s="186">
        <v>6</v>
      </c>
      <c r="CG88" s="186">
        <v>0</v>
      </c>
      <c r="CH88" s="186">
        <v>0</v>
      </c>
      <c r="CI88" s="186">
        <v>24</v>
      </c>
      <c r="CJ88" s="186">
        <v>0</v>
      </c>
      <c r="CK88" s="186">
        <v>1</v>
      </c>
      <c r="CL88" s="186">
        <v>3</v>
      </c>
      <c r="CM88" s="186">
        <v>42</v>
      </c>
      <c r="CN88" s="186">
        <v>9</v>
      </c>
      <c r="CO88" s="186">
        <v>1</v>
      </c>
      <c r="CP88" s="186">
        <v>10</v>
      </c>
      <c r="CQ88" s="186">
        <v>1</v>
      </c>
      <c r="CR88" s="186">
        <v>1</v>
      </c>
      <c r="CS88" s="186">
        <v>122</v>
      </c>
      <c r="CT88" s="186">
        <v>11</v>
      </c>
      <c r="CU88" s="186">
        <v>9</v>
      </c>
      <c r="CV88" s="186">
        <v>3</v>
      </c>
      <c r="CW88" s="186">
        <v>0</v>
      </c>
      <c r="CX88" s="186">
        <v>8</v>
      </c>
      <c r="CY88" s="186">
        <v>1</v>
      </c>
      <c r="CZ88" s="186">
        <v>114</v>
      </c>
      <c r="DA88" s="186">
        <v>21</v>
      </c>
      <c r="DB88" s="186">
        <v>37</v>
      </c>
      <c r="DC88" s="186">
        <v>2</v>
      </c>
      <c r="DD88" s="186">
        <v>0</v>
      </c>
      <c r="DE88" s="186">
        <v>3</v>
      </c>
      <c r="DF88" s="186">
        <v>23</v>
      </c>
      <c r="DG88" s="186">
        <v>7</v>
      </c>
      <c r="DH88" s="186">
        <v>0</v>
      </c>
      <c r="DI88" s="186">
        <f t="shared" si="19"/>
        <v>1061</v>
      </c>
    </row>
    <row r="89" spans="2:113">
      <c r="B89" s="187" t="s">
        <v>278</v>
      </c>
      <c r="C89" s="186">
        <v>8</v>
      </c>
      <c r="D89" s="186">
        <v>0</v>
      </c>
      <c r="E89" s="186">
        <v>0</v>
      </c>
      <c r="F89" s="186">
        <v>0</v>
      </c>
      <c r="G89" s="186">
        <v>0</v>
      </c>
      <c r="H89" s="186">
        <v>0</v>
      </c>
      <c r="I89" s="186">
        <v>2</v>
      </c>
      <c r="J89" s="186">
        <v>0</v>
      </c>
      <c r="K89" s="186">
        <v>0</v>
      </c>
      <c r="L89" s="186">
        <v>2</v>
      </c>
      <c r="M89" s="186">
        <v>0</v>
      </c>
      <c r="N89" s="186">
        <v>0</v>
      </c>
      <c r="O89" s="186">
        <v>0</v>
      </c>
      <c r="P89" s="186">
        <v>0</v>
      </c>
      <c r="Q89" s="186">
        <v>0</v>
      </c>
      <c r="R89" s="186">
        <v>0</v>
      </c>
      <c r="S89" s="186">
        <v>0</v>
      </c>
      <c r="T89" s="186">
        <v>1</v>
      </c>
      <c r="U89" s="186">
        <v>0</v>
      </c>
      <c r="V89" s="186">
        <v>0</v>
      </c>
      <c r="W89" s="186">
        <v>0</v>
      </c>
      <c r="X89" s="186">
        <v>0</v>
      </c>
      <c r="Y89" s="186">
        <v>1</v>
      </c>
      <c r="Z89" s="186">
        <v>0</v>
      </c>
      <c r="AA89" s="186">
        <v>0</v>
      </c>
      <c r="AB89" s="186">
        <v>0</v>
      </c>
      <c r="AC89" s="186">
        <v>0</v>
      </c>
      <c r="AD89" s="186">
        <v>0</v>
      </c>
      <c r="AE89" s="186">
        <v>0</v>
      </c>
      <c r="AF89" s="186">
        <v>0</v>
      </c>
      <c r="AG89" s="186">
        <v>0</v>
      </c>
      <c r="AH89" s="186">
        <v>0</v>
      </c>
      <c r="AI89" s="186">
        <v>0</v>
      </c>
      <c r="AJ89" s="186">
        <v>0</v>
      </c>
      <c r="AK89" s="186">
        <v>0</v>
      </c>
      <c r="AL89" s="186">
        <v>0</v>
      </c>
      <c r="AM89" s="186">
        <v>0</v>
      </c>
      <c r="AN89" s="186">
        <v>0</v>
      </c>
      <c r="AO89" s="186">
        <v>0</v>
      </c>
      <c r="AP89" s="186">
        <v>1</v>
      </c>
      <c r="AQ89" s="186">
        <v>0</v>
      </c>
      <c r="AR89" s="186">
        <v>0</v>
      </c>
      <c r="AS89" s="186">
        <v>0</v>
      </c>
      <c r="AT89" s="186">
        <v>0</v>
      </c>
      <c r="AU89" s="186">
        <v>1</v>
      </c>
      <c r="AV89" s="186">
        <v>0</v>
      </c>
      <c r="AW89" s="186">
        <v>0</v>
      </c>
      <c r="AX89" s="186">
        <v>0</v>
      </c>
      <c r="AY89" s="186">
        <v>0</v>
      </c>
      <c r="AZ89" s="186">
        <v>1</v>
      </c>
      <c r="BA89" s="186">
        <v>0</v>
      </c>
      <c r="BB89" s="186">
        <v>0</v>
      </c>
      <c r="BC89" s="186">
        <v>0</v>
      </c>
      <c r="BD89" s="186">
        <v>10</v>
      </c>
      <c r="BE89" s="186">
        <v>0</v>
      </c>
      <c r="BF89" s="186">
        <v>0</v>
      </c>
      <c r="BG89" s="186">
        <f t="shared" si="17"/>
        <v>27</v>
      </c>
      <c r="BH89" s="186">
        <v>0</v>
      </c>
      <c r="BI89" s="186">
        <v>0</v>
      </c>
      <c r="BJ89" s="186">
        <v>0</v>
      </c>
      <c r="BK89" s="186">
        <v>0</v>
      </c>
      <c r="BL89" s="186">
        <v>0</v>
      </c>
      <c r="BM89" s="186">
        <v>0</v>
      </c>
      <c r="BN89" s="186">
        <v>0</v>
      </c>
      <c r="BO89" s="186">
        <v>0</v>
      </c>
      <c r="BP89" s="186">
        <v>0</v>
      </c>
      <c r="BQ89" s="186">
        <v>0</v>
      </c>
      <c r="BR89" s="186">
        <v>0</v>
      </c>
      <c r="BS89" s="186">
        <v>1</v>
      </c>
      <c r="BT89" s="186">
        <v>0</v>
      </c>
      <c r="BU89" s="186">
        <f t="shared" si="18"/>
        <v>1</v>
      </c>
      <c r="BV89" s="186">
        <v>60</v>
      </c>
      <c r="BW89" s="186">
        <v>0</v>
      </c>
      <c r="BX89" s="186">
        <v>11</v>
      </c>
      <c r="BY89" s="186">
        <v>0</v>
      </c>
      <c r="BZ89" s="186">
        <v>46</v>
      </c>
      <c r="CA89" s="186">
        <v>1</v>
      </c>
      <c r="CB89" s="186">
        <v>0</v>
      </c>
      <c r="CC89" s="186">
        <v>0</v>
      </c>
      <c r="CD89" s="186">
        <v>2</v>
      </c>
      <c r="CE89" s="186">
        <v>0</v>
      </c>
      <c r="CF89" s="186">
        <v>1</v>
      </c>
      <c r="CG89" s="186">
        <v>1</v>
      </c>
      <c r="CH89" s="186">
        <v>2</v>
      </c>
      <c r="CI89" s="186">
        <v>0</v>
      </c>
      <c r="CJ89" s="186">
        <v>2</v>
      </c>
      <c r="CK89" s="186">
        <v>0</v>
      </c>
      <c r="CL89" s="186">
        <v>0</v>
      </c>
      <c r="CM89" s="186">
        <v>12</v>
      </c>
      <c r="CN89" s="186">
        <v>3</v>
      </c>
      <c r="CO89" s="186">
        <v>0</v>
      </c>
      <c r="CP89" s="186">
        <v>68</v>
      </c>
      <c r="CQ89" s="186">
        <v>0</v>
      </c>
      <c r="CR89" s="186">
        <v>0</v>
      </c>
      <c r="CS89" s="186">
        <v>9</v>
      </c>
      <c r="CT89" s="186">
        <v>5</v>
      </c>
      <c r="CU89" s="186">
        <v>1</v>
      </c>
      <c r="CV89" s="186">
        <v>1</v>
      </c>
      <c r="CW89" s="186">
        <v>0</v>
      </c>
      <c r="CX89" s="186">
        <v>6</v>
      </c>
      <c r="CY89" s="186">
        <v>0</v>
      </c>
      <c r="CZ89" s="186">
        <v>2</v>
      </c>
      <c r="DA89" s="186">
        <v>4</v>
      </c>
      <c r="DB89" s="186">
        <v>13</v>
      </c>
      <c r="DC89" s="186">
        <v>1</v>
      </c>
      <c r="DD89" s="186">
        <v>0</v>
      </c>
      <c r="DE89" s="186">
        <v>6</v>
      </c>
      <c r="DF89" s="186">
        <v>2</v>
      </c>
      <c r="DG89" s="186">
        <v>2</v>
      </c>
      <c r="DH89" s="186">
        <v>1</v>
      </c>
      <c r="DI89" s="186">
        <f t="shared" si="19"/>
        <v>262</v>
      </c>
    </row>
    <row r="90" spans="2:113">
      <c r="B90" s="187" t="s">
        <v>279</v>
      </c>
      <c r="C90" s="186">
        <v>14</v>
      </c>
      <c r="D90" s="186">
        <v>0</v>
      </c>
      <c r="E90" s="186">
        <v>0</v>
      </c>
      <c r="F90" s="186">
        <v>0</v>
      </c>
      <c r="G90" s="186">
        <v>0</v>
      </c>
      <c r="H90" s="186">
        <v>0</v>
      </c>
      <c r="I90" s="186">
        <v>0</v>
      </c>
      <c r="J90" s="186">
        <v>0</v>
      </c>
      <c r="K90" s="186">
        <v>0</v>
      </c>
      <c r="L90" s="186">
        <v>0</v>
      </c>
      <c r="M90" s="186">
        <v>0</v>
      </c>
      <c r="N90" s="186">
        <v>0</v>
      </c>
      <c r="O90" s="186">
        <v>1</v>
      </c>
      <c r="P90" s="186">
        <v>0</v>
      </c>
      <c r="Q90" s="186">
        <v>0</v>
      </c>
      <c r="R90" s="186">
        <v>0</v>
      </c>
      <c r="S90" s="186">
        <v>0</v>
      </c>
      <c r="T90" s="186">
        <v>0</v>
      </c>
      <c r="U90" s="186">
        <v>1</v>
      </c>
      <c r="V90" s="186">
        <v>0</v>
      </c>
      <c r="W90" s="186">
        <v>0</v>
      </c>
      <c r="X90" s="186">
        <v>1</v>
      </c>
      <c r="Y90" s="186">
        <v>0</v>
      </c>
      <c r="Z90" s="186">
        <v>0</v>
      </c>
      <c r="AA90" s="186">
        <v>0</v>
      </c>
      <c r="AB90" s="186">
        <v>0</v>
      </c>
      <c r="AC90" s="186">
        <v>1</v>
      </c>
      <c r="AD90" s="186">
        <v>0</v>
      </c>
      <c r="AE90" s="186">
        <v>0</v>
      </c>
      <c r="AF90" s="186">
        <v>0</v>
      </c>
      <c r="AG90" s="186">
        <v>0</v>
      </c>
      <c r="AH90" s="186">
        <v>1</v>
      </c>
      <c r="AI90" s="186">
        <v>0</v>
      </c>
      <c r="AJ90" s="186">
        <v>0</v>
      </c>
      <c r="AK90" s="186">
        <v>1</v>
      </c>
      <c r="AL90" s="186">
        <v>0</v>
      </c>
      <c r="AM90" s="186">
        <v>3</v>
      </c>
      <c r="AN90" s="186">
        <v>5</v>
      </c>
      <c r="AO90" s="186">
        <v>1</v>
      </c>
      <c r="AP90" s="186">
        <v>0</v>
      </c>
      <c r="AQ90" s="186">
        <v>0</v>
      </c>
      <c r="AR90" s="186">
        <v>0</v>
      </c>
      <c r="AS90" s="186">
        <v>0</v>
      </c>
      <c r="AT90" s="186">
        <v>0</v>
      </c>
      <c r="AU90" s="186">
        <v>0</v>
      </c>
      <c r="AV90" s="186">
        <v>0</v>
      </c>
      <c r="AW90" s="186">
        <v>0</v>
      </c>
      <c r="AX90" s="186">
        <v>0</v>
      </c>
      <c r="AY90" s="186">
        <v>0</v>
      </c>
      <c r="AZ90" s="186">
        <v>0</v>
      </c>
      <c r="BA90" s="186">
        <v>0</v>
      </c>
      <c r="BB90" s="186">
        <v>0</v>
      </c>
      <c r="BC90" s="186">
        <v>0</v>
      </c>
      <c r="BD90" s="186">
        <v>9</v>
      </c>
      <c r="BE90" s="186">
        <v>0</v>
      </c>
      <c r="BF90" s="186">
        <v>0</v>
      </c>
      <c r="BG90" s="186">
        <f t="shared" si="17"/>
        <v>38</v>
      </c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6">
        <f t="shared" si="18"/>
        <v>0</v>
      </c>
      <c r="BV90" s="186">
        <v>79</v>
      </c>
      <c r="BW90" s="186">
        <v>2</v>
      </c>
      <c r="BX90" s="186">
        <v>149</v>
      </c>
      <c r="BY90" s="186">
        <v>0</v>
      </c>
      <c r="BZ90" s="186">
        <v>12</v>
      </c>
      <c r="CA90" s="186">
        <v>0</v>
      </c>
      <c r="CB90" s="186">
        <v>2</v>
      </c>
      <c r="CC90" s="186">
        <v>0</v>
      </c>
      <c r="CD90" s="186">
        <v>5</v>
      </c>
      <c r="CE90" s="186">
        <v>0</v>
      </c>
      <c r="CF90" s="186">
        <v>2</v>
      </c>
      <c r="CG90" s="186">
        <v>0</v>
      </c>
      <c r="CH90" s="186">
        <v>1</v>
      </c>
      <c r="CI90" s="186">
        <v>2</v>
      </c>
      <c r="CJ90" s="186">
        <v>0</v>
      </c>
      <c r="CK90" s="186">
        <v>1</v>
      </c>
      <c r="CL90" s="186">
        <v>0</v>
      </c>
      <c r="CM90" s="186">
        <v>2</v>
      </c>
      <c r="CN90" s="186">
        <v>0</v>
      </c>
      <c r="CO90" s="186">
        <v>0</v>
      </c>
      <c r="CP90" s="186">
        <v>2</v>
      </c>
      <c r="CQ90" s="186">
        <v>0</v>
      </c>
      <c r="CR90" s="186">
        <v>0</v>
      </c>
      <c r="CS90" s="186">
        <v>1</v>
      </c>
      <c r="CT90" s="186">
        <v>0</v>
      </c>
      <c r="CU90" s="186">
        <v>0</v>
      </c>
      <c r="CV90" s="186">
        <v>2</v>
      </c>
      <c r="CW90" s="186">
        <v>0</v>
      </c>
      <c r="CX90" s="186">
        <v>0</v>
      </c>
      <c r="CY90" s="186">
        <v>0</v>
      </c>
      <c r="CZ90" s="186">
        <v>0</v>
      </c>
      <c r="DA90" s="186">
        <v>5</v>
      </c>
      <c r="DB90" s="186">
        <v>1</v>
      </c>
      <c r="DC90" s="186">
        <v>0</v>
      </c>
      <c r="DD90" s="186">
        <v>0</v>
      </c>
      <c r="DE90" s="186">
        <v>3</v>
      </c>
      <c r="DF90" s="186">
        <v>2</v>
      </c>
      <c r="DG90" s="186">
        <v>1</v>
      </c>
      <c r="DH90" s="186">
        <v>1</v>
      </c>
      <c r="DI90" s="186">
        <f t="shared" si="19"/>
        <v>275</v>
      </c>
    </row>
    <row r="91" spans="2:113">
      <c r="B91" s="187" t="s">
        <v>280</v>
      </c>
      <c r="C91" s="186">
        <v>2</v>
      </c>
      <c r="D91" s="186">
        <v>0</v>
      </c>
      <c r="E91" s="186">
        <v>0</v>
      </c>
      <c r="F91" s="186">
        <v>1</v>
      </c>
      <c r="G91" s="186">
        <v>0</v>
      </c>
      <c r="H91" s="186">
        <v>0</v>
      </c>
      <c r="I91" s="186">
        <v>1</v>
      </c>
      <c r="J91" s="186">
        <v>0</v>
      </c>
      <c r="K91" s="186">
        <v>0</v>
      </c>
      <c r="L91" s="186">
        <v>0</v>
      </c>
      <c r="M91" s="186">
        <v>1</v>
      </c>
      <c r="N91" s="186">
        <v>0</v>
      </c>
      <c r="O91" s="186">
        <v>0</v>
      </c>
      <c r="P91" s="186">
        <v>0</v>
      </c>
      <c r="Q91" s="186">
        <v>1</v>
      </c>
      <c r="R91" s="186">
        <v>0</v>
      </c>
      <c r="S91" s="186">
        <v>0</v>
      </c>
      <c r="T91" s="186">
        <v>0</v>
      </c>
      <c r="U91" s="186">
        <v>0</v>
      </c>
      <c r="V91" s="186">
        <v>0</v>
      </c>
      <c r="W91" s="186">
        <v>0</v>
      </c>
      <c r="X91" s="186">
        <v>0</v>
      </c>
      <c r="Y91" s="186">
        <v>1</v>
      </c>
      <c r="Z91" s="186">
        <v>0</v>
      </c>
      <c r="AA91" s="186">
        <v>2</v>
      </c>
      <c r="AB91" s="186">
        <v>1</v>
      </c>
      <c r="AC91" s="186">
        <v>1</v>
      </c>
      <c r="AD91" s="186">
        <v>0</v>
      </c>
      <c r="AE91" s="186">
        <v>0</v>
      </c>
      <c r="AF91" s="186">
        <v>1</v>
      </c>
      <c r="AG91" s="186">
        <v>0</v>
      </c>
      <c r="AH91" s="186">
        <v>0</v>
      </c>
      <c r="AI91" s="186">
        <v>0</v>
      </c>
      <c r="AJ91" s="186">
        <v>0</v>
      </c>
      <c r="AK91" s="186">
        <v>0</v>
      </c>
      <c r="AL91" s="186">
        <v>0</v>
      </c>
      <c r="AM91" s="186">
        <v>1</v>
      </c>
      <c r="AN91" s="186">
        <v>1</v>
      </c>
      <c r="AO91" s="186">
        <v>1</v>
      </c>
      <c r="AP91" s="186">
        <v>1</v>
      </c>
      <c r="AQ91" s="186">
        <v>0</v>
      </c>
      <c r="AR91" s="186">
        <v>0</v>
      </c>
      <c r="AS91" s="186">
        <v>1</v>
      </c>
      <c r="AT91" s="186">
        <v>0</v>
      </c>
      <c r="AU91" s="186">
        <v>1</v>
      </c>
      <c r="AV91" s="186">
        <v>0</v>
      </c>
      <c r="AW91" s="186">
        <v>3</v>
      </c>
      <c r="AX91" s="186">
        <v>1</v>
      </c>
      <c r="AY91" s="186">
        <v>0</v>
      </c>
      <c r="AZ91" s="186">
        <v>0</v>
      </c>
      <c r="BA91" s="186">
        <v>0</v>
      </c>
      <c r="BB91" s="186">
        <v>0</v>
      </c>
      <c r="BC91" s="186">
        <v>0</v>
      </c>
      <c r="BD91" s="186">
        <v>8</v>
      </c>
      <c r="BE91" s="186">
        <v>0</v>
      </c>
      <c r="BF91" s="186">
        <v>0</v>
      </c>
      <c r="BG91" s="186">
        <f t="shared" si="17"/>
        <v>30</v>
      </c>
      <c r="BH91" s="186">
        <v>0</v>
      </c>
      <c r="BI91" s="186">
        <v>0</v>
      </c>
      <c r="BJ91" s="186">
        <v>0</v>
      </c>
      <c r="BK91" s="186">
        <v>1</v>
      </c>
      <c r="BL91" s="186">
        <v>0</v>
      </c>
      <c r="BM91" s="186">
        <v>0</v>
      </c>
      <c r="BN91" s="186">
        <v>5</v>
      </c>
      <c r="BO91" s="186">
        <v>0</v>
      </c>
      <c r="BP91" s="186">
        <v>0</v>
      </c>
      <c r="BQ91" s="186">
        <v>0</v>
      </c>
      <c r="BR91" s="186">
        <v>0</v>
      </c>
      <c r="BS91" s="186">
        <v>0</v>
      </c>
      <c r="BT91" s="186">
        <v>0</v>
      </c>
      <c r="BU91" s="186">
        <f t="shared" si="18"/>
        <v>6</v>
      </c>
      <c r="BV91" s="186">
        <v>106</v>
      </c>
      <c r="BW91" s="186">
        <v>22</v>
      </c>
      <c r="BX91" s="186">
        <v>3</v>
      </c>
      <c r="BY91" s="186">
        <v>2</v>
      </c>
      <c r="BZ91" s="186">
        <v>41</v>
      </c>
      <c r="CA91" s="186">
        <v>9</v>
      </c>
      <c r="CB91" s="186">
        <v>2</v>
      </c>
      <c r="CC91" s="186">
        <v>9</v>
      </c>
      <c r="CD91" s="186">
        <v>3</v>
      </c>
      <c r="CE91" s="186">
        <v>0</v>
      </c>
      <c r="CF91" s="186">
        <v>0</v>
      </c>
      <c r="CG91" s="186">
        <v>7</v>
      </c>
      <c r="CH91" s="186">
        <v>1</v>
      </c>
      <c r="CI91" s="186">
        <v>0</v>
      </c>
      <c r="CJ91" s="186">
        <v>0</v>
      </c>
      <c r="CK91" s="186">
        <v>0</v>
      </c>
      <c r="CL91" s="186">
        <v>1</v>
      </c>
      <c r="CM91" s="186">
        <v>230</v>
      </c>
      <c r="CN91" s="186">
        <v>8</v>
      </c>
      <c r="CO91" s="186">
        <v>6</v>
      </c>
      <c r="CP91" s="186">
        <v>8</v>
      </c>
      <c r="CQ91" s="186">
        <v>0</v>
      </c>
      <c r="CR91" s="186">
        <v>3</v>
      </c>
      <c r="CS91" s="186">
        <v>0</v>
      </c>
      <c r="CT91" s="186">
        <v>2</v>
      </c>
      <c r="CU91" s="186">
        <v>0</v>
      </c>
      <c r="CV91" s="186">
        <v>11</v>
      </c>
      <c r="CW91" s="186">
        <v>0</v>
      </c>
      <c r="CX91" s="186">
        <v>1</v>
      </c>
      <c r="CY91" s="186">
        <v>4</v>
      </c>
      <c r="CZ91" s="186">
        <v>3</v>
      </c>
      <c r="DA91" s="186">
        <v>25</v>
      </c>
      <c r="DB91" s="186">
        <v>9</v>
      </c>
      <c r="DC91" s="186">
        <v>2</v>
      </c>
      <c r="DD91" s="186">
        <v>0</v>
      </c>
      <c r="DE91" s="186">
        <v>29</v>
      </c>
      <c r="DF91" s="186">
        <v>5</v>
      </c>
      <c r="DG91" s="186">
        <v>6</v>
      </c>
      <c r="DH91" s="186">
        <v>3</v>
      </c>
      <c r="DI91" s="186">
        <f t="shared" si="19"/>
        <v>561</v>
      </c>
    </row>
    <row r="92" spans="2:113">
      <c r="B92" s="187" t="s">
        <v>281</v>
      </c>
      <c r="C92" s="186">
        <v>73</v>
      </c>
      <c r="D92" s="186">
        <v>0</v>
      </c>
      <c r="E92" s="186">
        <v>0</v>
      </c>
      <c r="F92" s="186">
        <v>0</v>
      </c>
      <c r="G92" s="186">
        <v>2</v>
      </c>
      <c r="H92" s="186">
        <v>1</v>
      </c>
      <c r="I92" s="186">
        <v>1</v>
      </c>
      <c r="J92" s="186">
        <v>0</v>
      </c>
      <c r="K92" s="186">
        <v>1</v>
      </c>
      <c r="L92" s="186">
        <v>5</v>
      </c>
      <c r="M92" s="186">
        <v>3</v>
      </c>
      <c r="N92" s="186">
        <v>1</v>
      </c>
      <c r="O92" s="186">
        <v>2</v>
      </c>
      <c r="P92" s="186">
        <v>0</v>
      </c>
      <c r="Q92" s="186">
        <v>1</v>
      </c>
      <c r="R92" s="186">
        <v>2</v>
      </c>
      <c r="S92" s="186">
        <v>3</v>
      </c>
      <c r="T92" s="186">
        <v>2</v>
      </c>
      <c r="U92" s="186">
        <v>0</v>
      </c>
      <c r="V92" s="186">
        <v>4</v>
      </c>
      <c r="W92" s="186">
        <v>2</v>
      </c>
      <c r="X92" s="186">
        <v>0</v>
      </c>
      <c r="Y92" s="186">
        <v>2</v>
      </c>
      <c r="Z92" s="186">
        <v>2</v>
      </c>
      <c r="AA92" s="186">
        <v>2</v>
      </c>
      <c r="AB92" s="186">
        <v>3</v>
      </c>
      <c r="AC92" s="186">
        <v>42</v>
      </c>
      <c r="AD92" s="186">
        <v>0</v>
      </c>
      <c r="AE92" s="186">
        <v>2</v>
      </c>
      <c r="AF92" s="186">
        <v>1</v>
      </c>
      <c r="AG92" s="186">
        <v>6</v>
      </c>
      <c r="AH92" s="186">
        <v>0</v>
      </c>
      <c r="AI92" s="186">
        <v>0</v>
      </c>
      <c r="AJ92" s="186">
        <v>0</v>
      </c>
      <c r="AK92" s="186">
        <v>2</v>
      </c>
      <c r="AL92" s="186">
        <v>0</v>
      </c>
      <c r="AM92" s="186">
        <v>51</v>
      </c>
      <c r="AN92" s="186">
        <v>5</v>
      </c>
      <c r="AO92" s="186">
        <v>3</v>
      </c>
      <c r="AP92" s="186">
        <v>11</v>
      </c>
      <c r="AQ92" s="186">
        <v>2</v>
      </c>
      <c r="AR92" s="186">
        <v>4</v>
      </c>
      <c r="AS92" s="186">
        <v>1</v>
      </c>
      <c r="AT92" s="186">
        <v>0</v>
      </c>
      <c r="AU92" s="186">
        <v>2</v>
      </c>
      <c r="AV92" s="186">
        <v>2</v>
      </c>
      <c r="AW92" s="186">
        <v>1</v>
      </c>
      <c r="AX92" s="186">
        <v>1</v>
      </c>
      <c r="AY92" s="186">
        <v>4</v>
      </c>
      <c r="AZ92" s="186">
        <v>3</v>
      </c>
      <c r="BA92" s="186">
        <v>5</v>
      </c>
      <c r="BB92" s="186">
        <v>9</v>
      </c>
      <c r="BC92" s="186">
        <v>1</v>
      </c>
      <c r="BD92" s="186">
        <v>153</v>
      </c>
      <c r="BE92" s="186">
        <v>0</v>
      </c>
      <c r="BF92" s="186">
        <v>0</v>
      </c>
      <c r="BG92" s="186">
        <f t="shared" si="17"/>
        <v>423</v>
      </c>
      <c r="BH92" s="186">
        <v>1</v>
      </c>
      <c r="BI92" s="186">
        <v>0</v>
      </c>
      <c r="BJ92" s="186">
        <v>0</v>
      </c>
      <c r="BK92" s="186">
        <v>0</v>
      </c>
      <c r="BL92" s="186">
        <v>0</v>
      </c>
      <c r="BM92" s="186">
        <v>0</v>
      </c>
      <c r="BN92" s="186">
        <v>4</v>
      </c>
      <c r="BO92" s="186">
        <v>0</v>
      </c>
      <c r="BP92" s="186">
        <v>2</v>
      </c>
      <c r="BQ92" s="186">
        <v>1</v>
      </c>
      <c r="BR92" s="186">
        <v>0</v>
      </c>
      <c r="BS92" s="186">
        <v>0</v>
      </c>
      <c r="BT92" s="186">
        <v>3</v>
      </c>
      <c r="BU92" s="186">
        <f t="shared" si="18"/>
        <v>11</v>
      </c>
      <c r="BV92" s="186">
        <v>566</v>
      </c>
      <c r="BW92" s="186">
        <v>0</v>
      </c>
      <c r="BX92" s="186">
        <v>10</v>
      </c>
      <c r="BY92" s="186">
        <v>5</v>
      </c>
      <c r="BZ92" s="186">
        <v>31</v>
      </c>
      <c r="CA92" s="186">
        <v>0</v>
      </c>
      <c r="CB92" s="186">
        <v>12</v>
      </c>
      <c r="CC92" s="186">
        <v>1</v>
      </c>
      <c r="CD92" s="186">
        <v>13</v>
      </c>
      <c r="CE92" s="186">
        <v>11</v>
      </c>
      <c r="CF92" s="186">
        <v>16</v>
      </c>
      <c r="CG92" s="186">
        <v>0</v>
      </c>
      <c r="CH92" s="186">
        <v>2</v>
      </c>
      <c r="CI92" s="186">
        <v>0</v>
      </c>
      <c r="CJ92" s="186">
        <v>0</v>
      </c>
      <c r="CK92" s="186">
        <v>0</v>
      </c>
      <c r="CL92" s="186">
        <v>0</v>
      </c>
      <c r="CM92" s="186">
        <v>13</v>
      </c>
      <c r="CN92" s="186">
        <v>3</v>
      </c>
      <c r="CO92" s="186">
        <v>2</v>
      </c>
      <c r="CP92" s="186">
        <v>2</v>
      </c>
      <c r="CQ92" s="186">
        <v>82</v>
      </c>
      <c r="CR92" s="186">
        <v>0</v>
      </c>
      <c r="CS92" s="186">
        <v>2</v>
      </c>
      <c r="CT92" s="186">
        <v>0</v>
      </c>
      <c r="CU92" s="186">
        <v>1</v>
      </c>
      <c r="CV92" s="186">
        <v>1</v>
      </c>
      <c r="CW92" s="186">
        <v>63</v>
      </c>
      <c r="CX92" s="186">
        <v>1</v>
      </c>
      <c r="CY92" s="186">
        <v>1</v>
      </c>
      <c r="CZ92" s="186">
        <v>5</v>
      </c>
      <c r="DA92" s="186">
        <v>6</v>
      </c>
      <c r="DB92" s="186">
        <v>7</v>
      </c>
      <c r="DC92" s="186">
        <v>0</v>
      </c>
      <c r="DD92" s="186">
        <v>23</v>
      </c>
      <c r="DE92" s="186">
        <v>7</v>
      </c>
      <c r="DF92" s="186">
        <v>6</v>
      </c>
      <c r="DG92" s="186">
        <v>5</v>
      </c>
      <c r="DH92" s="186">
        <v>0</v>
      </c>
      <c r="DI92" s="186">
        <f t="shared" si="19"/>
        <v>897</v>
      </c>
    </row>
    <row r="93" spans="2:113">
      <c r="B93" s="187" t="s">
        <v>282</v>
      </c>
      <c r="C93" s="186">
        <v>58</v>
      </c>
      <c r="D93" s="186">
        <v>3</v>
      </c>
      <c r="E93" s="186">
        <v>0</v>
      </c>
      <c r="F93" s="186">
        <v>0</v>
      </c>
      <c r="G93" s="186">
        <v>2</v>
      </c>
      <c r="H93" s="186">
        <v>2</v>
      </c>
      <c r="I93" s="186">
        <v>10</v>
      </c>
      <c r="J93" s="186">
        <v>1</v>
      </c>
      <c r="K93" s="186">
        <v>6</v>
      </c>
      <c r="L93" s="186">
        <v>0</v>
      </c>
      <c r="M93" s="186">
        <v>7</v>
      </c>
      <c r="N93" s="186">
        <v>0</v>
      </c>
      <c r="O93" s="186">
        <v>0</v>
      </c>
      <c r="P93" s="186">
        <v>0</v>
      </c>
      <c r="Q93" s="186">
        <v>1</v>
      </c>
      <c r="R93" s="186">
        <v>1</v>
      </c>
      <c r="S93" s="186">
        <v>4</v>
      </c>
      <c r="T93" s="186">
        <v>0</v>
      </c>
      <c r="U93" s="186">
        <v>1</v>
      </c>
      <c r="V93" s="186">
        <v>0</v>
      </c>
      <c r="W93" s="186">
        <v>7</v>
      </c>
      <c r="X93" s="186">
        <v>2</v>
      </c>
      <c r="Y93" s="186">
        <v>3</v>
      </c>
      <c r="Z93" s="186">
        <v>2</v>
      </c>
      <c r="AA93" s="186">
        <v>0</v>
      </c>
      <c r="AB93" s="186">
        <v>0</v>
      </c>
      <c r="AC93" s="186">
        <v>10</v>
      </c>
      <c r="AD93" s="186">
        <v>0</v>
      </c>
      <c r="AE93" s="186">
        <v>2</v>
      </c>
      <c r="AF93" s="186">
        <v>1</v>
      </c>
      <c r="AG93" s="186">
        <v>2</v>
      </c>
      <c r="AH93" s="186">
        <v>3</v>
      </c>
      <c r="AI93" s="186">
        <v>0</v>
      </c>
      <c r="AJ93" s="186">
        <v>4</v>
      </c>
      <c r="AK93" s="186">
        <v>3</v>
      </c>
      <c r="AL93" s="186">
        <v>3</v>
      </c>
      <c r="AM93" s="186">
        <v>8</v>
      </c>
      <c r="AN93" s="186">
        <v>4</v>
      </c>
      <c r="AO93" s="186">
        <v>5</v>
      </c>
      <c r="AP93" s="186">
        <v>15</v>
      </c>
      <c r="AQ93" s="186">
        <v>4</v>
      </c>
      <c r="AR93" s="186">
        <v>0</v>
      </c>
      <c r="AS93" s="186">
        <v>1</v>
      </c>
      <c r="AT93" s="186">
        <v>5</v>
      </c>
      <c r="AU93" s="186">
        <v>2</v>
      </c>
      <c r="AV93" s="186">
        <v>6</v>
      </c>
      <c r="AW93" s="186">
        <v>9</v>
      </c>
      <c r="AX93" s="186">
        <v>0</v>
      </c>
      <c r="AY93" s="186">
        <v>6</v>
      </c>
      <c r="AZ93" s="186">
        <v>3</v>
      </c>
      <c r="BA93" s="186">
        <v>1</v>
      </c>
      <c r="BB93" s="186">
        <v>9</v>
      </c>
      <c r="BC93" s="186">
        <v>0</v>
      </c>
      <c r="BD93" s="186">
        <v>97</v>
      </c>
      <c r="BE93" s="186">
        <v>0</v>
      </c>
      <c r="BF93" s="186">
        <v>0</v>
      </c>
      <c r="BG93" s="186">
        <f t="shared" si="17"/>
        <v>313</v>
      </c>
      <c r="BH93" s="186">
        <v>11</v>
      </c>
      <c r="BI93" s="186">
        <v>1</v>
      </c>
      <c r="BJ93" s="186">
        <v>1</v>
      </c>
      <c r="BK93" s="186">
        <v>1</v>
      </c>
      <c r="BL93" s="186">
        <v>0</v>
      </c>
      <c r="BM93" s="186">
        <v>4</v>
      </c>
      <c r="BN93" s="186">
        <v>19</v>
      </c>
      <c r="BO93" s="186">
        <v>2</v>
      </c>
      <c r="BP93" s="186">
        <v>2</v>
      </c>
      <c r="BQ93" s="186">
        <v>0</v>
      </c>
      <c r="BR93" s="186">
        <v>5</v>
      </c>
      <c r="BS93" s="186">
        <v>4</v>
      </c>
      <c r="BT93" s="186">
        <v>0</v>
      </c>
      <c r="BU93" s="186">
        <f t="shared" si="18"/>
        <v>50</v>
      </c>
      <c r="BV93" s="186">
        <v>536</v>
      </c>
      <c r="BW93" s="186">
        <v>45</v>
      </c>
      <c r="BX93" s="186">
        <v>28</v>
      </c>
      <c r="BY93" s="186">
        <v>8</v>
      </c>
      <c r="BZ93" s="186">
        <v>555</v>
      </c>
      <c r="CA93" s="186">
        <v>36</v>
      </c>
      <c r="CB93" s="186">
        <v>12</v>
      </c>
      <c r="CC93" s="186">
        <v>247</v>
      </c>
      <c r="CD93" s="186">
        <v>30</v>
      </c>
      <c r="CE93" s="186">
        <v>6</v>
      </c>
      <c r="CF93" s="186">
        <v>8</v>
      </c>
      <c r="CG93" s="186">
        <v>30</v>
      </c>
      <c r="CH93" s="186">
        <v>44</v>
      </c>
      <c r="CI93" s="186">
        <v>16</v>
      </c>
      <c r="CJ93" s="186">
        <v>6</v>
      </c>
      <c r="CK93" s="186">
        <v>271</v>
      </c>
      <c r="CL93" s="186">
        <v>13</v>
      </c>
      <c r="CM93" s="186">
        <v>0</v>
      </c>
      <c r="CN93" s="186">
        <v>73</v>
      </c>
      <c r="CO93" s="186">
        <v>67</v>
      </c>
      <c r="CP93" s="186">
        <v>19</v>
      </c>
      <c r="CQ93" s="186">
        <v>10</v>
      </c>
      <c r="CR93" s="186">
        <v>17</v>
      </c>
      <c r="CS93" s="186">
        <v>19</v>
      </c>
      <c r="CT93" s="186">
        <v>75</v>
      </c>
      <c r="CU93" s="186">
        <v>14</v>
      </c>
      <c r="CV93" s="186">
        <v>81</v>
      </c>
      <c r="CW93" s="186">
        <v>0</v>
      </c>
      <c r="CX93" s="186">
        <v>30</v>
      </c>
      <c r="CY93" s="186">
        <v>28</v>
      </c>
      <c r="CZ93" s="186">
        <v>34</v>
      </c>
      <c r="DA93" s="186">
        <v>576</v>
      </c>
      <c r="DB93" s="186">
        <v>79</v>
      </c>
      <c r="DC93" s="186">
        <v>7</v>
      </c>
      <c r="DD93" s="186">
        <v>2</v>
      </c>
      <c r="DE93" s="186">
        <v>111</v>
      </c>
      <c r="DF93" s="186">
        <v>24</v>
      </c>
      <c r="DG93" s="186">
        <v>36</v>
      </c>
      <c r="DH93" s="186">
        <v>13</v>
      </c>
      <c r="DI93" s="186">
        <f t="shared" si="19"/>
        <v>3206</v>
      </c>
    </row>
    <row r="94" spans="2:113">
      <c r="B94" s="187" t="s">
        <v>283</v>
      </c>
      <c r="C94" s="186">
        <v>18</v>
      </c>
      <c r="D94" s="186">
        <v>0</v>
      </c>
      <c r="E94" s="186">
        <v>0</v>
      </c>
      <c r="F94" s="186">
        <v>0</v>
      </c>
      <c r="G94" s="186">
        <v>1</v>
      </c>
      <c r="H94" s="186">
        <v>0</v>
      </c>
      <c r="I94" s="186">
        <v>1</v>
      </c>
      <c r="J94" s="186">
        <v>0</v>
      </c>
      <c r="K94" s="186">
        <v>1</v>
      </c>
      <c r="L94" s="186">
        <v>0</v>
      </c>
      <c r="M94" s="186">
        <v>1</v>
      </c>
      <c r="N94" s="186">
        <v>0</v>
      </c>
      <c r="O94" s="186">
        <v>0</v>
      </c>
      <c r="P94" s="186">
        <v>0</v>
      </c>
      <c r="Q94" s="186">
        <v>0</v>
      </c>
      <c r="R94" s="186">
        <v>0</v>
      </c>
      <c r="S94" s="186">
        <v>1</v>
      </c>
      <c r="T94" s="186">
        <v>0</v>
      </c>
      <c r="U94" s="186">
        <v>0</v>
      </c>
      <c r="V94" s="186">
        <v>0</v>
      </c>
      <c r="W94" s="186">
        <v>0</v>
      </c>
      <c r="X94" s="186">
        <v>0</v>
      </c>
      <c r="Y94" s="186">
        <v>0</v>
      </c>
      <c r="Z94" s="186">
        <v>0</v>
      </c>
      <c r="AA94" s="186">
        <v>0</v>
      </c>
      <c r="AB94" s="186">
        <v>0</v>
      </c>
      <c r="AC94" s="186">
        <v>2</v>
      </c>
      <c r="AD94" s="186">
        <v>0</v>
      </c>
      <c r="AE94" s="186">
        <v>0</v>
      </c>
      <c r="AF94" s="186">
        <v>1</v>
      </c>
      <c r="AG94" s="186">
        <v>0</v>
      </c>
      <c r="AH94" s="186">
        <v>1</v>
      </c>
      <c r="AI94" s="186">
        <v>0</v>
      </c>
      <c r="AJ94" s="186">
        <v>0</v>
      </c>
      <c r="AK94" s="186">
        <v>0</v>
      </c>
      <c r="AL94" s="186">
        <v>1</v>
      </c>
      <c r="AM94" s="186">
        <v>1</v>
      </c>
      <c r="AN94" s="186">
        <v>3</v>
      </c>
      <c r="AO94" s="186">
        <v>0</v>
      </c>
      <c r="AP94" s="186">
        <v>1</v>
      </c>
      <c r="AQ94" s="186">
        <v>0</v>
      </c>
      <c r="AR94" s="186">
        <v>0</v>
      </c>
      <c r="AS94" s="186">
        <v>0</v>
      </c>
      <c r="AT94" s="186">
        <v>0</v>
      </c>
      <c r="AU94" s="186">
        <v>0</v>
      </c>
      <c r="AV94" s="186">
        <v>0</v>
      </c>
      <c r="AW94" s="186">
        <v>1</v>
      </c>
      <c r="AX94" s="186">
        <v>0</v>
      </c>
      <c r="AY94" s="186">
        <v>1</v>
      </c>
      <c r="AZ94" s="186">
        <v>0</v>
      </c>
      <c r="BA94" s="186">
        <v>1</v>
      </c>
      <c r="BB94" s="186">
        <v>0</v>
      </c>
      <c r="BC94" s="186">
        <v>0</v>
      </c>
      <c r="BD94" s="186">
        <v>41</v>
      </c>
      <c r="BE94" s="186">
        <v>0</v>
      </c>
      <c r="BF94" s="186">
        <v>0</v>
      </c>
      <c r="BG94" s="186">
        <f t="shared" si="17"/>
        <v>77</v>
      </c>
      <c r="BH94" s="186">
        <v>3</v>
      </c>
      <c r="BI94" s="186">
        <v>0</v>
      </c>
      <c r="BJ94" s="186">
        <v>0</v>
      </c>
      <c r="BK94" s="186">
        <v>0</v>
      </c>
      <c r="BL94" s="186">
        <v>0</v>
      </c>
      <c r="BM94" s="186">
        <v>0</v>
      </c>
      <c r="BN94" s="186">
        <v>3</v>
      </c>
      <c r="BO94" s="186">
        <v>0</v>
      </c>
      <c r="BP94" s="186">
        <v>1</v>
      </c>
      <c r="BQ94" s="186">
        <v>0</v>
      </c>
      <c r="BR94" s="186">
        <v>2</v>
      </c>
      <c r="BS94" s="186">
        <v>0</v>
      </c>
      <c r="BT94" s="186">
        <v>0</v>
      </c>
      <c r="BU94" s="186">
        <f t="shared" si="18"/>
        <v>9</v>
      </c>
      <c r="BV94" s="186">
        <v>66</v>
      </c>
      <c r="BW94" s="186">
        <v>1</v>
      </c>
      <c r="BX94" s="186">
        <v>16</v>
      </c>
      <c r="BY94" s="186">
        <v>5</v>
      </c>
      <c r="BZ94" s="186">
        <v>126</v>
      </c>
      <c r="CA94" s="186">
        <v>1</v>
      </c>
      <c r="CB94" s="186">
        <v>1</v>
      </c>
      <c r="CC94" s="186">
        <v>19</v>
      </c>
      <c r="CD94" s="186">
        <v>16</v>
      </c>
      <c r="CE94" s="186">
        <v>3</v>
      </c>
      <c r="CF94" s="186">
        <v>1</v>
      </c>
      <c r="CG94" s="186">
        <v>1</v>
      </c>
      <c r="CH94" s="186">
        <v>12</v>
      </c>
      <c r="CI94" s="186">
        <v>5</v>
      </c>
      <c r="CJ94" s="186">
        <v>0</v>
      </c>
      <c r="CK94" s="186">
        <v>3</v>
      </c>
      <c r="CL94" s="186">
        <v>1</v>
      </c>
      <c r="CM94" s="186">
        <v>82</v>
      </c>
      <c r="CN94" s="186">
        <v>0</v>
      </c>
      <c r="CO94" s="186">
        <v>3</v>
      </c>
      <c r="CP94" s="186">
        <v>6</v>
      </c>
      <c r="CQ94" s="186">
        <v>2</v>
      </c>
      <c r="CR94" s="186">
        <v>68</v>
      </c>
      <c r="CS94" s="186">
        <v>3</v>
      </c>
      <c r="CT94" s="186">
        <v>27</v>
      </c>
      <c r="CU94" s="186">
        <v>2</v>
      </c>
      <c r="CV94" s="186">
        <v>18</v>
      </c>
      <c r="CW94" s="186">
        <v>0</v>
      </c>
      <c r="CX94" s="186">
        <v>557</v>
      </c>
      <c r="CY94" s="186">
        <v>0</v>
      </c>
      <c r="CZ94" s="186">
        <v>4</v>
      </c>
      <c r="DA94" s="186">
        <v>23</v>
      </c>
      <c r="DB94" s="186">
        <v>8</v>
      </c>
      <c r="DC94" s="186">
        <v>49</v>
      </c>
      <c r="DD94" s="186">
        <v>1</v>
      </c>
      <c r="DE94" s="186">
        <v>27</v>
      </c>
      <c r="DF94" s="186">
        <v>7</v>
      </c>
      <c r="DG94" s="186">
        <v>27</v>
      </c>
      <c r="DH94" s="186">
        <v>10</v>
      </c>
      <c r="DI94" s="186">
        <f t="shared" si="19"/>
        <v>1201</v>
      </c>
    </row>
    <row r="95" spans="2:113" ht="25.5">
      <c r="B95" s="187" t="s">
        <v>284</v>
      </c>
      <c r="C95" s="186">
        <v>10</v>
      </c>
      <c r="D95" s="186">
        <v>0</v>
      </c>
      <c r="E95" s="186">
        <v>0</v>
      </c>
      <c r="F95" s="186">
        <v>1</v>
      </c>
      <c r="G95" s="186">
        <v>2</v>
      </c>
      <c r="H95" s="186">
        <v>0</v>
      </c>
      <c r="I95" s="186">
        <v>0</v>
      </c>
      <c r="J95" s="186">
        <v>0</v>
      </c>
      <c r="K95" s="186">
        <v>0</v>
      </c>
      <c r="L95" s="186">
        <v>0</v>
      </c>
      <c r="M95" s="186">
        <v>0</v>
      </c>
      <c r="N95" s="186">
        <v>0</v>
      </c>
      <c r="O95" s="186">
        <v>0</v>
      </c>
      <c r="P95" s="186">
        <v>0</v>
      </c>
      <c r="Q95" s="186">
        <v>0</v>
      </c>
      <c r="R95" s="186">
        <v>0</v>
      </c>
      <c r="S95" s="186">
        <v>0</v>
      </c>
      <c r="T95" s="186">
        <v>0</v>
      </c>
      <c r="U95" s="186">
        <v>1</v>
      </c>
      <c r="V95" s="186">
        <v>4</v>
      </c>
      <c r="W95" s="186">
        <v>0</v>
      </c>
      <c r="X95" s="186">
        <v>0</v>
      </c>
      <c r="Y95" s="186">
        <v>0</v>
      </c>
      <c r="Z95" s="186">
        <v>0</v>
      </c>
      <c r="AA95" s="186">
        <v>0</v>
      </c>
      <c r="AB95" s="186">
        <v>0</v>
      </c>
      <c r="AC95" s="186">
        <v>0</v>
      </c>
      <c r="AD95" s="186">
        <v>0</v>
      </c>
      <c r="AE95" s="186">
        <v>0</v>
      </c>
      <c r="AF95" s="186">
        <v>0</v>
      </c>
      <c r="AG95" s="186">
        <v>0</v>
      </c>
      <c r="AH95" s="186">
        <v>0</v>
      </c>
      <c r="AI95" s="186">
        <v>0</v>
      </c>
      <c r="AJ95" s="186">
        <v>0</v>
      </c>
      <c r="AK95" s="186">
        <v>0</v>
      </c>
      <c r="AL95" s="186">
        <v>0</v>
      </c>
      <c r="AM95" s="186">
        <v>0</v>
      </c>
      <c r="AN95" s="186">
        <v>0</v>
      </c>
      <c r="AO95" s="186">
        <v>0</v>
      </c>
      <c r="AP95" s="186">
        <v>3</v>
      </c>
      <c r="AQ95" s="186">
        <v>0</v>
      </c>
      <c r="AR95" s="186">
        <v>0</v>
      </c>
      <c r="AS95" s="186">
        <v>3</v>
      </c>
      <c r="AT95" s="186">
        <v>0</v>
      </c>
      <c r="AU95" s="186">
        <v>0</v>
      </c>
      <c r="AV95" s="186">
        <v>0</v>
      </c>
      <c r="AW95" s="186">
        <v>0</v>
      </c>
      <c r="AX95" s="186">
        <v>0</v>
      </c>
      <c r="AY95" s="186">
        <v>2</v>
      </c>
      <c r="AZ95" s="186">
        <v>0</v>
      </c>
      <c r="BA95" s="186">
        <v>3</v>
      </c>
      <c r="BB95" s="186">
        <v>1</v>
      </c>
      <c r="BC95" s="186">
        <v>0</v>
      </c>
      <c r="BD95" s="186">
        <v>19</v>
      </c>
      <c r="BE95" s="186">
        <v>1</v>
      </c>
      <c r="BF95" s="186">
        <v>0</v>
      </c>
      <c r="BG95" s="186">
        <f t="shared" si="17"/>
        <v>50</v>
      </c>
      <c r="BH95" s="186">
        <v>1</v>
      </c>
      <c r="BI95" s="186">
        <v>0</v>
      </c>
      <c r="BJ95" s="186">
        <v>0</v>
      </c>
      <c r="BK95" s="186">
        <v>0</v>
      </c>
      <c r="BL95" s="186">
        <v>0</v>
      </c>
      <c r="BM95" s="186">
        <v>0</v>
      </c>
      <c r="BN95" s="186">
        <v>6</v>
      </c>
      <c r="BO95" s="186">
        <v>0</v>
      </c>
      <c r="BP95" s="186">
        <v>0</v>
      </c>
      <c r="BQ95" s="186">
        <v>0</v>
      </c>
      <c r="BR95" s="186">
        <v>0</v>
      </c>
      <c r="BS95" s="186">
        <v>0</v>
      </c>
      <c r="BT95" s="186">
        <v>0</v>
      </c>
      <c r="BU95" s="186">
        <f t="shared" si="18"/>
        <v>7</v>
      </c>
      <c r="BV95" s="186">
        <v>130</v>
      </c>
      <c r="BW95" s="186">
        <v>5</v>
      </c>
      <c r="BX95" s="186">
        <v>0</v>
      </c>
      <c r="BY95" s="186">
        <v>0</v>
      </c>
      <c r="BZ95" s="186">
        <v>50</v>
      </c>
      <c r="CA95" s="186">
        <v>24</v>
      </c>
      <c r="CB95" s="186">
        <v>0</v>
      </c>
      <c r="CC95" s="186">
        <v>3</v>
      </c>
      <c r="CD95" s="186">
        <v>11</v>
      </c>
      <c r="CE95" s="186">
        <v>0</v>
      </c>
      <c r="CF95" s="186">
        <v>6</v>
      </c>
      <c r="CG95" s="186">
        <v>10</v>
      </c>
      <c r="CH95" s="186">
        <v>2</v>
      </c>
      <c r="CI95" s="186">
        <v>1</v>
      </c>
      <c r="CJ95" s="186">
        <v>0</v>
      </c>
      <c r="CK95" s="186">
        <v>15</v>
      </c>
      <c r="CL95" s="186">
        <v>2</v>
      </c>
      <c r="CM95" s="186">
        <v>43</v>
      </c>
      <c r="CN95" s="186">
        <v>5</v>
      </c>
      <c r="CO95" s="186">
        <v>0</v>
      </c>
      <c r="CP95" s="186">
        <v>1</v>
      </c>
      <c r="CQ95" s="186">
        <v>1</v>
      </c>
      <c r="CR95" s="186">
        <v>0</v>
      </c>
      <c r="CS95" s="186">
        <v>0</v>
      </c>
      <c r="CT95" s="186">
        <v>0</v>
      </c>
      <c r="CU95" s="186">
        <v>1</v>
      </c>
      <c r="CV95" s="186">
        <v>18</v>
      </c>
      <c r="CW95" s="186">
        <v>0</v>
      </c>
      <c r="CX95" s="186">
        <v>3</v>
      </c>
      <c r="CY95" s="186">
        <v>58</v>
      </c>
      <c r="CZ95" s="186">
        <v>1</v>
      </c>
      <c r="DA95" s="186">
        <v>11</v>
      </c>
      <c r="DB95" s="186">
        <v>8</v>
      </c>
      <c r="DC95" s="186">
        <v>0</v>
      </c>
      <c r="DD95" s="186">
        <v>0</v>
      </c>
      <c r="DE95" s="186">
        <v>65</v>
      </c>
      <c r="DF95" s="186">
        <v>3</v>
      </c>
      <c r="DG95" s="186">
        <v>1</v>
      </c>
      <c r="DH95" s="186">
        <v>6</v>
      </c>
      <c r="DI95" s="186">
        <f t="shared" si="19"/>
        <v>484</v>
      </c>
    </row>
    <row r="96" spans="2:113">
      <c r="B96" s="187" t="s">
        <v>285</v>
      </c>
      <c r="C96" s="186">
        <v>9</v>
      </c>
      <c r="D96" s="186">
        <v>0</v>
      </c>
      <c r="E96" s="186">
        <v>0</v>
      </c>
      <c r="F96" s="186">
        <v>0</v>
      </c>
      <c r="G96" s="186">
        <v>0</v>
      </c>
      <c r="H96" s="186">
        <v>0</v>
      </c>
      <c r="I96" s="186">
        <v>0</v>
      </c>
      <c r="J96" s="186">
        <v>0</v>
      </c>
      <c r="K96" s="186">
        <v>0</v>
      </c>
      <c r="L96" s="186">
        <v>0</v>
      </c>
      <c r="M96" s="186">
        <v>0</v>
      </c>
      <c r="N96" s="186">
        <v>0</v>
      </c>
      <c r="O96" s="186">
        <v>0</v>
      </c>
      <c r="P96" s="186">
        <v>0</v>
      </c>
      <c r="Q96" s="186">
        <v>0</v>
      </c>
      <c r="R96" s="186">
        <v>1</v>
      </c>
      <c r="S96" s="186">
        <v>0</v>
      </c>
      <c r="T96" s="186">
        <v>0</v>
      </c>
      <c r="U96" s="186">
        <v>0</v>
      </c>
      <c r="V96" s="186">
        <v>0</v>
      </c>
      <c r="W96" s="186">
        <v>0</v>
      </c>
      <c r="X96" s="186">
        <v>0</v>
      </c>
      <c r="Y96" s="186">
        <v>0</v>
      </c>
      <c r="Z96" s="186">
        <v>0</v>
      </c>
      <c r="AA96" s="186">
        <v>0</v>
      </c>
      <c r="AB96" s="186">
        <v>0</v>
      </c>
      <c r="AC96" s="186">
        <v>0</v>
      </c>
      <c r="AD96" s="186">
        <v>0</v>
      </c>
      <c r="AE96" s="186">
        <v>0</v>
      </c>
      <c r="AF96" s="186">
        <v>0</v>
      </c>
      <c r="AG96" s="186">
        <v>0</v>
      </c>
      <c r="AH96" s="186">
        <v>2</v>
      </c>
      <c r="AI96" s="186">
        <v>0</v>
      </c>
      <c r="AJ96" s="186">
        <v>0</v>
      </c>
      <c r="AK96" s="186">
        <v>0</v>
      </c>
      <c r="AL96" s="186">
        <v>0</v>
      </c>
      <c r="AM96" s="186">
        <v>0</v>
      </c>
      <c r="AN96" s="186">
        <v>1</v>
      </c>
      <c r="AO96" s="186">
        <v>0</v>
      </c>
      <c r="AP96" s="186">
        <v>0</v>
      </c>
      <c r="AQ96" s="186">
        <v>0</v>
      </c>
      <c r="AR96" s="186">
        <v>0</v>
      </c>
      <c r="AS96" s="186">
        <v>0</v>
      </c>
      <c r="AT96" s="186">
        <v>1</v>
      </c>
      <c r="AU96" s="186">
        <v>1</v>
      </c>
      <c r="AV96" s="186">
        <v>1</v>
      </c>
      <c r="AW96" s="186">
        <v>1</v>
      </c>
      <c r="AX96" s="186">
        <v>0</v>
      </c>
      <c r="AY96" s="186">
        <v>0</v>
      </c>
      <c r="AZ96" s="186">
        <v>0</v>
      </c>
      <c r="BA96" s="186">
        <v>0</v>
      </c>
      <c r="BB96" s="186">
        <v>7</v>
      </c>
      <c r="BC96" s="186">
        <v>0</v>
      </c>
      <c r="BD96" s="186">
        <v>19</v>
      </c>
      <c r="BE96" s="186">
        <v>0</v>
      </c>
      <c r="BF96" s="186">
        <v>0</v>
      </c>
      <c r="BG96" s="186">
        <f t="shared" si="17"/>
        <v>43</v>
      </c>
      <c r="BH96" s="186">
        <v>0</v>
      </c>
      <c r="BI96" s="186">
        <v>0</v>
      </c>
      <c r="BJ96" s="186">
        <v>0</v>
      </c>
      <c r="BK96" s="186">
        <v>1</v>
      </c>
      <c r="BL96" s="186">
        <v>0</v>
      </c>
      <c r="BM96" s="186">
        <v>0</v>
      </c>
      <c r="BN96" s="186">
        <v>3</v>
      </c>
      <c r="BO96" s="186">
        <v>0</v>
      </c>
      <c r="BP96" s="186">
        <v>0</v>
      </c>
      <c r="BQ96" s="186">
        <v>1</v>
      </c>
      <c r="BR96" s="186">
        <v>0</v>
      </c>
      <c r="BS96" s="186">
        <v>0</v>
      </c>
      <c r="BT96" s="186">
        <v>0</v>
      </c>
      <c r="BU96" s="186">
        <f t="shared" si="18"/>
        <v>5</v>
      </c>
      <c r="BV96" s="186">
        <v>62</v>
      </c>
      <c r="BW96" s="186">
        <v>1</v>
      </c>
      <c r="BX96" s="186">
        <v>22</v>
      </c>
      <c r="BY96" s="186">
        <v>2</v>
      </c>
      <c r="BZ96" s="186">
        <v>59</v>
      </c>
      <c r="CA96" s="186">
        <v>0</v>
      </c>
      <c r="CB96" s="186">
        <v>0</v>
      </c>
      <c r="CC96" s="186">
        <v>1</v>
      </c>
      <c r="CD96" s="186">
        <v>3</v>
      </c>
      <c r="CE96" s="186">
        <v>0</v>
      </c>
      <c r="CF96" s="186">
        <v>0</v>
      </c>
      <c r="CG96" s="186">
        <v>0</v>
      </c>
      <c r="CH96" s="186">
        <v>6</v>
      </c>
      <c r="CI96" s="186">
        <v>52</v>
      </c>
      <c r="CJ96" s="186">
        <v>4</v>
      </c>
      <c r="CK96" s="186">
        <v>5</v>
      </c>
      <c r="CL96" s="186">
        <v>3</v>
      </c>
      <c r="CM96" s="186">
        <v>7</v>
      </c>
      <c r="CN96" s="186">
        <v>8</v>
      </c>
      <c r="CO96" s="186">
        <v>1</v>
      </c>
      <c r="CP96" s="186">
        <v>0</v>
      </c>
      <c r="CQ96" s="186">
        <v>1</v>
      </c>
      <c r="CR96" s="186">
        <v>4</v>
      </c>
      <c r="CS96" s="186">
        <v>3</v>
      </c>
      <c r="CT96" s="186">
        <v>1</v>
      </c>
      <c r="CU96" s="186">
        <v>1</v>
      </c>
      <c r="CV96" s="186">
        <v>1</v>
      </c>
      <c r="CW96" s="186">
        <v>0</v>
      </c>
      <c r="CX96" s="186">
        <v>5</v>
      </c>
      <c r="CY96" s="186">
        <v>0</v>
      </c>
      <c r="CZ96" s="186">
        <v>5</v>
      </c>
      <c r="DA96" s="186">
        <v>7</v>
      </c>
      <c r="DB96" s="186">
        <v>7</v>
      </c>
      <c r="DC96" s="186">
        <v>2</v>
      </c>
      <c r="DD96" s="186">
        <v>1</v>
      </c>
      <c r="DE96" s="186">
        <v>9</v>
      </c>
      <c r="DF96" s="186">
        <v>1</v>
      </c>
      <c r="DG96" s="186">
        <v>10</v>
      </c>
      <c r="DH96" s="186">
        <v>3</v>
      </c>
      <c r="DI96" s="186">
        <f t="shared" si="19"/>
        <v>297</v>
      </c>
    </row>
    <row r="97" spans="2:113">
      <c r="B97" s="187" t="s">
        <v>286</v>
      </c>
      <c r="C97" s="186">
        <v>39</v>
      </c>
      <c r="D97" s="186">
        <v>4</v>
      </c>
      <c r="E97" s="186">
        <v>0</v>
      </c>
      <c r="F97" s="186">
        <v>0</v>
      </c>
      <c r="G97" s="186">
        <v>1</v>
      </c>
      <c r="H97" s="186">
        <v>0</v>
      </c>
      <c r="I97" s="186">
        <v>4</v>
      </c>
      <c r="J97" s="186">
        <v>0</v>
      </c>
      <c r="K97" s="186">
        <v>0</v>
      </c>
      <c r="L97" s="186">
        <v>0</v>
      </c>
      <c r="M97" s="186">
        <v>0</v>
      </c>
      <c r="N97" s="186">
        <v>0</v>
      </c>
      <c r="O97" s="186">
        <v>0</v>
      </c>
      <c r="P97" s="186">
        <v>0</v>
      </c>
      <c r="Q97" s="186">
        <v>0</v>
      </c>
      <c r="R97" s="186">
        <v>2</v>
      </c>
      <c r="S97" s="186">
        <v>3</v>
      </c>
      <c r="T97" s="186">
        <v>0</v>
      </c>
      <c r="U97" s="186">
        <v>1</v>
      </c>
      <c r="V97" s="186">
        <v>0</v>
      </c>
      <c r="W97" s="186">
        <v>1</v>
      </c>
      <c r="X97" s="186">
        <v>2</v>
      </c>
      <c r="Y97" s="186">
        <v>0</v>
      </c>
      <c r="Z97" s="186">
        <v>1</v>
      </c>
      <c r="AA97" s="186">
        <v>1</v>
      </c>
      <c r="AB97" s="186">
        <v>1</v>
      </c>
      <c r="AC97" s="186">
        <v>14</v>
      </c>
      <c r="AD97" s="186">
        <v>2</v>
      </c>
      <c r="AE97" s="186">
        <v>2</v>
      </c>
      <c r="AF97" s="186">
        <v>2</v>
      </c>
      <c r="AG97" s="186">
        <v>2</v>
      </c>
      <c r="AH97" s="186">
        <v>0</v>
      </c>
      <c r="AI97" s="186">
        <v>0</v>
      </c>
      <c r="AJ97" s="186">
        <v>0</v>
      </c>
      <c r="AK97" s="186">
        <v>2</v>
      </c>
      <c r="AL97" s="186">
        <v>1</v>
      </c>
      <c r="AM97" s="186">
        <v>5</v>
      </c>
      <c r="AN97" s="186">
        <v>2</v>
      </c>
      <c r="AO97" s="186">
        <v>1</v>
      </c>
      <c r="AP97" s="186">
        <v>5</v>
      </c>
      <c r="AQ97" s="186">
        <v>0</v>
      </c>
      <c r="AR97" s="186">
        <v>1</v>
      </c>
      <c r="AS97" s="186">
        <v>1</v>
      </c>
      <c r="AT97" s="186">
        <v>0</v>
      </c>
      <c r="AU97" s="186">
        <v>1</v>
      </c>
      <c r="AV97" s="186">
        <v>0</v>
      </c>
      <c r="AW97" s="186">
        <v>0</v>
      </c>
      <c r="AX97" s="186">
        <v>0</v>
      </c>
      <c r="AY97" s="186">
        <v>1</v>
      </c>
      <c r="AZ97" s="186">
        <v>1</v>
      </c>
      <c r="BA97" s="186">
        <v>1</v>
      </c>
      <c r="BB97" s="186">
        <v>6</v>
      </c>
      <c r="BC97" s="186">
        <v>0</v>
      </c>
      <c r="BD97" s="186">
        <v>101</v>
      </c>
      <c r="BE97" s="186">
        <v>0</v>
      </c>
      <c r="BF97" s="186">
        <v>2</v>
      </c>
      <c r="BG97" s="186">
        <f t="shared" si="17"/>
        <v>213</v>
      </c>
      <c r="BH97" s="186">
        <v>1</v>
      </c>
      <c r="BI97" s="186">
        <v>0</v>
      </c>
      <c r="BJ97" s="186">
        <v>1</v>
      </c>
      <c r="BK97" s="186">
        <v>3</v>
      </c>
      <c r="BL97" s="186">
        <v>1</v>
      </c>
      <c r="BM97" s="186">
        <v>1</v>
      </c>
      <c r="BN97" s="186">
        <v>2</v>
      </c>
      <c r="BO97" s="186">
        <v>0</v>
      </c>
      <c r="BP97" s="186">
        <v>0</v>
      </c>
      <c r="BQ97" s="186">
        <v>3</v>
      </c>
      <c r="BR97" s="186">
        <v>0</v>
      </c>
      <c r="BS97" s="186">
        <v>2</v>
      </c>
      <c r="BT97" s="186">
        <v>0</v>
      </c>
      <c r="BU97" s="186">
        <f t="shared" si="18"/>
        <v>14</v>
      </c>
      <c r="BV97" s="186">
        <v>349</v>
      </c>
      <c r="BW97" s="186">
        <v>0</v>
      </c>
      <c r="BX97" s="186">
        <v>4</v>
      </c>
      <c r="BY97" s="186">
        <v>18</v>
      </c>
      <c r="BZ97" s="186">
        <v>24</v>
      </c>
      <c r="CA97" s="186">
        <v>5</v>
      </c>
      <c r="CB97" s="186">
        <v>3</v>
      </c>
      <c r="CC97" s="186">
        <v>1</v>
      </c>
      <c r="CD97" s="186">
        <v>22</v>
      </c>
      <c r="CE97" s="186">
        <v>9</v>
      </c>
      <c r="CF97" s="186">
        <v>26</v>
      </c>
      <c r="CG97" s="186">
        <v>0</v>
      </c>
      <c r="CH97" s="186">
        <v>0</v>
      </c>
      <c r="CI97" s="186">
        <v>1</v>
      </c>
      <c r="CJ97" s="186">
        <v>0</v>
      </c>
      <c r="CK97" s="186">
        <v>0</v>
      </c>
      <c r="CL97" s="186">
        <v>84</v>
      </c>
      <c r="CM97" s="186">
        <v>14</v>
      </c>
      <c r="CN97" s="186">
        <v>3</v>
      </c>
      <c r="CO97" s="186">
        <v>1</v>
      </c>
      <c r="CP97" s="186">
        <v>0</v>
      </c>
      <c r="CQ97" s="186">
        <v>0</v>
      </c>
      <c r="CR97" s="186">
        <v>0</v>
      </c>
      <c r="CS97" s="186">
        <v>3</v>
      </c>
      <c r="CT97" s="186">
        <v>0</v>
      </c>
      <c r="CU97" s="186">
        <v>4</v>
      </c>
      <c r="CV97" s="186">
        <v>2</v>
      </c>
      <c r="CW97" s="186">
        <v>9</v>
      </c>
      <c r="CX97" s="186">
        <v>0</v>
      </c>
      <c r="CY97" s="186">
        <v>0</v>
      </c>
      <c r="CZ97" s="186">
        <v>0</v>
      </c>
      <c r="DA97" s="186">
        <v>3</v>
      </c>
      <c r="DB97" s="186">
        <v>1</v>
      </c>
      <c r="DC97" s="186">
        <v>0</v>
      </c>
      <c r="DD97" s="186">
        <v>37</v>
      </c>
      <c r="DE97" s="186">
        <v>4</v>
      </c>
      <c r="DF97" s="186">
        <v>2</v>
      </c>
      <c r="DG97" s="186">
        <v>1</v>
      </c>
      <c r="DH97" s="186">
        <v>0</v>
      </c>
      <c r="DI97" s="186">
        <f t="shared" si="19"/>
        <v>630</v>
      </c>
    </row>
    <row r="98" spans="2:113">
      <c r="B98" s="187" t="s">
        <v>287</v>
      </c>
      <c r="C98" s="186">
        <v>1</v>
      </c>
      <c r="D98" s="186">
        <v>0</v>
      </c>
      <c r="E98" s="186">
        <v>0</v>
      </c>
      <c r="F98" s="186">
        <v>0</v>
      </c>
      <c r="G98" s="186">
        <v>0</v>
      </c>
      <c r="H98" s="186">
        <v>1</v>
      </c>
      <c r="I98" s="186">
        <v>0</v>
      </c>
      <c r="J98" s="186">
        <v>0</v>
      </c>
      <c r="K98" s="186">
        <v>0</v>
      </c>
      <c r="L98" s="186">
        <v>0</v>
      </c>
      <c r="M98" s="186">
        <v>0</v>
      </c>
      <c r="N98" s="186">
        <v>0</v>
      </c>
      <c r="O98" s="186">
        <v>0</v>
      </c>
      <c r="P98" s="186">
        <v>1</v>
      </c>
      <c r="Q98" s="186">
        <v>0</v>
      </c>
      <c r="R98" s="186">
        <v>0</v>
      </c>
      <c r="S98" s="186">
        <v>0</v>
      </c>
      <c r="T98" s="186">
        <v>0</v>
      </c>
      <c r="U98" s="186">
        <v>0</v>
      </c>
      <c r="V98" s="186">
        <v>0</v>
      </c>
      <c r="W98" s="186">
        <v>0</v>
      </c>
      <c r="X98" s="186">
        <v>0</v>
      </c>
      <c r="Y98" s="186">
        <v>0</v>
      </c>
      <c r="Z98" s="186">
        <v>0</v>
      </c>
      <c r="AA98" s="186">
        <v>0</v>
      </c>
      <c r="AB98" s="186">
        <v>0</v>
      </c>
      <c r="AC98" s="186">
        <v>0</v>
      </c>
      <c r="AD98" s="186">
        <v>0</v>
      </c>
      <c r="AE98" s="186">
        <v>0</v>
      </c>
      <c r="AF98" s="186">
        <v>1</v>
      </c>
      <c r="AG98" s="186">
        <v>0</v>
      </c>
      <c r="AH98" s="186">
        <v>0</v>
      </c>
      <c r="AI98" s="186">
        <v>0</v>
      </c>
      <c r="AJ98" s="186">
        <v>0</v>
      </c>
      <c r="AK98" s="186">
        <v>0</v>
      </c>
      <c r="AL98" s="186">
        <v>0</v>
      </c>
      <c r="AM98" s="186">
        <v>0</v>
      </c>
      <c r="AN98" s="186">
        <v>0</v>
      </c>
      <c r="AO98" s="186">
        <v>0</v>
      </c>
      <c r="AP98" s="186">
        <v>0</v>
      </c>
      <c r="AQ98" s="186">
        <v>3</v>
      </c>
      <c r="AR98" s="186">
        <v>0</v>
      </c>
      <c r="AS98" s="186">
        <v>0</v>
      </c>
      <c r="AT98" s="186">
        <v>0</v>
      </c>
      <c r="AU98" s="186">
        <v>0</v>
      </c>
      <c r="AV98" s="186">
        <v>0</v>
      </c>
      <c r="AW98" s="186">
        <v>0</v>
      </c>
      <c r="AX98" s="186">
        <v>0</v>
      </c>
      <c r="AY98" s="186">
        <v>0</v>
      </c>
      <c r="AZ98" s="186">
        <v>0</v>
      </c>
      <c r="BA98" s="186">
        <v>0</v>
      </c>
      <c r="BB98" s="186">
        <v>0</v>
      </c>
      <c r="BC98" s="186">
        <v>0</v>
      </c>
      <c r="BD98" s="186">
        <v>11</v>
      </c>
      <c r="BE98" s="186">
        <v>0</v>
      </c>
      <c r="BF98" s="186">
        <v>0</v>
      </c>
      <c r="BG98" s="186">
        <f t="shared" si="17"/>
        <v>18</v>
      </c>
      <c r="BH98" s="186">
        <v>0</v>
      </c>
      <c r="BI98" s="186">
        <v>0</v>
      </c>
      <c r="BJ98" s="186">
        <v>0</v>
      </c>
      <c r="BK98" s="186">
        <v>0</v>
      </c>
      <c r="BL98" s="186">
        <v>0</v>
      </c>
      <c r="BM98" s="186">
        <v>2</v>
      </c>
      <c r="BN98" s="186">
        <v>0</v>
      </c>
      <c r="BO98" s="186">
        <v>0</v>
      </c>
      <c r="BP98" s="186">
        <v>0</v>
      </c>
      <c r="BQ98" s="186">
        <v>0</v>
      </c>
      <c r="BR98" s="186">
        <v>0</v>
      </c>
      <c r="BS98" s="186">
        <v>0</v>
      </c>
      <c r="BT98" s="186">
        <v>0</v>
      </c>
      <c r="BU98" s="186">
        <f t="shared" si="18"/>
        <v>2</v>
      </c>
      <c r="BV98" s="186">
        <v>47</v>
      </c>
      <c r="BW98" s="186">
        <v>1</v>
      </c>
      <c r="BX98" s="186">
        <v>1</v>
      </c>
      <c r="BY98" s="186">
        <v>0</v>
      </c>
      <c r="BZ98" s="186">
        <v>13</v>
      </c>
      <c r="CA98" s="186">
        <v>1</v>
      </c>
      <c r="CB98" s="186">
        <v>3</v>
      </c>
      <c r="CC98" s="186">
        <v>10</v>
      </c>
      <c r="CD98" s="186">
        <v>1</v>
      </c>
      <c r="CE98" s="186">
        <v>1</v>
      </c>
      <c r="CF98" s="186">
        <v>0</v>
      </c>
      <c r="CG98" s="186">
        <v>0</v>
      </c>
      <c r="CH98" s="186">
        <v>1</v>
      </c>
      <c r="CI98" s="186">
        <v>3</v>
      </c>
      <c r="CJ98" s="186">
        <v>0</v>
      </c>
      <c r="CK98" s="186">
        <v>3</v>
      </c>
      <c r="CL98" s="186">
        <v>0</v>
      </c>
      <c r="CM98" s="186">
        <v>17</v>
      </c>
      <c r="CN98" s="186">
        <v>38</v>
      </c>
      <c r="CO98" s="186">
        <v>1</v>
      </c>
      <c r="CP98" s="186">
        <v>1</v>
      </c>
      <c r="CQ98" s="186">
        <v>0</v>
      </c>
      <c r="CR98" s="186">
        <v>0</v>
      </c>
      <c r="CS98" s="186">
        <v>2</v>
      </c>
      <c r="CT98" s="186">
        <v>20</v>
      </c>
      <c r="CU98" s="186">
        <v>1</v>
      </c>
      <c r="CV98" s="186">
        <v>3</v>
      </c>
      <c r="CW98" s="186">
        <v>0</v>
      </c>
      <c r="CX98" s="186">
        <v>13</v>
      </c>
      <c r="CY98" s="186">
        <v>0</v>
      </c>
      <c r="CZ98" s="186">
        <v>0</v>
      </c>
      <c r="DA98" s="186">
        <v>5</v>
      </c>
      <c r="DB98" s="186">
        <v>3</v>
      </c>
      <c r="DC98" s="186">
        <v>2</v>
      </c>
      <c r="DD98" s="186">
        <v>1</v>
      </c>
      <c r="DE98" s="186">
        <v>3</v>
      </c>
      <c r="DF98" s="186">
        <v>0</v>
      </c>
      <c r="DG98" s="186">
        <v>2</v>
      </c>
      <c r="DH98" s="186">
        <v>0</v>
      </c>
      <c r="DI98" s="186">
        <f t="shared" si="19"/>
        <v>197</v>
      </c>
    </row>
    <row r="99" spans="2:113">
      <c r="B99" s="187" t="s">
        <v>288</v>
      </c>
      <c r="C99" s="186">
        <v>8</v>
      </c>
      <c r="D99" s="186">
        <v>0</v>
      </c>
      <c r="E99" s="186">
        <v>0</v>
      </c>
      <c r="F99" s="186">
        <v>0</v>
      </c>
      <c r="G99" s="186">
        <v>0</v>
      </c>
      <c r="H99" s="186">
        <v>0</v>
      </c>
      <c r="I99" s="186">
        <v>0</v>
      </c>
      <c r="J99" s="186">
        <v>0</v>
      </c>
      <c r="K99" s="186">
        <v>0</v>
      </c>
      <c r="L99" s="186">
        <v>0</v>
      </c>
      <c r="M99" s="186">
        <v>0</v>
      </c>
      <c r="N99" s="186">
        <v>0</v>
      </c>
      <c r="O99" s="186">
        <v>0</v>
      </c>
      <c r="P99" s="186">
        <v>0</v>
      </c>
      <c r="Q99" s="186">
        <v>0</v>
      </c>
      <c r="R99" s="186">
        <v>0</v>
      </c>
      <c r="S99" s="186">
        <v>3</v>
      </c>
      <c r="T99" s="186">
        <v>0</v>
      </c>
      <c r="U99" s="186">
        <v>0</v>
      </c>
      <c r="V99" s="186">
        <v>0</v>
      </c>
      <c r="W99" s="186">
        <v>0</v>
      </c>
      <c r="X99" s="186">
        <v>0</v>
      </c>
      <c r="Y99" s="186">
        <v>0</v>
      </c>
      <c r="Z99" s="186">
        <v>0</v>
      </c>
      <c r="AA99" s="186">
        <v>0</v>
      </c>
      <c r="AB99" s="186">
        <v>3</v>
      </c>
      <c r="AC99" s="186">
        <v>0</v>
      </c>
      <c r="AD99" s="186">
        <v>0</v>
      </c>
      <c r="AE99" s="186">
        <v>0</v>
      </c>
      <c r="AF99" s="186">
        <v>0</v>
      </c>
      <c r="AG99" s="186">
        <v>0</v>
      </c>
      <c r="AH99" s="186">
        <v>0</v>
      </c>
      <c r="AI99" s="186">
        <v>0</v>
      </c>
      <c r="AJ99" s="186">
        <v>0</v>
      </c>
      <c r="AK99" s="186">
        <v>0</v>
      </c>
      <c r="AL99" s="186">
        <v>0</v>
      </c>
      <c r="AM99" s="186">
        <v>0</v>
      </c>
      <c r="AN99" s="186">
        <v>0</v>
      </c>
      <c r="AO99" s="186">
        <v>0</v>
      </c>
      <c r="AP99" s="186">
        <v>1</v>
      </c>
      <c r="AQ99" s="186">
        <v>0</v>
      </c>
      <c r="AR99" s="186">
        <v>0</v>
      </c>
      <c r="AS99" s="186">
        <v>0</v>
      </c>
      <c r="AT99" s="186">
        <v>0</v>
      </c>
      <c r="AU99" s="186">
        <v>0</v>
      </c>
      <c r="AV99" s="186">
        <v>3</v>
      </c>
      <c r="AW99" s="186">
        <v>1</v>
      </c>
      <c r="AX99" s="186">
        <v>0</v>
      </c>
      <c r="AY99" s="186">
        <v>0</v>
      </c>
      <c r="AZ99" s="186">
        <v>0</v>
      </c>
      <c r="BA99" s="186">
        <v>0</v>
      </c>
      <c r="BB99" s="186">
        <v>1</v>
      </c>
      <c r="BC99" s="186">
        <v>0</v>
      </c>
      <c r="BD99" s="186">
        <v>15</v>
      </c>
      <c r="BE99" s="186">
        <v>0</v>
      </c>
      <c r="BF99" s="186">
        <v>0</v>
      </c>
      <c r="BG99" s="186">
        <f t="shared" si="17"/>
        <v>35</v>
      </c>
      <c r="BH99" s="186">
        <v>0</v>
      </c>
      <c r="BI99" s="186">
        <v>0</v>
      </c>
      <c r="BJ99" s="186">
        <v>0</v>
      </c>
      <c r="BK99" s="186">
        <v>0</v>
      </c>
      <c r="BL99" s="186">
        <v>0</v>
      </c>
      <c r="BM99" s="186">
        <v>0</v>
      </c>
      <c r="BN99" s="186">
        <v>1</v>
      </c>
      <c r="BO99" s="186">
        <v>0</v>
      </c>
      <c r="BP99" s="186">
        <v>0</v>
      </c>
      <c r="BQ99" s="186">
        <v>0</v>
      </c>
      <c r="BR99" s="186">
        <v>0</v>
      </c>
      <c r="BS99" s="186">
        <v>0</v>
      </c>
      <c r="BT99" s="186">
        <v>1</v>
      </c>
      <c r="BU99" s="186">
        <f t="shared" si="18"/>
        <v>2</v>
      </c>
      <c r="BV99" s="186">
        <v>101</v>
      </c>
      <c r="BW99" s="186">
        <v>0</v>
      </c>
      <c r="BX99" s="186">
        <v>8</v>
      </c>
      <c r="BY99" s="186">
        <v>3</v>
      </c>
      <c r="BZ99" s="186">
        <v>353</v>
      </c>
      <c r="CA99" s="186">
        <v>2</v>
      </c>
      <c r="CB99" s="186">
        <v>0</v>
      </c>
      <c r="CC99" s="186">
        <v>5</v>
      </c>
      <c r="CD99" s="186">
        <v>5</v>
      </c>
      <c r="CE99" s="186">
        <v>0</v>
      </c>
      <c r="CF99" s="186">
        <v>1</v>
      </c>
      <c r="CG99" s="186">
        <v>0</v>
      </c>
      <c r="CH99" s="186">
        <v>98</v>
      </c>
      <c r="CI99" s="186">
        <v>4</v>
      </c>
      <c r="CJ99" s="186">
        <v>0</v>
      </c>
      <c r="CK99" s="186">
        <v>0</v>
      </c>
      <c r="CL99" s="186">
        <v>1</v>
      </c>
      <c r="CM99" s="186">
        <v>22</v>
      </c>
      <c r="CN99" s="186">
        <v>5</v>
      </c>
      <c r="CO99" s="186">
        <v>2</v>
      </c>
      <c r="CP99" s="186">
        <v>2</v>
      </c>
      <c r="CQ99" s="186">
        <v>1</v>
      </c>
      <c r="CR99" s="186">
        <v>2</v>
      </c>
      <c r="CS99" s="186">
        <v>0</v>
      </c>
      <c r="CT99" s="186">
        <v>5</v>
      </c>
      <c r="CU99" s="186">
        <v>2</v>
      </c>
      <c r="CV99" s="186">
        <v>5</v>
      </c>
      <c r="CW99" s="186">
        <v>0</v>
      </c>
      <c r="CX99" s="186">
        <v>2</v>
      </c>
      <c r="CY99" s="186">
        <v>2</v>
      </c>
      <c r="CZ99" s="186">
        <v>172</v>
      </c>
      <c r="DA99" s="186">
        <v>18</v>
      </c>
      <c r="DB99" s="186">
        <v>57</v>
      </c>
      <c r="DC99" s="186">
        <v>4</v>
      </c>
      <c r="DD99" s="186">
        <v>2</v>
      </c>
      <c r="DE99" s="186">
        <v>8</v>
      </c>
      <c r="DF99" s="186">
        <v>0</v>
      </c>
      <c r="DG99" s="186">
        <v>0</v>
      </c>
      <c r="DH99" s="186">
        <v>3</v>
      </c>
      <c r="DI99" s="186">
        <f t="shared" si="19"/>
        <v>895</v>
      </c>
    </row>
    <row r="100" spans="2:113">
      <c r="B100" s="187" t="s">
        <v>289</v>
      </c>
      <c r="C100" s="186">
        <v>4</v>
      </c>
      <c r="D100" s="186">
        <v>0</v>
      </c>
      <c r="E100" s="186">
        <v>0</v>
      </c>
      <c r="F100" s="186">
        <v>0</v>
      </c>
      <c r="G100" s="186">
        <v>0</v>
      </c>
      <c r="H100" s="186">
        <v>0</v>
      </c>
      <c r="I100" s="186">
        <v>0</v>
      </c>
      <c r="J100" s="186">
        <v>0</v>
      </c>
      <c r="K100" s="186">
        <v>0</v>
      </c>
      <c r="L100" s="186">
        <v>0</v>
      </c>
      <c r="M100" s="186">
        <v>2</v>
      </c>
      <c r="N100" s="186">
        <v>0</v>
      </c>
      <c r="O100" s="186">
        <v>0</v>
      </c>
      <c r="P100" s="186">
        <v>0</v>
      </c>
      <c r="Q100" s="186">
        <v>0</v>
      </c>
      <c r="R100" s="186">
        <v>0</v>
      </c>
      <c r="S100" s="186">
        <v>3</v>
      </c>
      <c r="T100" s="186">
        <v>3</v>
      </c>
      <c r="U100" s="186">
        <v>0</v>
      </c>
      <c r="V100" s="186">
        <v>0</v>
      </c>
      <c r="W100" s="186">
        <v>0</v>
      </c>
      <c r="X100" s="186">
        <v>0</v>
      </c>
      <c r="Y100" s="186">
        <v>1</v>
      </c>
      <c r="Z100" s="186">
        <v>6</v>
      </c>
      <c r="AA100" s="186">
        <v>0</v>
      </c>
      <c r="AB100" s="186">
        <v>0</v>
      </c>
      <c r="AC100" s="186">
        <v>1</v>
      </c>
      <c r="AD100" s="186">
        <v>0</v>
      </c>
      <c r="AE100" s="186">
        <v>1</v>
      </c>
      <c r="AF100" s="186">
        <v>1</v>
      </c>
      <c r="AG100" s="186">
        <v>0</v>
      </c>
      <c r="AH100" s="186">
        <v>4</v>
      </c>
      <c r="AI100" s="186">
        <v>0</v>
      </c>
      <c r="AJ100" s="186">
        <v>0</v>
      </c>
      <c r="AK100" s="186">
        <v>0</v>
      </c>
      <c r="AL100" s="186">
        <v>0</v>
      </c>
      <c r="AM100" s="186">
        <v>0</v>
      </c>
      <c r="AN100" s="186">
        <v>0</v>
      </c>
      <c r="AO100" s="186">
        <v>5</v>
      </c>
      <c r="AP100" s="186">
        <v>3</v>
      </c>
      <c r="AQ100" s="186">
        <v>0</v>
      </c>
      <c r="AR100" s="186">
        <v>0</v>
      </c>
      <c r="AS100" s="186">
        <v>0</v>
      </c>
      <c r="AT100" s="186">
        <v>0</v>
      </c>
      <c r="AU100" s="186">
        <v>0</v>
      </c>
      <c r="AV100" s="186">
        <v>1</v>
      </c>
      <c r="AW100" s="186">
        <v>0</v>
      </c>
      <c r="AX100" s="186">
        <v>0</v>
      </c>
      <c r="AY100" s="186">
        <v>0</v>
      </c>
      <c r="AZ100" s="186">
        <v>3</v>
      </c>
      <c r="BA100" s="186">
        <v>0</v>
      </c>
      <c r="BB100" s="186">
        <v>2</v>
      </c>
      <c r="BC100" s="186">
        <v>0</v>
      </c>
      <c r="BD100" s="186">
        <v>12</v>
      </c>
      <c r="BE100" s="186">
        <v>0</v>
      </c>
      <c r="BF100" s="186">
        <v>0</v>
      </c>
      <c r="BG100" s="186">
        <f t="shared" si="17"/>
        <v>52</v>
      </c>
      <c r="BH100" s="186">
        <v>0</v>
      </c>
      <c r="BI100" s="186">
        <v>0</v>
      </c>
      <c r="BJ100" s="186">
        <v>0</v>
      </c>
      <c r="BK100" s="186">
        <v>0</v>
      </c>
      <c r="BL100" s="186">
        <v>1</v>
      </c>
      <c r="BM100" s="186">
        <v>0</v>
      </c>
      <c r="BN100" s="186">
        <v>0</v>
      </c>
      <c r="BO100" s="186">
        <v>0</v>
      </c>
      <c r="BP100" s="186">
        <v>0</v>
      </c>
      <c r="BQ100" s="186">
        <v>0</v>
      </c>
      <c r="BR100" s="186">
        <v>1</v>
      </c>
      <c r="BS100" s="186">
        <v>1</v>
      </c>
      <c r="BT100" s="186">
        <v>0</v>
      </c>
      <c r="BU100" s="186">
        <f t="shared" si="18"/>
        <v>3</v>
      </c>
      <c r="BV100" s="186">
        <v>83</v>
      </c>
      <c r="BW100" s="186">
        <v>0</v>
      </c>
      <c r="BX100" s="186">
        <v>0</v>
      </c>
      <c r="BY100" s="186">
        <v>0</v>
      </c>
      <c r="BZ100" s="186">
        <v>51</v>
      </c>
      <c r="CA100" s="186">
        <v>0</v>
      </c>
      <c r="CB100" s="186">
        <v>0</v>
      </c>
      <c r="CC100" s="186">
        <v>76</v>
      </c>
      <c r="CD100" s="186">
        <v>8</v>
      </c>
      <c r="CE100" s="186">
        <v>0</v>
      </c>
      <c r="CF100" s="186">
        <v>0</v>
      </c>
      <c r="CG100" s="186">
        <v>0</v>
      </c>
      <c r="CH100" s="186">
        <v>4</v>
      </c>
      <c r="CI100" s="186">
        <v>0</v>
      </c>
      <c r="CJ100" s="186">
        <v>0</v>
      </c>
      <c r="CK100" s="186">
        <v>1</v>
      </c>
      <c r="CL100" s="186">
        <v>0</v>
      </c>
      <c r="CM100" s="186">
        <v>50</v>
      </c>
      <c r="CN100" s="186">
        <v>27</v>
      </c>
      <c r="CO100" s="186">
        <v>0</v>
      </c>
      <c r="CP100" s="186">
        <v>1</v>
      </c>
      <c r="CQ100" s="186">
        <v>0</v>
      </c>
      <c r="CR100" s="186">
        <v>27</v>
      </c>
      <c r="CS100" s="186">
        <v>3</v>
      </c>
      <c r="CT100" s="186">
        <v>0</v>
      </c>
      <c r="CU100" s="186">
        <v>0</v>
      </c>
      <c r="CV100" s="186">
        <v>7</v>
      </c>
      <c r="CW100" s="186">
        <v>0</v>
      </c>
      <c r="CX100" s="186">
        <v>15</v>
      </c>
      <c r="CY100" s="186">
        <v>1</v>
      </c>
      <c r="CZ100" s="186">
        <v>0</v>
      </c>
      <c r="DA100" s="186">
        <v>9</v>
      </c>
      <c r="DB100" s="186">
        <v>3</v>
      </c>
      <c r="DC100" s="186">
        <v>0</v>
      </c>
      <c r="DD100" s="186">
        <v>1</v>
      </c>
      <c r="DE100" s="186">
        <v>6</v>
      </c>
      <c r="DF100" s="186">
        <v>4</v>
      </c>
      <c r="DG100" s="186">
        <v>7</v>
      </c>
      <c r="DH100" s="186">
        <v>0</v>
      </c>
      <c r="DI100" s="186">
        <f t="shared" si="19"/>
        <v>384</v>
      </c>
    </row>
    <row r="101" spans="2:113">
      <c r="B101" s="187" t="s">
        <v>290</v>
      </c>
      <c r="C101" s="186">
        <v>4</v>
      </c>
      <c r="D101" s="186">
        <v>0</v>
      </c>
      <c r="E101" s="186">
        <v>0</v>
      </c>
      <c r="F101" s="186">
        <v>0</v>
      </c>
      <c r="G101" s="186">
        <v>1</v>
      </c>
      <c r="H101" s="186">
        <v>0</v>
      </c>
      <c r="I101" s="186">
        <v>1</v>
      </c>
      <c r="J101" s="186">
        <v>1</v>
      </c>
      <c r="K101" s="186">
        <v>0</v>
      </c>
      <c r="L101" s="186">
        <v>0</v>
      </c>
      <c r="M101" s="186">
        <v>0</v>
      </c>
      <c r="N101" s="186">
        <v>2</v>
      </c>
      <c r="O101" s="186">
        <v>0</v>
      </c>
      <c r="P101" s="186">
        <v>0</v>
      </c>
      <c r="Q101" s="186">
        <v>0</v>
      </c>
      <c r="R101" s="186">
        <v>0</v>
      </c>
      <c r="S101" s="186">
        <v>1</v>
      </c>
      <c r="T101" s="186">
        <v>0</v>
      </c>
      <c r="U101" s="186">
        <v>0</v>
      </c>
      <c r="V101" s="186">
        <v>0</v>
      </c>
      <c r="W101" s="186">
        <v>0</v>
      </c>
      <c r="X101" s="186">
        <v>0</v>
      </c>
      <c r="Y101" s="186">
        <v>0</v>
      </c>
      <c r="Z101" s="186">
        <v>0</v>
      </c>
      <c r="AA101" s="186">
        <v>1</v>
      </c>
      <c r="AB101" s="186">
        <v>0</v>
      </c>
      <c r="AC101" s="186">
        <v>6</v>
      </c>
      <c r="AD101" s="186">
        <v>1</v>
      </c>
      <c r="AE101" s="186">
        <v>0</v>
      </c>
      <c r="AF101" s="186">
        <v>1</v>
      </c>
      <c r="AG101" s="186">
        <v>0</v>
      </c>
      <c r="AH101" s="186">
        <v>0</v>
      </c>
      <c r="AI101" s="186">
        <v>0</v>
      </c>
      <c r="AJ101" s="186">
        <v>0</v>
      </c>
      <c r="AK101" s="186">
        <v>0</v>
      </c>
      <c r="AL101" s="186">
        <v>0</v>
      </c>
      <c r="AM101" s="186">
        <v>0</v>
      </c>
      <c r="AN101" s="186">
        <v>0</v>
      </c>
      <c r="AO101" s="186">
        <v>0</v>
      </c>
      <c r="AP101" s="186">
        <v>0</v>
      </c>
      <c r="AQ101" s="186">
        <v>0</v>
      </c>
      <c r="AR101" s="186">
        <v>1</v>
      </c>
      <c r="AS101" s="186">
        <v>0</v>
      </c>
      <c r="AT101" s="186">
        <v>0</v>
      </c>
      <c r="AU101" s="186">
        <v>0</v>
      </c>
      <c r="AV101" s="186">
        <v>2</v>
      </c>
      <c r="AW101" s="186">
        <v>0</v>
      </c>
      <c r="AX101" s="186">
        <v>0</v>
      </c>
      <c r="AY101" s="186">
        <v>0</v>
      </c>
      <c r="AZ101" s="186">
        <v>0</v>
      </c>
      <c r="BA101" s="186">
        <v>0</v>
      </c>
      <c r="BB101" s="186">
        <v>1</v>
      </c>
      <c r="BC101" s="186">
        <v>0</v>
      </c>
      <c r="BD101" s="186">
        <v>13</v>
      </c>
      <c r="BE101" s="186">
        <v>0</v>
      </c>
      <c r="BF101" s="186">
        <v>0</v>
      </c>
      <c r="BG101" s="186">
        <f t="shared" si="17"/>
        <v>36</v>
      </c>
      <c r="BH101" s="186">
        <v>0</v>
      </c>
      <c r="BI101" s="186">
        <v>0</v>
      </c>
      <c r="BJ101" s="186">
        <v>0</v>
      </c>
      <c r="BK101" s="186">
        <v>1</v>
      </c>
      <c r="BL101" s="186">
        <v>0</v>
      </c>
      <c r="BM101" s="186">
        <v>1</v>
      </c>
      <c r="BN101" s="186">
        <v>0</v>
      </c>
      <c r="BO101" s="186">
        <v>0</v>
      </c>
      <c r="BP101" s="186">
        <v>0</v>
      </c>
      <c r="BQ101" s="186">
        <v>1</v>
      </c>
      <c r="BR101" s="186">
        <v>0</v>
      </c>
      <c r="BS101" s="186">
        <v>0</v>
      </c>
      <c r="BT101" s="186">
        <v>2</v>
      </c>
      <c r="BU101" s="186">
        <f t="shared" si="18"/>
        <v>5</v>
      </c>
      <c r="BV101" s="186">
        <v>229</v>
      </c>
      <c r="BW101" s="186">
        <v>1</v>
      </c>
      <c r="BX101" s="186">
        <v>12</v>
      </c>
      <c r="BY101" s="186">
        <v>154</v>
      </c>
      <c r="BZ101" s="186">
        <v>32</v>
      </c>
      <c r="CA101" s="186">
        <v>0</v>
      </c>
      <c r="CB101" s="186">
        <v>78</v>
      </c>
      <c r="CC101" s="186">
        <v>1</v>
      </c>
      <c r="CD101" s="186">
        <v>290</v>
      </c>
      <c r="CE101" s="186">
        <v>1</v>
      </c>
      <c r="CF101" s="186">
        <v>15</v>
      </c>
      <c r="CG101" s="186">
        <v>0</v>
      </c>
      <c r="CH101" s="186">
        <v>5</v>
      </c>
      <c r="CI101" s="186">
        <v>0</v>
      </c>
      <c r="CJ101" s="186">
        <v>1</v>
      </c>
      <c r="CK101" s="186">
        <v>0</v>
      </c>
      <c r="CL101" s="186">
        <v>5</v>
      </c>
      <c r="CM101" s="186">
        <v>9</v>
      </c>
      <c r="CN101" s="186">
        <v>1</v>
      </c>
      <c r="CO101" s="186">
        <v>0</v>
      </c>
      <c r="CP101" s="186">
        <v>0</v>
      </c>
      <c r="CQ101" s="186">
        <v>1</v>
      </c>
      <c r="CR101" s="186">
        <v>1</v>
      </c>
      <c r="CS101" s="186">
        <v>1</v>
      </c>
      <c r="CT101" s="186">
        <v>0</v>
      </c>
      <c r="CU101" s="186">
        <v>0</v>
      </c>
      <c r="CV101" s="186">
        <v>2</v>
      </c>
      <c r="CW101" s="186">
        <v>1</v>
      </c>
      <c r="CX101" s="186">
        <v>1</v>
      </c>
      <c r="CY101" s="186">
        <v>1</v>
      </c>
      <c r="CZ101" s="186">
        <v>5</v>
      </c>
      <c r="DA101" s="186">
        <v>0</v>
      </c>
      <c r="DB101" s="186">
        <v>5</v>
      </c>
      <c r="DC101" s="186">
        <v>0</v>
      </c>
      <c r="DD101" s="186">
        <v>2</v>
      </c>
      <c r="DE101" s="186">
        <v>5</v>
      </c>
      <c r="DF101" s="186">
        <v>68</v>
      </c>
      <c r="DG101" s="186">
        <v>4</v>
      </c>
      <c r="DH101" s="186">
        <v>0</v>
      </c>
      <c r="DI101" s="186">
        <f t="shared" si="19"/>
        <v>931</v>
      </c>
    </row>
    <row r="102" spans="2:113">
      <c r="B102" s="187" t="s">
        <v>291</v>
      </c>
      <c r="C102" s="186">
        <v>13</v>
      </c>
      <c r="D102" s="186">
        <v>1</v>
      </c>
      <c r="E102" s="186">
        <v>1</v>
      </c>
      <c r="F102" s="186">
        <v>0</v>
      </c>
      <c r="G102" s="186">
        <v>2</v>
      </c>
      <c r="H102" s="186">
        <v>0</v>
      </c>
      <c r="I102" s="186">
        <v>3</v>
      </c>
      <c r="J102" s="186">
        <v>0</v>
      </c>
      <c r="K102" s="186">
        <v>1</v>
      </c>
      <c r="L102" s="186">
        <v>1</v>
      </c>
      <c r="M102" s="186">
        <v>0</v>
      </c>
      <c r="N102" s="186">
        <v>0</v>
      </c>
      <c r="O102" s="186">
        <v>0</v>
      </c>
      <c r="P102" s="186">
        <v>0</v>
      </c>
      <c r="Q102" s="186">
        <v>0</v>
      </c>
      <c r="R102" s="186">
        <v>0</v>
      </c>
      <c r="S102" s="186">
        <v>0</v>
      </c>
      <c r="T102" s="186">
        <v>2</v>
      </c>
      <c r="U102" s="186">
        <v>0</v>
      </c>
      <c r="V102" s="186">
        <v>0</v>
      </c>
      <c r="W102" s="186">
        <v>1</v>
      </c>
      <c r="X102" s="186">
        <v>2</v>
      </c>
      <c r="Y102" s="186">
        <v>1</v>
      </c>
      <c r="Z102" s="186">
        <v>0</v>
      </c>
      <c r="AA102" s="186">
        <v>0</v>
      </c>
      <c r="AB102" s="186">
        <v>0</v>
      </c>
      <c r="AC102" s="186">
        <v>3</v>
      </c>
      <c r="AD102" s="186">
        <v>0</v>
      </c>
      <c r="AE102" s="186">
        <v>1</v>
      </c>
      <c r="AF102" s="186">
        <v>1</v>
      </c>
      <c r="AG102" s="186">
        <v>0</v>
      </c>
      <c r="AH102" s="186">
        <v>0</v>
      </c>
      <c r="AI102" s="186">
        <v>0</v>
      </c>
      <c r="AJ102" s="186">
        <v>0</v>
      </c>
      <c r="AK102" s="186">
        <v>2</v>
      </c>
      <c r="AL102" s="186">
        <v>0</v>
      </c>
      <c r="AM102" s="186">
        <v>0</v>
      </c>
      <c r="AN102" s="186">
        <v>0</v>
      </c>
      <c r="AO102" s="186">
        <v>1</v>
      </c>
      <c r="AP102" s="186">
        <v>2</v>
      </c>
      <c r="AQ102" s="186">
        <v>2</v>
      </c>
      <c r="AR102" s="186">
        <v>0</v>
      </c>
      <c r="AS102" s="186">
        <v>0</v>
      </c>
      <c r="AT102" s="186">
        <v>4</v>
      </c>
      <c r="AU102" s="186">
        <v>1</v>
      </c>
      <c r="AV102" s="186">
        <v>1</v>
      </c>
      <c r="AW102" s="186">
        <v>2</v>
      </c>
      <c r="AX102" s="186">
        <v>1</v>
      </c>
      <c r="AY102" s="186">
        <v>1</v>
      </c>
      <c r="AZ102" s="186">
        <v>2</v>
      </c>
      <c r="BA102" s="186">
        <v>0</v>
      </c>
      <c r="BB102" s="186">
        <v>3</v>
      </c>
      <c r="BC102" s="186">
        <v>2</v>
      </c>
      <c r="BD102" s="186">
        <v>41</v>
      </c>
      <c r="BE102" s="186">
        <v>0</v>
      </c>
      <c r="BF102" s="186">
        <v>0</v>
      </c>
      <c r="BG102" s="186">
        <f t="shared" si="17"/>
        <v>98</v>
      </c>
      <c r="BH102" s="186">
        <v>6</v>
      </c>
      <c r="BI102" s="186">
        <v>0</v>
      </c>
      <c r="BJ102" s="186">
        <v>2</v>
      </c>
      <c r="BK102" s="186">
        <v>0</v>
      </c>
      <c r="BL102" s="186">
        <v>0</v>
      </c>
      <c r="BM102" s="186">
        <v>0</v>
      </c>
      <c r="BN102" s="186">
        <v>2</v>
      </c>
      <c r="BO102" s="186">
        <v>0</v>
      </c>
      <c r="BP102" s="186">
        <v>0</v>
      </c>
      <c r="BQ102" s="186">
        <v>0</v>
      </c>
      <c r="BR102" s="186">
        <v>1</v>
      </c>
      <c r="BS102" s="186">
        <v>0</v>
      </c>
      <c r="BT102" s="186">
        <v>0</v>
      </c>
      <c r="BU102" s="186">
        <f t="shared" si="18"/>
        <v>11</v>
      </c>
      <c r="BV102" s="186">
        <v>736</v>
      </c>
      <c r="BW102" s="186">
        <v>49</v>
      </c>
      <c r="BX102" s="186">
        <v>9</v>
      </c>
      <c r="BY102" s="186">
        <v>1</v>
      </c>
      <c r="BZ102" s="186">
        <v>114</v>
      </c>
      <c r="CA102" s="186">
        <v>43</v>
      </c>
      <c r="CB102" s="186">
        <v>5</v>
      </c>
      <c r="CC102" s="186">
        <v>6</v>
      </c>
      <c r="CD102" s="186">
        <v>16</v>
      </c>
      <c r="CE102" s="186">
        <v>1</v>
      </c>
      <c r="CF102" s="186">
        <v>12</v>
      </c>
      <c r="CG102" s="186">
        <v>67</v>
      </c>
      <c r="CH102" s="186">
        <v>6</v>
      </c>
      <c r="CI102" s="186">
        <v>5</v>
      </c>
      <c r="CJ102" s="186">
        <v>0</v>
      </c>
      <c r="CK102" s="186">
        <v>13</v>
      </c>
      <c r="CL102" s="186">
        <v>2</v>
      </c>
      <c r="CM102" s="186">
        <v>83</v>
      </c>
      <c r="CN102" s="186">
        <v>10</v>
      </c>
      <c r="CO102" s="186">
        <v>48</v>
      </c>
      <c r="CP102" s="186">
        <v>3</v>
      </c>
      <c r="CQ102" s="186">
        <v>0</v>
      </c>
      <c r="CR102" s="186">
        <v>2</v>
      </c>
      <c r="CS102" s="186">
        <v>3</v>
      </c>
      <c r="CT102" s="186">
        <v>4</v>
      </c>
      <c r="CU102" s="186">
        <v>1</v>
      </c>
      <c r="CV102" s="186">
        <v>0</v>
      </c>
      <c r="CW102" s="186">
        <v>1</v>
      </c>
      <c r="CX102" s="186">
        <v>1</v>
      </c>
      <c r="CY102" s="186">
        <v>40</v>
      </c>
      <c r="CZ102" s="186">
        <v>6</v>
      </c>
      <c r="DA102" s="186">
        <v>13</v>
      </c>
      <c r="DB102" s="186">
        <v>9</v>
      </c>
      <c r="DC102" s="186">
        <v>0</v>
      </c>
      <c r="DD102" s="186">
        <v>1</v>
      </c>
      <c r="DE102" s="186">
        <v>410</v>
      </c>
      <c r="DF102" s="186">
        <v>11</v>
      </c>
      <c r="DG102" s="186">
        <v>5</v>
      </c>
      <c r="DH102" s="186">
        <v>89</v>
      </c>
      <c r="DI102" s="186">
        <f t="shared" si="19"/>
        <v>1825</v>
      </c>
    </row>
    <row r="103" spans="2:113">
      <c r="B103" s="187" t="s">
        <v>292</v>
      </c>
      <c r="C103" s="186">
        <v>20</v>
      </c>
      <c r="D103" s="186">
        <v>1</v>
      </c>
      <c r="E103" s="186">
        <v>0</v>
      </c>
      <c r="F103" s="186">
        <v>0</v>
      </c>
      <c r="G103" s="186">
        <v>0</v>
      </c>
      <c r="H103" s="186">
        <v>0</v>
      </c>
      <c r="I103" s="186">
        <v>0</v>
      </c>
      <c r="J103" s="186">
        <v>1</v>
      </c>
      <c r="K103" s="186">
        <v>0</v>
      </c>
      <c r="L103" s="186">
        <v>0</v>
      </c>
      <c r="M103" s="186">
        <v>4</v>
      </c>
      <c r="N103" s="186">
        <v>0</v>
      </c>
      <c r="O103" s="186">
        <v>0</v>
      </c>
      <c r="P103" s="186">
        <v>2</v>
      </c>
      <c r="Q103" s="186">
        <v>3</v>
      </c>
      <c r="R103" s="186">
        <v>0</v>
      </c>
      <c r="S103" s="186">
        <v>1</v>
      </c>
      <c r="T103" s="186">
        <v>0</v>
      </c>
      <c r="U103" s="186">
        <v>1</v>
      </c>
      <c r="V103" s="186">
        <v>0</v>
      </c>
      <c r="W103" s="186">
        <v>0</v>
      </c>
      <c r="X103" s="186">
        <v>0</v>
      </c>
      <c r="Y103" s="186">
        <v>0</v>
      </c>
      <c r="Z103" s="186">
        <v>3</v>
      </c>
      <c r="AA103" s="186">
        <v>0</v>
      </c>
      <c r="AB103" s="186">
        <v>0</v>
      </c>
      <c r="AC103" s="186">
        <v>8</v>
      </c>
      <c r="AD103" s="186">
        <v>0</v>
      </c>
      <c r="AE103" s="186">
        <v>0</v>
      </c>
      <c r="AF103" s="186">
        <v>0</v>
      </c>
      <c r="AG103" s="186">
        <v>0</v>
      </c>
      <c r="AH103" s="186">
        <v>0</v>
      </c>
      <c r="AI103" s="186">
        <v>0</v>
      </c>
      <c r="AJ103" s="186">
        <v>0</v>
      </c>
      <c r="AK103" s="186">
        <v>0</v>
      </c>
      <c r="AL103" s="186">
        <v>0</v>
      </c>
      <c r="AM103" s="186">
        <v>32</v>
      </c>
      <c r="AN103" s="186">
        <v>0</v>
      </c>
      <c r="AO103" s="186">
        <v>0</v>
      </c>
      <c r="AP103" s="186">
        <v>0</v>
      </c>
      <c r="AQ103" s="186">
        <v>0</v>
      </c>
      <c r="AR103" s="186">
        <v>0</v>
      </c>
      <c r="AS103" s="186">
        <v>0</v>
      </c>
      <c r="AT103" s="186">
        <v>0</v>
      </c>
      <c r="AU103" s="186">
        <v>1</v>
      </c>
      <c r="AV103" s="186">
        <v>0</v>
      </c>
      <c r="AW103" s="186">
        <v>3</v>
      </c>
      <c r="AX103" s="186">
        <v>0</v>
      </c>
      <c r="AY103" s="186">
        <v>0</v>
      </c>
      <c r="AZ103" s="186">
        <v>2</v>
      </c>
      <c r="BA103" s="186">
        <v>1</v>
      </c>
      <c r="BB103" s="186">
        <v>0</v>
      </c>
      <c r="BC103" s="186">
        <v>0</v>
      </c>
      <c r="BD103" s="186">
        <v>19</v>
      </c>
      <c r="BE103" s="186">
        <v>0</v>
      </c>
      <c r="BF103" s="186">
        <v>0</v>
      </c>
      <c r="BG103" s="186">
        <f t="shared" si="17"/>
        <v>102</v>
      </c>
      <c r="BH103" s="186">
        <v>0</v>
      </c>
      <c r="BI103" s="186">
        <v>0</v>
      </c>
      <c r="BJ103" s="186">
        <v>0</v>
      </c>
      <c r="BK103" s="186">
        <v>0</v>
      </c>
      <c r="BL103" s="186">
        <v>0</v>
      </c>
      <c r="BM103" s="186">
        <v>0</v>
      </c>
      <c r="BN103" s="186">
        <v>1</v>
      </c>
      <c r="BO103" s="186">
        <v>0</v>
      </c>
      <c r="BP103" s="186">
        <v>0</v>
      </c>
      <c r="BQ103" s="186">
        <v>0</v>
      </c>
      <c r="BR103" s="186">
        <v>0</v>
      </c>
      <c r="BS103" s="186">
        <v>0</v>
      </c>
      <c r="BT103" s="186">
        <v>0</v>
      </c>
      <c r="BU103" s="186">
        <f t="shared" si="18"/>
        <v>1</v>
      </c>
      <c r="BV103" s="186">
        <v>91</v>
      </c>
      <c r="BW103" s="186">
        <v>1</v>
      </c>
      <c r="BX103" s="186">
        <v>2</v>
      </c>
      <c r="BY103" s="186">
        <v>1</v>
      </c>
      <c r="BZ103" s="186">
        <v>2</v>
      </c>
      <c r="CA103" s="186">
        <v>0</v>
      </c>
      <c r="CB103" s="186">
        <v>2</v>
      </c>
      <c r="CC103" s="186">
        <v>0</v>
      </c>
      <c r="CD103" s="186">
        <v>7</v>
      </c>
      <c r="CE103" s="186">
        <v>4</v>
      </c>
      <c r="CF103" s="186">
        <v>2</v>
      </c>
      <c r="CG103" s="186">
        <v>0</v>
      </c>
      <c r="CH103" s="186">
        <v>0</v>
      </c>
      <c r="CI103" s="186">
        <v>1</v>
      </c>
      <c r="CJ103" s="186">
        <v>0</v>
      </c>
      <c r="CK103" s="186">
        <v>0</v>
      </c>
      <c r="CL103" s="186">
        <v>31</v>
      </c>
      <c r="CM103" s="186">
        <v>0</v>
      </c>
      <c r="CN103" s="186">
        <v>5</v>
      </c>
      <c r="CO103" s="186">
        <v>0</v>
      </c>
      <c r="CP103" s="186">
        <v>0</v>
      </c>
      <c r="CQ103" s="186">
        <v>0</v>
      </c>
      <c r="CR103" s="186">
        <v>0</v>
      </c>
      <c r="CS103" s="186">
        <v>2</v>
      </c>
      <c r="CT103" s="186">
        <v>0</v>
      </c>
      <c r="CU103" s="186">
        <v>2</v>
      </c>
      <c r="CV103" s="186">
        <v>1</v>
      </c>
      <c r="CW103" s="186">
        <v>0</v>
      </c>
      <c r="CX103" s="186">
        <v>0</v>
      </c>
      <c r="CY103" s="186">
        <v>0</v>
      </c>
      <c r="CZ103" s="186">
        <v>0</v>
      </c>
      <c r="DA103" s="186">
        <v>0</v>
      </c>
      <c r="DB103" s="186">
        <v>0</v>
      </c>
      <c r="DC103" s="186">
        <v>0</v>
      </c>
      <c r="DD103" s="186">
        <v>5</v>
      </c>
      <c r="DE103" s="186">
        <v>4</v>
      </c>
      <c r="DF103" s="186">
        <v>0</v>
      </c>
      <c r="DG103" s="186">
        <v>0</v>
      </c>
      <c r="DH103" s="186">
        <v>0</v>
      </c>
      <c r="DI103" s="186">
        <f t="shared" si="19"/>
        <v>163</v>
      </c>
    </row>
    <row r="104" spans="2:113">
      <c r="B104" s="187" t="s">
        <v>293</v>
      </c>
      <c r="C104" s="186">
        <v>11</v>
      </c>
      <c r="D104" s="186">
        <v>0</v>
      </c>
      <c r="E104" s="186">
        <v>0</v>
      </c>
      <c r="F104" s="186">
        <v>0</v>
      </c>
      <c r="G104" s="186">
        <v>0</v>
      </c>
      <c r="H104" s="186">
        <v>0</v>
      </c>
      <c r="I104" s="186">
        <v>0</v>
      </c>
      <c r="J104" s="186">
        <v>0</v>
      </c>
      <c r="K104" s="186">
        <v>0</v>
      </c>
      <c r="L104" s="186">
        <v>0</v>
      </c>
      <c r="M104" s="186">
        <v>0</v>
      </c>
      <c r="N104" s="186">
        <v>0</v>
      </c>
      <c r="O104" s="186">
        <v>0</v>
      </c>
      <c r="P104" s="186">
        <v>0</v>
      </c>
      <c r="Q104" s="186">
        <v>4</v>
      </c>
      <c r="R104" s="186">
        <v>0</v>
      </c>
      <c r="S104" s="186">
        <v>0</v>
      </c>
      <c r="T104" s="186">
        <v>0</v>
      </c>
      <c r="U104" s="186">
        <v>0</v>
      </c>
      <c r="V104" s="186">
        <v>0</v>
      </c>
      <c r="W104" s="186">
        <v>1</v>
      </c>
      <c r="X104" s="186">
        <v>0</v>
      </c>
      <c r="Y104" s="186">
        <v>0</v>
      </c>
      <c r="Z104" s="186">
        <v>0</v>
      </c>
      <c r="AA104" s="186">
        <v>0</v>
      </c>
      <c r="AB104" s="186">
        <v>0</v>
      </c>
      <c r="AC104" s="186">
        <v>0</v>
      </c>
      <c r="AD104" s="186">
        <v>0</v>
      </c>
      <c r="AE104" s="186">
        <v>0</v>
      </c>
      <c r="AF104" s="186">
        <v>0</v>
      </c>
      <c r="AG104" s="186">
        <v>2</v>
      </c>
      <c r="AH104" s="186">
        <v>0</v>
      </c>
      <c r="AI104" s="186">
        <v>0</v>
      </c>
      <c r="AJ104" s="186">
        <v>0</v>
      </c>
      <c r="AK104" s="186">
        <v>0</v>
      </c>
      <c r="AL104" s="186">
        <v>2</v>
      </c>
      <c r="AM104" s="186">
        <v>1</v>
      </c>
      <c r="AN104" s="186">
        <v>2</v>
      </c>
      <c r="AO104" s="186">
        <v>0</v>
      </c>
      <c r="AP104" s="186">
        <v>0</v>
      </c>
      <c r="AQ104" s="186">
        <v>0</v>
      </c>
      <c r="AR104" s="186">
        <v>0</v>
      </c>
      <c r="AS104" s="186">
        <v>0</v>
      </c>
      <c r="AT104" s="186">
        <v>0</v>
      </c>
      <c r="AU104" s="186">
        <v>0</v>
      </c>
      <c r="AV104" s="186">
        <v>0</v>
      </c>
      <c r="AW104" s="186">
        <v>0</v>
      </c>
      <c r="AX104" s="186">
        <v>0</v>
      </c>
      <c r="AY104" s="186">
        <v>0</v>
      </c>
      <c r="AZ104" s="186">
        <v>0</v>
      </c>
      <c r="BA104" s="186">
        <v>0</v>
      </c>
      <c r="BB104" s="186">
        <v>4</v>
      </c>
      <c r="BC104" s="186">
        <v>0</v>
      </c>
      <c r="BD104" s="186">
        <v>11</v>
      </c>
      <c r="BE104" s="186">
        <v>0</v>
      </c>
      <c r="BF104" s="186">
        <v>0</v>
      </c>
      <c r="BG104" s="186">
        <f t="shared" si="17"/>
        <v>38</v>
      </c>
      <c r="BH104" s="186">
        <v>0</v>
      </c>
      <c r="BI104" s="186">
        <v>0</v>
      </c>
      <c r="BJ104" s="186">
        <v>0</v>
      </c>
      <c r="BK104" s="186">
        <v>0</v>
      </c>
      <c r="BL104" s="186">
        <v>0</v>
      </c>
      <c r="BM104" s="186">
        <v>0</v>
      </c>
      <c r="BN104" s="186">
        <v>4</v>
      </c>
      <c r="BO104" s="186">
        <v>0</v>
      </c>
      <c r="BP104" s="186">
        <v>0</v>
      </c>
      <c r="BQ104" s="186">
        <v>0</v>
      </c>
      <c r="BR104" s="186">
        <v>0</v>
      </c>
      <c r="BS104" s="186">
        <v>1</v>
      </c>
      <c r="BT104" s="186">
        <v>0</v>
      </c>
      <c r="BU104" s="186">
        <f t="shared" si="18"/>
        <v>5</v>
      </c>
      <c r="BV104" s="186">
        <v>35</v>
      </c>
      <c r="BW104" s="186">
        <v>0</v>
      </c>
      <c r="BX104" s="186">
        <v>1</v>
      </c>
      <c r="BY104" s="186">
        <v>1</v>
      </c>
      <c r="BZ104" s="186">
        <v>39</v>
      </c>
      <c r="CA104" s="186">
        <v>2</v>
      </c>
      <c r="CB104" s="186">
        <v>5</v>
      </c>
      <c r="CC104" s="186">
        <v>3</v>
      </c>
      <c r="CD104" s="186">
        <v>4</v>
      </c>
      <c r="CE104" s="186">
        <v>0</v>
      </c>
      <c r="CF104" s="186">
        <v>0</v>
      </c>
      <c r="CG104" s="186">
        <v>0</v>
      </c>
      <c r="CH104" s="186">
        <v>7</v>
      </c>
      <c r="CI104" s="186">
        <v>1</v>
      </c>
      <c r="CJ104" s="186">
        <v>0</v>
      </c>
      <c r="CK104" s="186">
        <v>2</v>
      </c>
      <c r="CL104" s="186">
        <v>5</v>
      </c>
      <c r="CM104" s="186">
        <v>24</v>
      </c>
      <c r="CN104" s="186">
        <v>516</v>
      </c>
      <c r="CO104" s="186">
        <v>4</v>
      </c>
      <c r="CP104" s="186">
        <v>9</v>
      </c>
      <c r="CQ104" s="186">
        <v>1</v>
      </c>
      <c r="CR104" s="186">
        <v>30</v>
      </c>
      <c r="CS104" s="186">
        <v>3</v>
      </c>
      <c r="CT104" s="186">
        <v>12</v>
      </c>
      <c r="CU104" s="186">
        <v>1</v>
      </c>
      <c r="CV104" s="186">
        <v>3</v>
      </c>
      <c r="CW104" s="186">
        <v>2</v>
      </c>
      <c r="CX104" s="186">
        <v>0</v>
      </c>
      <c r="CY104" s="186">
        <v>0</v>
      </c>
      <c r="CZ104" s="186">
        <v>1</v>
      </c>
      <c r="DA104" s="186">
        <v>9</v>
      </c>
      <c r="DB104" s="186">
        <v>6</v>
      </c>
      <c r="DC104" s="186">
        <v>52</v>
      </c>
      <c r="DD104" s="186">
        <v>0</v>
      </c>
      <c r="DE104" s="186">
        <v>11</v>
      </c>
      <c r="DF104" s="186">
        <v>3</v>
      </c>
      <c r="DG104" s="186">
        <v>16</v>
      </c>
      <c r="DH104" s="186">
        <v>0</v>
      </c>
      <c r="DI104" s="186">
        <f t="shared" si="19"/>
        <v>808</v>
      </c>
    </row>
    <row r="105" spans="2:113">
      <c r="B105" s="187" t="s">
        <v>294</v>
      </c>
      <c r="C105" s="186">
        <v>2</v>
      </c>
      <c r="D105" s="186">
        <v>0</v>
      </c>
      <c r="E105" s="186">
        <v>0</v>
      </c>
      <c r="F105" s="186">
        <v>0</v>
      </c>
      <c r="G105" s="186">
        <v>0</v>
      </c>
      <c r="H105" s="186">
        <v>0</v>
      </c>
      <c r="I105" s="186">
        <v>1</v>
      </c>
      <c r="J105" s="186">
        <v>0</v>
      </c>
      <c r="K105" s="186">
        <v>0</v>
      </c>
      <c r="L105" s="186">
        <v>0</v>
      </c>
      <c r="M105" s="186">
        <v>0</v>
      </c>
      <c r="N105" s="186">
        <v>0</v>
      </c>
      <c r="O105" s="186">
        <v>0</v>
      </c>
      <c r="P105" s="186">
        <v>0</v>
      </c>
      <c r="Q105" s="186">
        <v>0</v>
      </c>
      <c r="R105" s="186">
        <v>0</v>
      </c>
      <c r="S105" s="186">
        <v>0</v>
      </c>
      <c r="T105" s="186">
        <v>0</v>
      </c>
      <c r="U105" s="186">
        <v>0</v>
      </c>
      <c r="V105" s="186">
        <v>0</v>
      </c>
      <c r="W105" s="186">
        <v>0</v>
      </c>
      <c r="X105" s="186">
        <v>0</v>
      </c>
      <c r="Y105" s="186">
        <v>0</v>
      </c>
      <c r="Z105" s="186">
        <v>0</v>
      </c>
      <c r="AA105" s="186">
        <v>0</v>
      </c>
      <c r="AB105" s="186">
        <v>0</v>
      </c>
      <c r="AC105" s="186">
        <v>3</v>
      </c>
      <c r="AD105" s="186">
        <v>0</v>
      </c>
      <c r="AE105" s="186">
        <v>1</v>
      </c>
      <c r="AF105" s="186">
        <v>0</v>
      </c>
      <c r="AG105" s="186">
        <v>0</v>
      </c>
      <c r="AH105" s="186">
        <v>0</v>
      </c>
      <c r="AI105" s="186">
        <v>0</v>
      </c>
      <c r="AJ105" s="186">
        <v>0</v>
      </c>
      <c r="AK105" s="186">
        <v>0</v>
      </c>
      <c r="AL105" s="186">
        <v>0</v>
      </c>
      <c r="AM105" s="186">
        <v>0</v>
      </c>
      <c r="AN105" s="186">
        <v>0</v>
      </c>
      <c r="AO105" s="186">
        <v>0</v>
      </c>
      <c r="AP105" s="186">
        <v>0</v>
      </c>
      <c r="AQ105" s="186">
        <v>0</v>
      </c>
      <c r="AR105" s="186">
        <v>0</v>
      </c>
      <c r="AS105" s="186">
        <v>0</v>
      </c>
      <c r="AT105" s="186">
        <v>1</v>
      </c>
      <c r="AU105" s="186">
        <v>0</v>
      </c>
      <c r="AV105" s="186">
        <v>0</v>
      </c>
      <c r="AW105" s="186">
        <v>3</v>
      </c>
      <c r="AX105" s="186">
        <v>0</v>
      </c>
      <c r="AY105" s="186">
        <v>0</v>
      </c>
      <c r="AZ105" s="186">
        <v>0</v>
      </c>
      <c r="BA105" s="186">
        <v>0</v>
      </c>
      <c r="BB105" s="186">
        <v>0</v>
      </c>
      <c r="BC105" s="186">
        <v>0</v>
      </c>
      <c r="BD105" s="186">
        <v>11</v>
      </c>
      <c r="BE105" s="186">
        <v>0</v>
      </c>
      <c r="BF105" s="186">
        <v>0</v>
      </c>
      <c r="BG105" s="186">
        <f t="shared" si="17"/>
        <v>22</v>
      </c>
      <c r="BH105" s="186">
        <v>0</v>
      </c>
      <c r="BI105" s="186">
        <v>0</v>
      </c>
      <c r="BJ105" s="186">
        <v>0</v>
      </c>
      <c r="BK105" s="186">
        <v>0</v>
      </c>
      <c r="BL105" s="186">
        <v>0</v>
      </c>
      <c r="BM105" s="186">
        <v>0</v>
      </c>
      <c r="BN105" s="186">
        <v>1</v>
      </c>
      <c r="BO105" s="186">
        <v>0</v>
      </c>
      <c r="BP105" s="186">
        <v>0</v>
      </c>
      <c r="BQ105" s="186">
        <v>0</v>
      </c>
      <c r="BR105" s="186">
        <v>0</v>
      </c>
      <c r="BS105" s="186">
        <v>0</v>
      </c>
      <c r="BT105" s="186">
        <v>1</v>
      </c>
      <c r="BU105" s="186">
        <f t="shared" si="18"/>
        <v>2</v>
      </c>
      <c r="BV105" s="186">
        <v>299</v>
      </c>
      <c r="BW105" s="186">
        <v>2</v>
      </c>
      <c r="BX105" s="186">
        <v>0</v>
      </c>
      <c r="BY105" s="186">
        <v>0</v>
      </c>
      <c r="BZ105" s="186">
        <v>18</v>
      </c>
      <c r="CA105" s="186">
        <v>45</v>
      </c>
      <c r="CB105" s="186">
        <v>3</v>
      </c>
      <c r="CC105" s="186">
        <v>0</v>
      </c>
      <c r="CD105" s="186">
        <v>6</v>
      </c>
      <c r="CE105" s="186">
        <v>0</v>
      </c>
      <c r="CF105" s="186">
        <v>1</v>
      </c>
      <c r="CG105" s="186">
        <v>3</v>
      </c>
      <c r="CH105" s="186">
        <v>2</v>
      </c>
      <c r="CI105" s="186">
        <v>0</v>
      </c>
      <c r="CJ105" s="186">
        <v>0</v>
      </c>
      <c r="CK105" s="186">
        <v>1</v>
      </c>
      <c r="CL105" s="186">
        <v>0</v>
      </c>
      <c r="CM105" s="186">
        <v>22</v>
      </c>
      <c r="CN105" s="186">
        <v>4</v>
      </c>
      <c r="CO105" s="186">
        <v>46</v>
      </c>
      <c r="CP105" s="186">
        <v>3</v>
      </c>
      <c r="CQ105" s="186">
        <v>7</v>
      </c>
      <c r="CR105" s="186">
        <v>2</v>
      </c>
      <c r="CS105" s="186">
        <v>0</v>
      </c>
      <c r="CT105" s="186">
        <v>0</v>
      </c>
      <c r="CU105" s="186">
        <v>1</v>
      </c>
      <c r="CV105" s="186">
        <v>39</v>
      </c>
      <c r="CW105" s="186">
        <v>0</v>
      </c>
      <c r="CX105" s="186">
        <v>0</v>
      </c>
      <c r="CY105" s="186">
        <v>0</v>
      </c>
      <c r="CZ105" s="186">
        <v>1</v>
      </c>
      <c r="DA105" s="186">
        <v>5</v>
      </c>
      <c r="DB105" s="186">
        <v>5</v>
      </c>
      <c r="DC105" s="186">
        <v>1</v>
      </c>
      <c r="DD105" s="186">
        <v>1</v>
      </c>
      <c r="DE105" s="186">
        <v>76</v>
      </c>
      <c r="DF105" s="186">
        <v>2</v>
      </c>
      <c r="DG105" s="186">
        <v>0</v>
      </c>
      <c r="DH105" s="186">
        <v>10</v>
      </c>
      <c r="DI105" s="186">
        <f t="shared" si="19"/>
        <v>605</v>
      </c>
    </row>
    <row r="106" spans="2:113" ht="25.5">
      <c r="B106" s="187" t="s">
        <v>295</v>
      </c>
      <c r="C106" s="186">
        <v>3</v>
      </c>
      <c r="D106" s="186">
        <v>0</v>
      </c>
      <c r="E106" s="186">
        <v>0</v>
      </c>
      <c r="F106" s="186">
        <v>0</v>
      </c>
      <c r="G106" s="186">
        <v>0</v>
      </c>
      <c r="H106" s="186">
        <v>0</v>
      </c>
      <c r="I106" s="186">
        <v>0</v>
      </c>
      <c r="J106" s="186">
        <v>0</v>
      </c>
      <c r="K106" s="186">
        <v>0</v>
      </c>
      <c r="L106" s="186">
        <v>0</v>
      </c>
      <c r="M106" s="186">
        <v>0</v>
      </c>
      <c r="N106" s="186">
        <v>0</v>
      </c>
      <c r="O106" s="186">
        <v>0</v>
      </c>
      <c r="P106" s="186">
        <v>0</v>
      </c>
      <c r="Q106" s="186">
        <v>0</v>
      </c>
      <c r="R106" s="186">
        <v>0</v>
      </c>
      <c r="S106" s="186">
        <v>2</v>
      </c>
      <c r="T106" s="186">
        <v>0</v>
      </c>
      <c r="U106" s="186">
        <v>0</v>
      </c>
      <c r="V106" s="186">
        <v>0</v>
      </c>
      <c r="W106" s="186">
        <v>0</v>
      </c>
      <c r="X106" s="186">
        <v>0</v>
      </c>
      <c r="Y106" s="186">
        <v>0</v>
      </c>
      <c r="Z106" s="186">
        <v>0</v>
      </c>
      <c r="AA106" s="186">
        <v>0</v>
      </c>
      <c r="AB106" s="186">
        <v>0</v>
      </c>
      <c r="AC106" s="186">
        <v>6</v>
      </c>
      <c r="AD106" s="186">
        <v>0</v>
      </c>
      <c r="AE106" s="186">
        <v>1</v>
      </c>
      <c r="AF106" s="186">
        <v>0</v>
      </c>
      <c r="AG106" s="186">
        <v>0</v>
      </c>
      <c r="AH106" s="186">
        <v>0</v>
      </c>
      <c r="AI106" s="186">
        <v>0</v>
      </c>
      <c r="AJ106" s="186">
        <v>0</v>
      </c>
      <c r="AK106" s="186">
        <v>0</v>
      </c>
      <c r="AL106" s="186">
        <v>1</v>
      </c>
      <c r="AM106" s="186">
        <v>1</v>
      </c>
      <c r="AN106" s="186">
        <v>1</v>
      </c>
      <c r="AO106" s="186">
        <v>0</v>
      </c>
      <c r="AP106" s="186">
        <v>0</v>
      </c>
      <c r="AQ106" s="186">
        <v>0</v>
      </c>
      <c r="AR106" s="186">
        <v>0</v>
      </c>
      <c r="AS106" s="186">
        <v>0</v>
      </c>
      <c r="AT106" s="186">
        <v>0</v>
      </c>
      <c r="AU106" s="186">
        <v>0</v>
      </c>
      <c r="AV106" s="186">
        <v>0</v>
      </c>
      <c r="AW106" s="186">
        <v>0</v>
      </c>
      <c r="AX106" s="186">
        <v>0</v>
      </c>
      <c r="AY106" s="186">
        <v>0</v>
      </c>
      <c r="AZ106" s="186">
        <v>1</v>
      </c>
      <c r="BA106" s="186">
        <v>0</v>
      </c>
      <c r="BB106" s="186">
        <v>2</v>
      </c>
      <c r="BC106" s="186">
        <v>0</v>
      </c>
      <c r="BD106" s="186">
        <v>27</v>
      </c>
      <c r="BE106" s="186">
        <v>0</v>
      </c>
      <c r="BF106" s="186">
        <v>1</v>
      </c>
      <c r="BG106" s="186">
        <f t="shared" si="17"/>
        <v>46</v>
      </c>
      <c r="BH106" s="186">
        <v>1</v>
      </c>
      <c r="BI106" s="186">
        <v>0</v>
      </c>
      <c r="BJ106" s="186">
        <v>0</v>
      </c>
      <c r="BK106" s="186">
        <v>0</v>
      </c>
      <c r="BL106" s="186">
        <v>0</v>
      </c>
      <c r="BM106" s="186">
        <v>0</v>
      </c>
      <c r="BN106" s="186">
        <v>2</v>
      </c>
      <c r="BO106" s="186">
        <v>0</v>
      </c>
      <c r="BP106" s="186">
        <v>0</v>
      </c>
      <c r="BQ106" s="186">
        <v>0</v>
      </c>
      <c r="BR106" s="186">
        <v>0</v>
      </c>
      <c r="BS106" s="186">
        <v>1</v>
      </c>
      <c r="BT106" s="186">
        <v>0</v>
      </c>
      <c r="BU106" s="186">
        <f t="shared" si="18"/>
        <v>4</v>
      </c>
      <c r="BV106" s="186">
        <v>77</v>
      </c>
      <c r="BW106" s="186">
        <v>0</v>
      </c>
      <c r="BX106" s="186">
        <v>17</v>
      </c>
      <c r="BY106" s="186">
        <v>6</v>
      </c>
      <c r="BZ106" s="186">
        <v>396</v>
      </c>
      <c r="CA106" s="186">
        <v>0</v>
      </c>
      <c r="CB106" s="186">
        <v>3</v>
      </c>
      <c r="CC106" s="186">
        <v>5</v>
      </c>
      <c r="CD106" s="186">
        <v>7</v>
      </c>
      <c r="CE106" s="186">
        <v>0</v>
      </c>
      <c r="CF106" s="186">
        <v>2</v>
      </c>
      <c r="CG106" s="186">
        <v>0</v>
      </c>
      <c r="CH106" s="186">
        <v>92</v>
      </c>
      <c r="CI106" s="186">
        <v>4</v>
      </c>
      <c r="CJ106" s="186">
        <v>2</v>
      </c>
      <c r="CK106" s="186">
        <v>1</v>
      </c>
      <c r="CL106" s="186">
        <v>3</v>
      </c>
      <c r="CM106" s="186">
        <v>32</v>
      </c>
      <c r="CN106" s="186">
        <v>8</v>
      </c>
      <c r="CO106" s="186">
        <v>2</v>
      </c>
      <c r="CP106" s="186">
        <v>4</v>
      </c>
      <c r="CQ106" s="186">
        <v>1</v>
      </c>
      <c r="CR106" s="186">
        <v>0</v>
      </c>
      <c r="CS106" s="186">
        <v>199</v>
      </c>
      <c r="CT106" s="186">
        <v>6</v>
      </c>
      <c r="CU106" s="186">
        <v>0</v>
      </c>
      <c r="CV106" s="186">
        <v>1</v>
      </c>
      <c r="CW106" s="186">
        <v>0</v>
      </c>
      <c r="CX106" s="186">
        <v>2</v>
      </c>
      <c r="CY106" s="186">
        <v>1</v>
      </c>
      <c r="CZ106" s="186">
        <v>0</v>
      </c>
      <c r="DA106" s="186">
        <v>18</v>
      </c>
      <c r="DB106" s="186">
        <v>38</v>
      </c>
      <c r="DC106" s="186">
        <v>0</v>
      </c>
      <c r="DD106" s="186">
        <v>0</v>
      </c>
      <c r="DE106" s="186">
        <v>6</v>
      </c>
      <c r="DF106" s="186">
        <v>2</v>
      </c>
      <c r="DG106" s="186">
        <v>3</v>
      </c>
      <c r="DH106" s="186">
        <v>2</v>
      </c>
      <c r="DI106" s="186">
        <f t="shared" si="19"/>
        <v>940</v>
      </c>
    </row>
    <row r="107" spans="2:113">
      <c r="B107" s="187" t="s">
        <v>296</v>
      </c>
      <c r="C107" s="186">
        <v>13</v>
      </c>
      <c r="D107" s="186">
        <v>0</v>
      </c>
      <c r="E107" s="186">
        <v>0</v>
      </c>
      <c r="F107" s="186">
        <v>1</v>
      </c>
      <c r="G107" s="186">
        <v>0</v>
      </c>
      <c r="H107" s="186">
        <v>0</v>
      </c>
      <c r="I107" s="186">
        <v>0</v>
      </c>
      <c r="J107" s="186">
        <v>0</v>
      </c>
      <c r="K107" s="186">
        <v>1</v>
      </c>
      <c r="L107" s="186">
        <v>1</v>
      </c>
      <c r="M107" s="186">
        <v>0</v>
      </c>
      <c r="N107" s="186">
        <v>0</v>
      </c>
      <c r="O107" s="186">
        <v>0</v>
      </c>
      <c r="P107" s="186">
        <v>0</v>
      </c>
      <c r="Q107" s="186">
        <v>0</v>
      </c>
      <c r="R107" s="186">
        <v>0</v>
      </c>
      <c r="S107" s="186">
        <v>0</v>
      </c>
      <c r="T107" s="186">
        <v>0</v>
      </c>
      <c r="U107" s="186">
        <v>0</v>
      </c>
      <c r="V107" s="186">
        <v>0</v>
      </c>
      <c r="W107" s="186">
        <v>2</v>
      </c>
      <c r="X107" s="186">
        <v>0</v>
      </c>
      <c r="Y107" s="186">
        <v>0</v>
      </c>
      <c r="Z107" s="186">
        <v>1</v>
      </c>
      <c r="AA107" s="186">
        <v>0</v>
      </c>
      <c r="AB107" s="186">
        <v>0</v>
      </c>
      <c r="AC107" s="186">
        <v>0</v>
      </c>
      <c r="AD107" s="186">
        <v>0</v>
      </c>
      <c r="AE107" s="186">
        <v>1</v>
      </c>
      <c r="AF107" s="186">
        <v>2</v>
      </c>
      <c r="AG107" s="186">
        <v>1</v>
      </c>
      <c r="AH107" s="186">
        <v>0</v>
      </c>
      <c r="AI107" s="186">
        <v>0</v>
      </c>
      <c r="AJ107" s="186">
        <v>0</v>
      </c>
      <c r="AK107" s="186">
        <v>0</v>
      </c>
      <c r="AL107" s="186">
        <v>0</v>
      </c>
      <c r="AM107" s="186">
        <v>1</v>
      </c>
      <c r="AN107" s="186">
        <v>1</v>
      </c>
      <c r="AO107" s="186">
        <v>2</v>
      </c>
      <c r="AP107" s="186">
        <v>2</v>
      </c>
      <c r="AQ107" s="186">
        <v>0</v>
      </c>
      <c r="AR107" s="186">
        <v>1</v>
      </c>
      <c r="AS107" s="186">
        <v>0</v>
      </c>
      <c r="AT107" s="186">
        <v>0</v>
      </c>
      <c r="AU107" s="186">
        <v>1</v>
      </c>
      <c r="AV107" s="186">
        <v>1</v>
      </c>
      <c r="AW107" s="186">
        <v>7</v>
      </c>
      <c r="AX107" s="186">
        <v>0</v>
      </c>
      <c r="AY107" s="186">
        <v>0</v>
      </c>
      <c r="AZ107" s="186">
        <v>0</v>
      </c>
      <c r="BA107" s="186">
        <v>0</v>
      </c>
      <c r="BB107" s="186">
        <v>0</v>
      </c>
      <c r="BC107" s="186">
        <v>0</v>
      </c>
      <c r="BD107" s="186">
        <v>32</v>
      </c>
      <c r="BE107" s="186">
        <v>0</v>
      </c>
      <c r="BF107" s="186">
        <v>0</v>
      </c>
      <c r="BG107" s="186">
        <f t="shared" si="17"/>
        <v>71</v>
      </c>
      <c r="BH107" s="186">
        <v>2</v>
      </c>
      <c r="BI107" s="186">
        <v>0</v>
      </c>
      <c r="BJ107" s="186">
        <v>0</v>
      </c>
      <c r="BK107" s="186">
        <v>0</v>
      </c>
      <c r="BL107" s="186">
        <v>0</v>
      </c>
      <c r="BM107" s="186">
        <v>1</v>
      </c>
      <c r="BN107" s="186">
        <v>5</v>
      </c>
      <c r="BO107" s="186">
        <v>0</v>
      </c>
      <c r="BP107" s="186">
        <v>0</v>
      </c>
      <c r="BQ107" s="186">
        <v>0</v>
      </c>
      <c r="BR107" s="186">
        <v>0</v>
      </c>
      <c r="BS107" s="186">
        <v>0</v>
      </c>
      <c r="BT107" s="186">
        <v>0</v>
      </c>
      <c r="BU107" s="186">
        <f t="shared" si="18"/>
        <v>8</v>
      </c>
      <c r="BV107" s="186">
        <v>132</v>
      </c>
      <c r="BW107" s="186">
        <v>3</v>
      </c>
      <c r="BX107" s="186">
        <v>10</v>
      </c>
      <c r="BY107" s="186">
        <v>4</v>
      </c>
      <c r="BZ107" s="186">
        <v>265</v>
      </c>
      <c r="CA107" s="186">
        <v>13</v>
      </c>
      <c r="CB107" s="186">
        <v>2</v>
      </c>
      <c r="CC107" s="186">
        <v>17</v>
      </c>
      <c r="CD107" s="186">
        <v>10</v>
      </c>
      <c r="CE107" s="186">
        <v>0</v>
      </c>
      <c r="CF107" s="186">
        <v>0</v>
      </c>
      <c r="CG107" s="186">
        <v>5</v>
      </c>
      <c r="CH107" s="186">
        <v>5</v>
      </c>
      <c r="CI107" s="186">
        <v>5</v>
      </c>
      <c r="CJ107" s="186">
        <v>0</v>
      </c>
      <c r="CK107" s="186">
        <v>14</v>
      </c>
      <c r="CL107" s="186">
        <v>3</v>
      </c>
      <c r="CM107" s="186">
        <v>566</v>
      </c>
      <c r="CN107" s="186">
        <v>9</v>
      </c>
      <c r="CO107" s="186">
        <v>12</v>
      </c>
      <c r="CP107" s="186">
        <v>4</v>
      </c>
      <c r="CQ107" s="186">
        <v>0</v>
      </c>
      <c r="CR107" s="186">
        <v>4</v>
      </c>
      <c r="CS107" s="186">
        <v>20</v>
      </c>
      <c r="CT107" s="186">
        <v>19</v>
      </c>
      <c r="CU107" s="186">
        <v>7</v>
      </c>
      <c r="CV107" s="186">
        <v>18</v>
      </c>
      <c r="CW107" s="186">
        <v>3</v>
      </c>
      <c r="CX107" s="186">
        <v>14</v>
      </c>
      <c r="CY107" s="186">
        <v>4</v>
      </c>
      <c r="CZ107" s="186">
        <v>14</v>
      </c>
      <c r="DA107" s="186">
        <v>0</v>
      </c>
      <c r="DB107" s="186">
        <v>15</v>
      </c>
      <c r="DC107" s="186">
        <v>7</v>
      </c>
      <c r="DD107" s="186">
        <v>0</v>
      </c>
      <c r="DE107" s="186">
        <v>25</v>
      </c>
      <c r="DF107" s="186">
        <v>9</v>
      </c>
      <c r="DG107" s="186">
        <v>4</v>
      </c>
      <c r="DH107" s="186">
        <v>5</v>
      </c>
      <c r="DI107" s="186">
        <f t="shared" si="19"/>
        <v>1247</v>
      </c>
    </row>
    <row r="108" spans="2:113" ht="25.5">
      <c r="B108" s="187" t="s">
        <v>297</v>
      </c>
      <c r="C108" s="186">
        <v>23</v>
      </c>
      <c r="D108" s="186">
        <v>0</v>
      </c>
      <c r="E108" s="186">
        <v>1</v>
      </c>
      <c r="F108" s="186">
        <v>0</v>
      </c>
      <c r="G108" s="186">
        <v>1</v>
      </c>
      <c r="H108" s="186">
        <v>0</v>
      </c>
      <c r="I108" s="186">
        <v>4</v>
      </c>
      <c r="J108" s="186">
        <v>1</v>
      </c>
      <c r="K108" s="186">
        <v>0</v>
      </c>
      <c r="L108" s="186">
        <v>0</v>
      </c>
      <c r="M108" s="186">
        <v>0</v>
      </c>
      <c r="N108" s="186">
        <v>0</v>
      </c>
      <c r="O108" s="186">
        <v>0</v>
      </c>
      <c r="P108" s="186">
        <v>0</v>
      </c>
      <c r="Q108" s="186">
        <v>0</v>
      </c>
      <c r="R108" s="186">
        <v>0</v>
      </c>
      <c r="S108" s="186">
        <v>3</v>
      </c>
      <c r="T108" s="186">
        <v>0</v>
      </c>
      <c r="U108" s="186">
        <v>0</v>
      </c>
      <c r="V108" s="186">
        <v>0</v>
      </c>
      <c r="W108" s="186">
        <v>0</v>
      </c>
      <c r="X108" s="186">
        <v>0</v>
      </c>
      <c r="Y108" s="186">
        <v>1</v>
      </c>
      <c r="Z108" s="186">
        <v>1</v>
      </c>
      <c r="AA108" s="186">
        <v>1</v>
      </c>
      <c r="AB108" s="186">
        <v>1</v>
      </c>
      <c r="AC108" s="186">
        <v>0</v>
      </c>
      <c r="AD108" s="186">
        <v>0</v>
      </c>
      <c r="AE108" s="186">
        <v>0</v>
      </c>
      <c r="AF108" s="186">
        <v>0</v>
      </c>
      <c r="AG108" s="186">
        <v>0</v>
      </c>
      <c r="AH108" s="186">
        <v>0</v>
      </c>
      <c r="AI108" s="186">
        <v>0</v>
      </c>
      <c r="AJ108" s="186">
        <v>0</v>
      </c>
      <c r="AK108" s="186">
        <v>0</v>
      </c>
      <c r="AL108" s="186">
        <v>0</v>
      </c>
      <c r="AM108" s="186">
        <v>0</v>
      </c>
      <c r="AN108" s="186">
        <v>1</v>
      </c>
      <c r="AO108" s="186">
        <v>0</v>
      </c>
      <c r="AP108" s="186">
        <v>3</v>
      </c>
      <c r="AQ108" s="186">
        <v>0</v>
      </c>
      <c r="AR108" s="186">
        <v>0</v>
      </c>
      <c r="AS108" s="186">
        <v>0</v>
      </c>
      <c r="AT108" s="186">
        <v>0</v>
      </c>
      <c r="AU108" s="186">
        <v>0</v>
      </c>
      <c r="AV108" s="186">
        <v>0</v>
      </c>
      <c r="AW108" s="186">
        <v>1</v>
      </c>
      <c r="AX108" s="186">
        <v>0</v>
      </c>
      <c r="AY108" s="186">
        <v>0</v>
      </c>
      <c r="AZ108" s="186">
        <v>0</v>
      </c>
      <c r="BA108" s="186">
        <v>0</v>
      </c>
      <c r="BB108" s="186">
        <v>4</v>
      </c>
      <c r="BC108" s="186">
        <v>0</v>
      </c>
      <c r="BD108" s="186">
        <v>37</v>
      </c>
      <c r="BE108" s="186">
        <v>0</v>
      </c>
      <c r="BF108" s="186">
        <v>0</v>
      </c>
      <c r="BG108" s="186">
        <f t="shared" si="17"/>
        <v>83</v>
      </c>
      <c r="BH108" s="186">
        <v>2</v>
      </c>
      <c r="BI108" s="186">
        <v>0</v>
      </c>
      <c r="BJ108" s="186">
        <v>0</v>
      </c>
      <c r="BK108" s="186">
        <v>0</v>
      </c>
      <c r="BL108" s="186">
        <v>0</v>
      </c>
      <c r="BM108" s="186">
        <v>2</v>
      </c>
      <c r="BN108" s="186">
        <v>4</v>
      </c>
      <c r="BO108" s="186">
        <v>0</v>
      </c>
      <c r="BP108" s="186">
        <v>0</v>
      </c>
      <c r="BQ108" s="186">
        <v>0</v>
      </c>
      <c r="BR108" s="186">
        <v>2</v>
      </c>
      <c r="BS108" s="186">
        <v>1</v>
      </c>
      <c r="BT108" s="186">
        <v>1</v>
      </c>
      <c r="BU108" s="186">
        <f t="shared" si="18"/>
        <v>12</v>
      </c>
      <c r="BV108" s="186">
        <v>177</v>
      </c>
      <c r="BW108" s="186">
        <v>3</v>
      </c>
      <c r="BX108" s="186">
        <v>12</v>
      </c>
      <c r="BY108" s="186">
        <v>1</v>
      </c>
      <c r="BZ108" s="186">
        <v>944</v>
      </c>
      <c r="CA108" s="186">
        <v>5</v>
      </c>
      <c r="CB108" s="186">
        <v>5</v>
      </c>
      <c r="CC108" s="186">
        <v>8</v>
      </c>
      <c r="CD108" s="186">
        <v>19</v>
      </c>
      <c r="CE108" s="186">
        <v>0</v>
      </c>
      <c r="CF108" s="186">
        <v>6</v>
      </c>
      <c r="CG108" s="186">
        <v>5</v>
      </c>
      <c r="CH108" s="186">
        <v>69</v>
      </c>
      <c r="CI108" s="186">
        <v>46</v>
      </c>
      <c r="CJ108" s="186">
        <v>4</v>
      </c>
      <c r="CK108" s="186">
        <v>9</v>
      </c>
      <c r="CL108" s="186">
        <v>7</v>
      </c>
      <c r="CM108" s="186">
        <v>90</v>
      </c>
      <c r="CN108" s="186">
        <v>21</v>
      </c>
      <c r="CO108" s="186">
        <v>13</v>
      </c>
      <c r="CP108" s="186">
        <v>9</v>
      </c>
      <c r="CQ108" s="186">
        <v>0</v>
      </c>
      <c r="CR108" s="186">
        <v>2</v>
      </c>
      <c r="CS108" s="186">
        <v>135</v>
      </c>
      <c r="CT108" s="186">
        <v>14</v>
      </c>
      <c r="CU108" s="186">
        <v>11</v>
      </c>
      <c r="CV108" s="186">
        <v>4</v>
      </c>
      <c r="CW108" s="186">
        <v>0</v>
      </c>
      <c r="CX108" s="186">
        <v>15</v>
      </c>
      <c r="CY108" s="186">
        <v>2</v>
      </c>
      <c r="CZ108" s="186">
        <v>56</v>
      </c>
      <c r="DA108" s="186">
        <v>31</v>
      </c>
      <c r="DB108" s="186">
        <v>0</v>
      </c>
      <c r="DC108" s="186">
        <v>3</v>
      </c>
      <c r="DD108" s="186">
        <v>1</v>
      </c>
      <c r="DE108" s="186">
        <v>27</v>
      </c>
      <c r="DF108" s="186">
        <v>7</v>
      </c>
      <c r="DG108" s="186">
        <v>10</v>
      </c>
      <c r="DH108" s="186">
        <v>3</v>
      </c>
      <c r="DI108" s="186">
        <f t="shared" si="19"/>
        <v>1774</v>
      </c>
    </row>
    <row r="109" spans="2:113">
      <c r="B109" s="187" t="s">
        <v>298</v>
      </c>
      <c r="C109" s="186">
        <v>1</v>
      </c>
      <c r="D109" s="186">
        <v>0</v>
      </c>
      <c r="E109" s="186">
        <v>0</v>
      </c>
      <c r="F109" s="186">
        <v>0</v>
      </c>
      <c r="G109" s="186">
        <v>0</v>
      </c>
      <c r="H109" s="186">
        <v>0</v>
      </c>
      <c r="I109" s="186">
        <v>0</v>
      </c>
      <c r="J109" s="186">
        <v>0</v>
      </c>
      <c r="K109" s="186">
        <v>0</v>
      </c>
      <c r="L109" s="186">
        <v>0</v>
      </c>
      <c r="M109" s="186">
        <v>0</v>
      </c>
      <c r="N109" s="186">
        <v>0</v>
      </c>
      <c r="O109" s="186">
        <v>0</v>
      </c>
      <c r="P109" s="186">
        <v>0</v>
      </c>
      <c r="Q109" s="186">
        <v>0</v>
      </c>
      <c r="R109" s="186">
        <v>0</v>
      </c>
      <c r="S109" s="186">
        <v>0</v>
      </c>
      <c r="T109" s="186">
        <v>0</v>
      </c>
      <c r="U109" s="186">
        <v>0</v>
      </c>
      <c r="V109" s="186">
        <v>0</v>
      </c>
      <c r="W109" s="186">
        <v>0</v>
      </c>
      <c r="X109" s="186">
        <v>0</v>
      </c>
      <c r="Y109" s="186">
        <v>0</v>
      </c>
      <c r="Z109" s="186">
        <v>0</v>
      </c>
      <c r="AA109" s="186">
        <v>0</v>
      </c>
      <c r="AB109" s="186">
        <v>0</v>
      </c>
      <c r="AC109" s="186">
        <v>0</v>
      </c>
      <c r="AD109" s="186">
        <v>0</v>
      </c>
      <c r="AE109" s="186">
        <v>0</v>
      </c>
      <c r="AF109" s="186">
        <v>0</v>
      </c>
      <c r="AG109" s="186">
        <v>0</v>
      </c>
      <c r="AH109" s="186">
        <v>0</v>
      </c>
      <c r="AI109" s="186">
        <v>0</v>
      </c>
      <c r="AJ109" s="186">
        <v>0</v>
      </c>
      <c r="AK109" s="186">
        <v>0</v>
      </c>
      <c r="AL109" s="186">
        <v>0</v>
      </c>
      <c r="AM109" s="186">
        <v>1</v>
      </c>
      <c r="AN109" s="186">
        <v>0</v>
      </c>
      <c r="AO109" s="186">
        <v>0</v>
      </c>
      <c r="AP109" s="186">
        <v>0</v>
      </c>
      <c r="AQ109" s="186">
        <v>0</v>
      </c>
      <c r="AR109" s="186">
        <v>0</v>
      </c>
      <c r="AS109" s="186">
        <v>0</v>
      </c>
      <c r="AT109" s="186">
        <v>0</v>
      </c>
      <c r="AU109" s="186">
        <v>0</v>
      </c>
      <c r="AV109" s="186">
        <v>1</v>
      </c>
      <c r="AW109" s="186">
        <v>0</v>
      </c>
      <c r="AX109" s="186">
        <v>0</v>
      </c>
      <c r="AY109" s="186">
        <v>0</v>
      </c>
      <c r="AZ109" s="186">
        <v>0</v>
      </c>
      <c r="BA109" s="186">
        <v>0</v>
      </c>
      <c r="BB109" s="186">
        <v>0</v>
      </c>
      <c r="BC109" s="186">
        <v>0</v>
      </c>
      <c r="BD109" s="186">
        <v>6</v>
      </c>
      <c r="BE109" s="186">
        <v>0</v>
      </c>
      <c r="BF109" s="186">
        <v>0</v>
      </c>
      <c r="BG109" s="186">
        <f t="shared" si="17"/>
        <v>9</v>
      </c>
      <c r="BH109" s="186">
        <v>0</v>
      </c>
      <c r="BI109" s="186">
        <v>0</v>
      </c>
      <c r="BJ109" s="186">
        <v>0</v>
      </c>
      <c r="BK109" s="186">
        <v>0</v>
      </c>
      <c r="BL109" s="186">
        <v>0</v>
      </c>
      <c r="BM109" s="186">
        <v>0</v>
      </c>
      <c r="BN109" s="186">
        <v>0</v>
      </c>
      <c r="BO109" s="186">
        <v>0</v>
      </c>
      <c r="BP109" s="186">
        <v>1</v>
      </c>
      <c r="BQ109" s="186">
        <v>0</v>
      </c>
      <c r="BR109" s="186">
        <v>0</v>
      </c>
      <c r="BS109" s="186">
        <v>0</v>
      </c>
      <c r="BT109" s="186">
        <v>0</v>
      </c>
      <c r="BU109" s="186">
        <f t="shared" si="18"/>
        <v>1</v>
      </c>
      <c r="BV109" s="186">
        <v>31</v>
      </c>
      <c r="BW109" s="186">
        <v>0</v>
      </c>
      <c r="BX109" s="186">
        <v>2</v>
      </c>
      <c r="BY109" s="186">
        <v>1</v>
      </c>
      <c r="BZ109" s="186">
        <v>14</v>
      </c>
      <c r="CA109" s="186">
        <v>0</v>
      </c>
      <c r="CB109" s="186">
        <v>0</v>
      </c>
      <c r="CC109" s="186">
        <v>1</v>
      </c>
      <c r="CD109" s="186">
        <v>2</v>
      </c>
      <c r="CE109" s="186">
        <v>0</v>
      </c>
      <c r="CF109" s="186">
        <v>0</v>
      </c>
      <c r="CG109" s="186">
        <v>0</v>
      </c>
      <c r="CH109" s="186">
        <v>2</v>
      </c>
      <c r="CI109" s="186">
        <v>2</v>
      </c>
      <c r="CJ109" s="186">
        <v>0</v>
      </c>
      <c r="CK109" s="186">
        <v>1</v>
      </c>
      <c r="CL109" s="186">
        <v>1</v>
      </c>
      <c r="CM109" s="186">
        <v>13</v>
      </c>
      <c r="CN109" s="186">
        <v>54</v>
      </c>
      <c r="CO109" s="186">
        <v>4</v>
      </c>
      <c r="CP109" s="186">
        <v>1</v>
      </c>
      <c r="CQ109" s="186">
        <v>0</v>
      </c>
      <c r="CR109" s="186">
        <v>2</v>
      </c>
      <c r="CS109" s="186">
        <v>1</v>
      </c>
      <c r="CT109" s="186">
        <v>11</v>
      </c>
      <c r="CU109" s="186">
        <v>0</v>
      </c>
      <c r="CV109" s="186">
        <v>1</v>
      </c>
      <c r="CW109" s="186">
        <v>0</v>
      </c>
      <c r="CX109" s="186">
        <v>14</v>
      </c>
      <c r="CY109" s="186">
        <v>0</v>
      </c>
      <c r="CZ109" s="186">
        <v>0</v>
      </c>
      <c r="DA109" s="186">
        <v>0</v>
      </c>
      <c r="DB109" s="186">
        <v>2</v>
      </c>
      <c r="DC109" s="186">
        <v>0</v>
      </c>
      <c r="DD109" s="186">
        <v>0</v>
      </c>
      <c r="DE109" s="186">
        <v>2</v>
      </c>
      <c r="DF109" s="186">
        <v>1</v>
      </c>
      <c r="DG109" s="186">
        <v>16</v>
      </c>
      <c r="DH109" s="186">
        <v>0</v>
      </c>
      <c r="DI109" s="186">
        <f t="shared" si="19"/>
        <v>179</v>
      </c>
    </row>
    <row r="110" spans="2:113">
      <c r="B110" s="187" t="s">
        <v>299</v>
      </c>
      <c r="C110" s="186">
        <v>15</v>
      </c>
      <c r="D110" s="186">
        <v>0</v>
      </c>
      <c r="E110" s="186">
        <v>1</v>
      </c>
      <c r="F110" s="186">
        <v>0</v>
      </c>
      <c r="G110" s="186">
        <v>0</v>
      </c>
      <c r="H110" s="186">
        <v>0</v>
      </c>
      <c r="I110" s="186">
        <v>0</v>
      </c>
      <c r="J110" s="186">
        <v>0</v>
      </c>
      <c r="K110" s="186">
        <v>0</v>
      </c>
      <c r="L110" s="186">
        <v>0</v>
      </c>
      <c r="M110" s="186">
        <v>0</v>
      </c>
      <c r="N110" s="186">
        <v>0</v>
      </c>
      <c r="O110" s="186">
        <v>0</v>
      </c>
      <c r="P110" s="186">
        <v>0</v>
      </c>
      <c r="Q110" s="186">
        <v>1</v>
      </c>
      <c r="R110" s="186">
        <v>0</v>
      </c>
      <c r="S110" s="186">
        <v>0</v>
      </c>
      <c r="T110" s="186">
        <v>0</v>
      </c>
      <c r="U110" s="186">
        <v>0</v>
      </c>
      <c r="V110" s="186">
        <v>0</v>
      </c>
      <c r="W110" s="186">
        <v>1</v>
      </c>
      <c r="X110" s="186">
        <v>0</v>
      </c>
      <c r="Y110" s="186">
        <v>1</v>
      </c>
      <c r="Z110" s="186">
        <v>3</v>
      </c>
      <c r="AA110" s="186">
        <v>0</v>
      </c>
      <c r="AB110" s="186">
        <v>0</v>
      </c>
      <c r="AC110" s="186">
        <v>11</v>
      </c>
      <c r="AD110" s="186">
        <v>0</v>
      </c>
      <c r="AE110" s="186">
        <v>4</v>
      </c>
      <c r="AF110" s="186">
        <v>0</v>
      </c>
      <c r="AG110" s="186">
        <v>0</v>
      </c>
      <c r="AH110" s="186">
        <v>0</v>
      </c>
      <c r="AI110" s="186">
        <v>0</v>
      </c>
      <c r="AJ110" s="186">
        <v>0</v>
      </c>
      <c r="AK110" s="186">
        <v>0</v>
      </c>
      <c r="AL110" s="186">
        <v>0</v>
      </c>
      <c r="AM110" s="186">
        <v>9</v>
      </c>
      <c r="AN110" s="186">
        <v>1</v>
      </c>
      <c r="AO110" s="186">
        <v>0</v>
      </c>
      <c r="AP110" s="186">
        <v>1</v>
      </c>
      <c r="AQ110" s="186">
        <v>0</v>
      </c>
      <c r="AR110" s="186">
        <v>1</v>
      </c>
      <c r="AS110" s="186">
        <v>0</v>
      </c>
      <c r="AT110" s="186">
        <v>0</v>
      </c>
      <c r="AU110" s="186">
        <v>2</v>
      </c>
      <c r="AV110" s="186">
        <v>0</v>
      </c>
      <c r="AW110" s="186">
        <v>1</v>
      </c>
      <c r="AX110" s="186">
        <v>0</v>
      </c>
      <c r="AY110" s="186">
        <v>0</v>
      </c>
      <c r="AZ110" s="186">
        <v>1</v>
      </c>
      <c r="BA110" s="186">
        <v>2</v>
      </c>
      <c r="BB110" s="186">
        <v>0</v>
      </c>
      <c r="BC110" s="186">
        <v>0</v>
      </c>
      <c r="BD110" s="186">
        <v>17</v>
      </c>
      <c r="BE110" s="186">
        <v>0</v>
      </c>
      <c r="BF110" s="186">
        <v>0</v>
      </c>
      <c r="BG110" s="186">
        <f t="shared" si="17"/>
        <v>72</v>
      </c>
      <c r="BH110" s="186">
        <v>0</v>
      </c>
      <c r="BI110" s="186">
        <v>0</v>
      </c>
      <c r="BJ110" s="186">
        <v>0</v>
      </c>
      <c r="BK110" s="186">
        <v>1</v>
      </c>
      <c r="BL110" s="186">
        <v>0</v>
      </c>
      <c r="BM110" s="186">
        <v>0</v>
      </c>
      <c r="BN110" s="186">
        <v>0</v>
      </c>
      <c r="BO110" s="186">
        <v>0</v>
      </c>
      <c r="BP110" s="186">
        <v>0</v>
      </c>
      <c r="BQ110" s="186">
        <v>0</v>
      </c>
      <c r="BR110" s="186">
        <v>0</v>
      </c>
      <c r="BS110" s="186">
        <v>0</v>
      </c>
      <c r="BT110" s="186">
        <v>0</v>
      </c>
      <c r="BU110" s="186">
        <f t="shared" si="18"/>
        <v>1</v>
      </c>
      <c r="BV110" s="186">
        <v>119</v>
      </c>
      <c r="BW110" s="186">
        <v>0</v>
      </c>
      <c r="BX110" s="186">
        <v>4</v>
      </c>
      <c r="BY110" s="186">
        <v>3</v>
      </c>
      <c r="BZ110" s="186">
        <v>8</v>
      </c>
      <c r="CA110" s="186">
        <v>3</v>
      </c>
      <c r="CB110" s="186">
        <v>9</v>
      </c>
      <c r="CC110" s="186">
        <v>0</v>
      </c>
      <c r="CD110" s="186">
        <v>16</v>
      </c>
      <c r="CE110" s="186">
        <v>73</v>
      </c>
      <c r="CF110" s="186">
        <v>49</v>
      </c>
      <c r="CG110" s="186">
        <v>0</v>
      </c>
      <c r="CH110" s="186">
        <v>1</v>
      </c>
      <c r="CI110" s="186">
        <v>0</v>
      </c>
      <c r="CJ110" s="186">
        <v>0</v>
      </c>
      <c r="CK110" s="186">
        <v>2</v>
      </c>
      <c r="CL110" s="186">
        <v>35</v>
      </c>
      <c r="CM110" s="186">
        <v>6</v>
      </c>
      <c r="CN110" s="186">
        <v>1</v>
      </c>
      <c r="CO110" s="186">
        <v>1</v>
      </c>
      <c r="CP110" s="186">
        <v>0</v>
      </c>
      <c r="CQ110" s="186">
        <v>63</v>
      </c>
      <c r="CR110" s="186">
        <v>5</v>
      </c>
      <c r="CS110" s="186">
        <v>0</v>
      </c>
      <c r="CT110" s="186">
        <v>0</v>
      </c>
      <c r="CU110" s="186">
        <v>3</v>
      </c>
      <c r="CV110" s="186">
        <v>3</v>
      </c>
      <c r="CW110" s="186">
        <v>2</v>
      </c>
      <c r="CX110" s="186">
        <v>0</v>
      </c>
      <c r="CY110" s="186">
        <v>0</v>
      </c>
      <c r="CZ110" s="186">
        <v>0</v>
      </c>
      <c r="DA110" s="186">
        <v>0</v>
      </c>
      <c r="DB110" s="186">
        <v>0</v>
      </c>
      <c r="DC110" s="186">
        <v>0</v>
      </c>
      <c r="DD110" s="186">
        <v>0</v>
      </c>
      <c r="DE110" s="186">
        <v>0</v>
      </c>
      <c r="DF110" s="186">
        <v>3</v>
      </c>
      <c r="DG110" s="186">
        <v>0</v>
      </c>
      <c r="DH110" s="186">
        <v>2</v>
      </c>
      <c r="DI110" s="186">
        <f t="shared" si="19"/>
        <v>411</v>
      </c>
    </row>
    <row r="111" spans="2:113">
      <c r="B111" s="187" t="s">
        <v>300</v>
      </c>
      <c r="C111" s="186">
        <v>20</v>
      </c>
      <c r="D111" s="186">
        <v>2</v>
      </c>
      <c r="E111" s="186">
        <v>1</v>
      </c>
      <c r="F111" s="186">
        <v>0</v>
      </c>
      <c r="G111" s="186">
        <v>1</v>
      </c>
      <c r="H111" s="186">
        <v>0</v>
      </c>
      <c r="I111" s="186">
        <v>2</v>
      </c>
      <c r="J111" s="186">
        <v>1</v>
      </c>
      <c r="K111" s="186">
        <v>0</v>
      </c>
      <c r="L111" s="186">
        <v>0</v>
      </c>
      <c r="M111" s="186">
        <v>3</v>
      </c>
      <c r="N111" s="186">
        <v>5</v>
      </c>
      <c r="O111" s="186">
        <v>0</v>
      </c>
      <c r="P111" s="186">
        <v>0</v>
      </c>
      <c r="Q111" s="186">
        <v>0</v>
      </c>
      <c r="R111" s="186">
        <v>0</v>
      </c>
      <c r="S111" s="186">
        <v>2</v>
      </c>
      <c r="T111" s="186">
        <v>0</v>
      </c>
      <c r="U111" s="186">
        <v>1</v>
      </c>
      <c r="V111" s="186">
        <v>1</v>
      </c>
      <c r="W111" s="186">
        <v>2</v>
      </c>
      <c r="X111" s="186">
        <v>1</v>
      </c>
      <c r="Y111" s="186">
        <v>8</v>
      </c>
      <c r="Z111" s="186">
        <v>3</v>
      </c>
      <c r="AA111" s="186">
        <v>0</v>
      </c>
      <c r="AB111" s="186">
        <v>2</v>
      </c>
      <c r="AC111" s="186">
        <v>14</v>
      </c>
      <c r="AD111" s="186">
        <v>0</v>
      </c>
      <c r="AE111" s="186">
        <v>1</v>
      </c>
      <c r="AF111" s="186">
        <v>0</v>
      </c>
      <c r="AG111" s="186">
        <v>2</v>
      </c>
      <c r="AH111" s="186">
        <v>0</v>
      </c>
      <c r="AI111" s="186">
        <v>1</v>
      </c>
      <c r="AJ111" s="186">
        <v>0</v>
      </c>
      <c r="AK111" s="186">
        <v>2</v>
      </c>
      <c r="AL111" s="186">
        <v>3</v>
      </c>
      <c r="AM111" s="186">
        <v>0</v>
      </c>
      <c r="AN111" s="186">
        <v>1</v>
      </c>
      <c r="AO111" s="186">
        <v>0</v>
      </c>
      <c r="AP111" s="186">
        <v>11</v>
      </c>
      <c r="AQ111" s="186">
        <v>0</v>
      </c>
      <c r="AR111" s="186">
        <v>1</v>
      </c>
      <c r="AS111" s="186">
        <v>0</v>
      </c>
      <c r="AT111" s="186">
        <v>3</v>
      </c>
      <c r="AU111" s="186">
        <v>5</v>
      </c>
      <c r="AV111" s="186">
        <v>0</v>
      </c>
      <c r="AW111" s="186">
        <v>4</v>
      </c>
      <c r="AX111" s="186">
        <v>0</v>
      </c>
      <c r="AY111" s="186">
        <v>2</v>
      </c>
      <c r="AZ111" s="186">
        <v>0</v>
      </c>
      <c r="BA111" s="186">
        <v>0</v>
      </c>
      <c r="BB111" s="186">
        <v>11</v>
      </c>
      <c r="BC111" s="186">
        <v>0</v>
      </c>
      <c r="BD111" s="186">
        <v>83</v>
      </c>
      <c r="BE111" s="186">
        <v>0</v>
      </c>
      <c r="BF111" s="186">
        <v>4</v>
      </c>
      <c r="BG111" s="186">
        <f t="shared" si="17"/>
        <v>203</v>
      </c>
      <c r="BH111" s="186">
        <v>11</v>
      </c>
      <c r="BI111" s="186">
        <v>0</v>
      </c>
      <c r="BJ111" s="186">
        <v>0</v>
      </c>
      <c r="BK111" s="186">
        <v>1</v>
      </c>
      <c r="BL111" s="186">
        <v>0</v>
      </c>
      <c r="BM111" s="186">
        <v>2</v>
      </c>
      <c r="BN111" s="186">
        <v>5</v>
      </c>
      <c r="BO111" s="186">
        <v>0</v>
      </c>
      <c r="BP111" s="186">
        <v>0</v>
      </c>
      <c r="BQ111" s="186">
        <v>5</v>
      </c>
      <c r="BR111" s="186">
        <v>0</v>
      </c>
      <c r="BS111" s="186">
        <v>0</v>
      </c>
      <c r="BT111" s="186">
        <v>1</v>
      </c>
      <c r="BU111" s="186">
        <f t="shared" si="18"/>
        <v>25</v>
      </c>
      <c r="BV111" s="186">
        <v>495</v>
      </c>
      <c r="BW111" s="186">
        <v>11</v>
      </c>
      <c r="BX111" s="186">
        <v>7</v>
      </c>
      <c r="BY111" s="186">
        <v>7</v>
      </c>
      <c r="BZ111" s="186">
        <v>193</v>
      </c>
      <c r="CA111" s="186">
        <v>78</v>
      </c>
      <c r="CB111" s="186">
        <v>11</v>
      </c>
      <c r="CC111" s="186">
        <v>8</v>
      </c>
      <c r="CD111" s="186">
        <v>30</v>
      </c>
      <c r="CE111" s="186">
        <v>5</v>
      </c>
      <c r="CF111" s="186">
        <v>12</v>
      </c>
      <c r="CG111" s="186">
        <v>14</v>
      </c>
      <c r="CH111" s="186">
        <v>5</v>
      </c>
      <c r="CI111" s="186">
        <v>17</v>
      </c>
      <c r="CJ111" s="186">
        <v>0</v>
      </c>
      <c r="CK111" s="186">
        <v>24</v>
      </c>
      <c r="CL111" s="186">
        <v>9</v>
      </c>
      <c r="CM111" s="186">
        <v>94</v>
      </c>
      <c r="CN111" s="186">
        <v>13</v>
      </c>
      <c r="CO111" s="186">
        <v>119</v>
      </c>
      <c r="CP111" s="186">
        <v>2</v>
      </c>
      <c r="CQ111" s="186">
        <v>2</v>
      </c>
      <c r="CR111" s="186">
        <v>3</v>
      </c>
      <c r="CS111" s="186">
        <v>10</v>
      </c>
      <c r="CT111" s="186">
        <v>7</v>
      </c>
      <c r="CU111" s="186">
        <v>8</v>
      </c>
      <c r="CV111" s="186">
        <v>541</v>
      </c>
      <c r="CW111" s="186">
        <v>4</v>
      </c>
      <c r="CX111" s="186">
        <v>7</v>
      </c>
      <c r="CY111" s="186">
        <v>109</v>
      </c>
      <c r="CZ111" s="186">
        <v>5</v>
      </c>
      <c r="DA111" s="186">
        <v>34</v>
      </c>
      <c r="DB111" s="186">
        <v>19</v>
      </c>
      <c r="DC111" s="186">
        <v>1</v>
      </c>
      <c r="DD111" s="186">
        <v>2</v>
      </c>
      <c r="DE111" s="186">
        <v>0</v>
      </c>
      <c r="DF111" s="186">
        <v>10</v>
      </c>
      <c r="DG111" s="186">
        <v>3</v>
      </c>
      <c r="DH111" s="186">
        <v>58</v>
      </c>
      <c r="DI111" s="186">
        <f t="shared" si="19"/>
        <v>1977</v>
      </c>
    </row>
    <row r="112" spans="2:113">
      <c r="B112" s="187" t="s">
        <v>301</v>
      </c>
      <c r="C112" s="186">
        <v>19</v>
      </c>
      <c r="D112" s="186">
        <v>1</v>
      </c>
      <c r="E112" s="186">
        <v>0</v>
      </c>
      <c r="F112" s="186">
        <v>0</v>
      </c>
      <c r="G112" s="186">
        <v>0</v>
      </c>
      <c r="H112" s="186">
        <v>0</v>
      </c>
      <c r="I112" s="186">
        <v>0</v>
      </c>
      <c r="J112" s="186">
        <v>0</v>
      </c>
      <c r="K112" s="186">
        <v>0</v>
      </c>
      <c r="L112" s="186">
        <v>0</v>
      </c>
      <c r="M112" s="186">
        <v>0</v>
      </c>
      <c r="N112" s="186">
        <v>0</v>
      </c>
      <c r="O112" s="186">
        <v>0</v>
      </c>
      <c r="P112" s="186">
        <v>0</v>
      </c>
      <c r="Q112" s="186">
        <v>0</v>
      </c>
      <c r="R112" s="186">
        <v>0</v>
      </c>
      <c r="S112" s="186">
        <v>2</v>
      </c>
      <c r="T112" s="186">
        <v>0</v>
      </c>
      <c r="U112" s="186">
        <v>0</v>
      </c>
      <c r="V112" s="186">
        <v>0</v>
      </c>
      <c r="W112" s="186">
        <v>0</v>
      </c>
      <c r="X112" s="186">
        <v>1</v>
      </c>
      <c r="Y112" s="186">
        <v>0</v>
      </c>
      <c r="Z112" s="186">
        <v>0</v>
      </c>
      <c r="AA112" s="186">
        <v>0</v>
      </c>
      <c r="AB112" s="186">
        <v>0</v>
      </c>
      <c r="AC112" s="186">
        <v>6</v>
      </c>
      <c r="AD112" s="186">
        <v>0</v>
      </c>
      <c r="AE112" s="186">
        <v>1</v>
      </c>
      <c r="AF112" s="186">
        <v>1</v>
      </c>
      <c r="AG112" s="186">
        <v>0</v>
      </c>
      <c r="AH112" s="186">
        <v>0</v>
      </c>
      <c r="AI112" s="186">
        <v>0</v>
      </c>
      <c r="AJ112" s="186">
        <v>0</v>
      </c>
      <c r="AK112" s="186">
        <v>4</v>
      </c>
      <c r="AL112" s="186">
        <v>0</v>
      </c>
      <c r="AM112" s="186">
        <v>2</v>
      </c>
      <c r="AN112" s="186">
        <v>1</v>
      </c>
      <c r="AO112" s="186">
        <v>0</v>
      </c>
      <c r="AP112" s="186">
        <v>1</v>
      </c>
      <c r="AQ112" s="186">
        <v>0</v>
      </c>
      <c r="AR112" s="186">
        <v>1</v>
      </c>
      <c r="AS112" s="186">
        <v>0</v>
      </c>
      <c r="AT112" s="186">
        <v>1</v>
      </c>
      <c r="AU112" s="186">
        <v>0</v>
      </c>
      <c r="AV112" s="186">
        <v>0</v>
      </c>
      <c r="AW112" s="186">
        <v>1</v>
      </c>
      <c r="AX112" s="186">
        <v>1</v>
      </c>
      <c r="AY112" s="186">
        <v>0</v>
      </c>
      <c r="AZ112" s="186">
        <v>2</v>
      </c>
      <c r="BA112" s="186">
        <v>0</v>
      </c>
      <c r="BB112" s="186">
        <v>0</v>
      </c>
      <c r="BC112" s="186">
        <v>1</v>
      </c>
      <c r="BD112" s="186">
        <v>28</v>
      </c>
      <c r="BE112" s="186">
        <v>1</v>
      </c>
      <c r="BF112" s="186">
        <v>0</v>
      </c>
      <c r="BG112" s="186">
        <f t="shared" si="17"/>
        <v>75</v>
      </c>
      <c r="BH112" s="186">
        <v>5</v>
      </c>
      <c r="BI112" s="186">
        <v>0</v>
      </c>
      <c r="BJ112" s="186">
        <v>5</v>
      </c>
      <c r="BK112" s="186">
        <v>0</v>
      </c>
      <c r="BL112" s="186">
        <v>0</v>
      </c>
      <c r="BM112" s="186">
        <v>0</v>
      </c>
      <c r="BN112" s="186">
        <v>2</v>
      </c>
      <c r="BO112" s="186">
        <v>0</v>
      </c>
      <c r="BP112" s="186">
        <v>0</v>
      </c>
      <c r="BQ112" s="186">
        <v>0</v>
      </c>
      <c r="BR112" s="186">
        <v>0</v>
      </c>
      <c r="BS112" s="186">
        <v>0</v>
      </c>
      <c r="BT112" s="186">
        <v>4</v>
      </c>
      <c r="BU112" s="186">
        <f t="shared" si="18"/>
        <v>16</v>
      </c>
      <c r="BV112" s="186">
        <v>213</v>
      </c>
      <c r="BW112" s="186">
        <v>0</v>
      </c>
      <c r="BX112" s="186">
        <v>16</v>
      </c>
      <c r="BY112" s="186">
        <v>42</v>
      </c>
      <c r="BZ112" s="186">
        <v>77</v>
      </c>
      <c r="CA112" s="186">
        <v>2</v>
      </c>
      <c r="CB112" s="186">
        <v>19</v>
      </c>
      <c r="CC112" s="186">
        <v>0</v>
      </c>
      <c r="CD112" s="186">
        <v>327</v>
      </c>
      <c r="CE112" s="186">
        <v>5</v>
      </c>
      <c r="CF112" s="186">
        <v>5</v>
      </c>
      <c r="CG112" s="186">
        <v>0</v>
      </c>
      <c r="CH112" s="186">
        <v>9</v>
      </c>
      <c r="CI112" s="186">
        <v>6</v>
      </c>
      <c r="CJ112" s="186">
        <v>2</v>
      </c>
      <c r="CK112" s="186">
        <v>8</v>
      </c>
      <c r="CL112" s="186">
        <v>6</v>
      </c>
      <c r="CM112" s="186">
        <v>20</v>
      </c>
      <c r="CN112" s="186">
        <v>14</v>
      </c>
      <c r="CO112" s="186">
        <v>3</v>
      </c>
      <c r="CP112" s="186">
        <v>3</v>
      </c>
      <c r="CQ112" s="186">
        <v>1</v>
      </c>
      <c r="CR112" s="186">
        <v>2</v>
      </c>
      <c r="CS112" s="186">
        <v>10</v>
      </c>
      <c r="CT112" s="186">
        <v>1</v>
      </c>
      <c r="CU112" s="186">
        <v>71</v>
      </c>
      <c r="CV112" s="186">
        <v>10</v>
      </c>
      <c r="CW112" s="186">
        <v>0</v>
      </c>
      <c r="CX112" s="186">
        <v>3</v>
      </c>
      <c r="CY112" s="186">
        <v>2</v>
      </c>
      <c r="CZ112" s="186">
        <v>11</v>
      </c>
      <c r="DA112" s="186">
        <v>3</v>
      </c>
      <c r="DB112" s="186">
        <v>9</v>
      </c>
      <c r="DC112" s="186">
        <v>1</v>
      </c>
      <c r="DD112" s="186">
        <v>1</v>
      </c>
      <c r="DE112" s="186">
        <v>4</v>
      </c>
      <c r="DF112" s="186">
        <v>0</v>
      </c>
      <c r="DG112" s="186">
        <v>2</v>
      </c>
      <c r="DH112" s="186">
        <v>1</v>
      </c>
      <c r="DI112" s="186">
        <f t="shared" si="19"/>
        <v>909</v>
      </c>
    </row>
    <row r="113" spans="2:113">
      <c r="B113" s="187" t="s">
        <v>302</v>
      </c>
      <c r="C113" s="186">
        <v>21</v>
      </c>
      <c r="D113" s="186">
        <v>1</v>
      </c>
      <c r="E113" s="186">
        <v>0</v>
      </c>
      <c r="F113" s="186">
        <v>0</v>
      </c>
      <c r="G113" s="186">
        <v>0</v>
      </c>
      <c r="H113" s="186">
        <v>0</v>
      </c>
      <c r="I113" s="186">
        <v>0</v>
      </c>
      <c r="J113" s="186">
        <v>2</v>
      </c>
      <c r="K113" s="186">
        <v>0</v>
      </c>
      <c r="L113" s="186">
        <v>0</v>
      </c>
      <c r="M113" s="186">
        <v>2</v>
      </c>
      <c r="N113" s="186">
        <v>0</v>
      </c>
      <c r="O113" s="186">
        <v>0</v>
      </c>
      <c r="P113" s="186">
        <v>0</v>
      </c>
      <c r="Q113" s="186">
        <v>1</v>
      </c>
      <c r="R113" s="186">
        <v>0</v>
      </c>
      <c r="S113" s="186">
        <v>0</v>
      </c>
      <c r="T113" s="186">
        <v>1</v>
      </c>
      <c r="U113" s="186">
        <v>2</v>
      </c>
      <c r="V113" s="186">
        <v>0</v>
      </c>
      <c r="W113" s="186">
        <v>0</v>
      </c>
      <c r="X113" s="186">
        <v>0</v>
      </c>
      <c r="Y113" s="186">
        <v>1</v>
      </c>
      <c r="Z113" s="186">
        <v>1</v>
      </c>
      <c r="AA113" s="186">
        <v>0</v>
      </c>
      <c r="AB113" s="186">
        <v>0</v>
      </c>
      <c r="AC113" s="186">
        <v>1</v>
      </c>
      <c r="AD113" s="186">
        <v>0</v>
      </c>
      <c r="AE113" s="186">
        <v>3</v>
      </c>
      <c r="AF113" s="186">
        <v>0</v>
      </c>
      <c r="AG113" s="186">
        <v>0</v>
      </c>
      <c r="AH113" s="186">
        <v>0</v>
      </c>
      <c r="AI113" s="186">
        <v>0</v>
      </c>
      <c r="AJ113" s="186">
        <v>0</v>
      </c>
      <c r="AK113" s="186">
        <v>3</v>
      </c>
      <c r="AL113" s="186">
        <v>0</v>
      </c>
      <c r="AM113" s="186">
        <v>0</v>
      </c>
      <c r="AN113" s="186">
        <v>4</v>
      </c>
      <c r="AO113" s="186">
        <v>0</v>
      </c>
      <c r="AP113" s="186">
        <v>5</v>
      </c>
      <c r="AQ113" s="186">
        <v>1</v>
      </c>
      <c r="AR113" s="186">
        <v>0</v>
      </c>
      <c r="AS113" s="186">
        <v>0</v>
      </c>
      <c r="AT113" s="186">
        <v>0</v>
      </c>
      <c r="AU113" s="186">
        <v>0</v>
      </c>
      <c r="AV113" s="186">
        <v>0</v>
      </c>
      <c r="AW113" s="186">
        <v>1</v>
      </c>
      <c r="AX113" s="186">
        <v>0</v>
      </c>
      <c r="AY113" s="186">
        <v>0</v>
      </c>
      <c r="AZ113" s="186">
        <v>0</v>
      </c>
      <c r="BA113" s="186">
        <v>0</v>
      </c>
      <c r="BB113" s="186">
        <v>5</v>
      </c>
      <c r="BC113" s="186">
        <v>0</v>
      </c>
      <c r="BD113" s="186">
        <v>31</v>
      </c>
      <c r="BE113" s="186">
        <v>0</v>
      </c>
      <c r="BF113" s="186">
        <v>0</v>
      </c>
      <c r="BG113" s="186">
        <f t="shared" si="17"/>
        <v>86</v>
      </c>
      <c r="BH113" s="186">
        <v>2</v>
      </c>
      <c r="BI113" s="186">
        <v>0</v>
      </c>
      <c r="BJ113" s="186">
        <v>1</v>
      </c>
      <c r="BK113" s="186">
        <v>0</v>
      </c>
      <c r="BL113" s="186">
        <v>0</v>
      </c>
      <c r="BM113" s="186">
        <v>1</v>
      </c>
      <c r="BN113" s="186">
        <v>4</v>
      </c>
      <c r="BO113" s="186">
        <v>0</v>
      </c>
      <c r="BP113" s="186">
        <v>0</v>
      </c>
      <c r="BQ113" s="186">
        <v>0</v>
      </c>
      <c r="BR113" s="186">
        <v>0</v>
      </c>
      <c r="BS113" s="186">
        <v>0</v>
      </c>
      <c r="BT113" s="186">
        <v>1</v>
      </c>
      <c r="BU113" s="186">
        <f t="shared" si="18"/>
        <v>9</v>
      </c>
      <c r="BV113" s="186">
        <v>84</v>
      </c>
      <c r="BW113" s="186">
        <v>0</v>
      </c>
      <c r="BX113" s="186">
        <v>8</v>
      </c>
      <c r="BY113" s="186">
        <v>0</v>
      </c>
      <c r="BZ113" s="186">
        <v>68</v>
      </c>
      <c r="CA113" s="186">
        <v>1</v>
      </c>
      <c r="CB113" s="186">
        <v>12</v>
      </c>
      <c r="CC113" s="186">
        <v>6</v>
      </c>
      <c r="CD113" s="186">
        <v>5</v>
      </c>
      <c r="CE113" s="186">
        <v>1</v>
      </c>
      <c r="CF113" s="186">
        <v>2</v>
      </c>
      <c r="CG113" s="186">
        <v>0</v>
      </c>
      <c r="CH113" s="186">
        <v>6</v>
      </c>
      <c r="CI113" s="186">
        <v>1</v>
      </c>
      <c r="CJ113" s="186">
        <v>1</v>
      </c>
      <c r="CK113" s="186">
        <v>4</v>
      </c>
      <c r="CL113" s="186">
        <v>6</v>
      </c>
      <c r="CM113" s="186">
        <v>31</v>
      </c>
      <c r="CN113" s="186">
        <v>30</v>
      </c>
      <c r="CO113" s="186">
        <v>2</v>
      </c>
      <c r="CP113" s="186">
        <v>10</v>
      </c>
      <c r="CQ113" s="186">
        <v>0</v>
      </c>
      <c r="CR113" s="186">
        <v>7</v>
      </c>
      <c r="CS113" s="186">
        <v>2</v>
      </c>
      <c r="CT113" s="186">
        <v>10</v>
      </c>
      <c r="CU113" s="186">
        <v>1</v>
      </c>
      <c r="CV113" s="186">
        <v>10</v>
      </c>
      <c r="CW113" s="186">
        <v>0</v>
      </c>
      <c r="CX113" s="186">
        <v>6</v>
      </c>
      <c r="CY113" s="186">
        <v>0</v>
      </c>
      <c r="CZ113" s="186">
        <v>3</v>
      </c>
      <c r="DA113" s="186">
        <v>24</v>
      </c>
      <c r="DB113" s="186">
        <v>7</v>
      </c>
      <c r="DC113" s="186">
        <v>20</v>
      </c>
      <c r="DD113" s="186">
        <v>2</v>
      </c>
      <c r="DE113" s="186">
        <v>3</v>
      </c>
      <c r="DF113" s="186">
        <v>1</v>
      </c>
      <c r="DG113" s="186">
        <v>0</v>
      </c>
      <c r="DH113" s="186">
        <v>2</v>
      </c>
      <c r="DI113" s="186">
        <f t="shared" si="19"/>
        <v>376</v>
      </c>
    </row>
    <row r="114" spans="2:113" ht="25.5">
      <c r="B114" s="187" t="s">
        <v>303</v>
      </c>
      <c r="C114" s="186">
        <v>2</v>
      </c>
      <c r="D114" s="186">
        <v>0</v>
      </c>
      <c r="E114" s="186">
        <v>0</v>
      </c>
      <c r="F114" s="186">
        <v>0</v>
      </c>
      <c r="G114" s="186">
        <v>0</v>
      </c>
      <c r="H114" s="186">
        <v>0</v>
      </c>
      <c r="I114" s="186">
        <v>0</v>
      </c>
      <c r="J114" s="186">
        <v>0</v>
      </c>
      <c r="K114" s="186">
        <v>0</v>
      </c>
      <c r="L114" s="186">
        <v>0</v>
      </c>
      <c r="M114" s="186">
        <v>0</v>
      </c>
      <c r="N114" s="186">
        <v>0</v>
      </c>
      <c r="O114" s="186">
        <v>0</v>
      </c>
      <c r="P114" s="186">
        <v>0</v>
      </c>
      <c r="Q114" s="186">
        <v>0</v>
      </c>
      <c r="R114" s="186">
        <v>1</v>
      </c>
      <c r="S114" s="186">
        <v>0</v>
      </c>
      <c r="T114" s="186">
        <v>0</v>
      </c>
      <c r="U114" s="186">
        <v>1</v>
      </c>
      <c r="V114" s="186">
        <v>0</v>
      </c>
      <c r="W114" s="186">
        <v>0</v>
      </c>
      <c r="X114" s="186">
        <v>0</v>
      </c>
      <c r="Y114" s="186">
        <v>0</v>
      </c>
      <c r="Z114" s="186">
        <v>0</v>
      </c>
      <c r="AA114" s="186">
        <v>0</v>
      </c>
      <c r="AB114" s="186">
        <v>0</v>
      </c>
      <c r="AC114" s="186">
        <v>0</v>
      </c>
      <c r="AD114" s="186">
        <v>0</v>
      </c>
      <c r="AE114" s="186">
        <v>2</v>
      </c>
      <c r="AF114" s="186">
        <v>0</v>
      </c>
      <c r="AG114" s="186">
        <v>0</v>
      </c>
      <c r="AH114" s="186">
        <v>0</v>
      </c>
      <c r="AI114" s="186">
        <v>0</v>
      </c>
      <c r="AJ114" s="186">
        <v>0</v>
      </c>
      <c r="AK114" s="186">
        <v>0</v>
      </c>
      <c r="AL114" s="186">
        <v>0</v>
      </c>
      <c r="AM114" s="186">
        <v>0</v>
      </c>
      <c r="AN114" s="186">
        <v>1</v>
      </c>
      <c r="AO114" s="186">
        <v>0</v>
      </c>
      <c r="AP114" s="186">
        <v>0</v>
      </c>
      <c r="AQ114" s="186">
        <v>0</v>
      </c>
      <c r="AR114" s="186">
        <v>0</v>
      </c>
      <c r="AS114" s="186">
        <v>2</v>
      </c>
      <c r="AT114" s="186">
        <v>0</v>
      </c>
      <c r="AU114" s="186">
        <v>0</v>
      </c>
      <c r="AV114" s="186">
        <v>0</v>
      </c>
      <c r="AW114" s="186">
        <v>1</v>
      </c>
      <c r="AX114" s="186">
        <v>0</v>
      </c>
      <c r="AY114" s="186">
        <v>4</v>
      </c>
      <c r="AZ114" s="186">
        <v>0</v>
      </c>
      <c r="BA114" s="186">
        <v>1</v>
      </c>
      <c r="BB114" s="186">
        <v>0</v>
      </c>
      <c r="BC114" s="186">
        <v>0</v>
      </c>
      <c r="BD114" s="186">
        <v>13</v>
      </c>
      <c r="BE114" s="186">
        <v>0</v>
      </c>
      <c r="BF114" s="186">
        <v>0</v>
      </c>
      <c r="BG114" s="186">
        <f t="shared" si="17"/>
        <v>28</v>
      </c>
      <c r="BH114" s="186">
        <v>3</v>
      </c>
      <c r="BI114" s="186">
        <v>0</v>
      </c>
      <c r="BJ114" s="186">
        <v>0</v>
      </c>
      <c r="BK114" s="186">
        <v>1</v>
      </c>
      <c r="BL114" s="186">
        <v>0</v>
      </c>
      <c r="BM114" s="186">
        <v>0</v>
      </c>
      <c r="BN114" s="186">
        <v>0</v>
      </c>
      <c r="BO114" s="186">
        <v>0</v>
      </c>
      <c r="BP114" s="186">
        <v>1</v>
      </c>
      <c r="BQ114" s="186">
        <v>0</v>
      </c>
      <c r="BR114" s="186">
        <v>0</v>
      </c>
      <c r="BS114" s="186">
        <v>0</v>
      </c>
      <c r="BT114" s="186">
        <v>0</v>
      </c>
      <c r="BU114" s="186">
        <f t="shared" si="18"/>
        <v>5</v>
      </c>
      <c r="BV114" s="186">
        <v>52</v>
      </c>
      <c r="BW114" s="186">
        <v>1</v>
      </c>
      <c r="BX114" s="186">
        <v>0</v>
      </c>
      <c r="BY114" s="186">
        <v>4</v>
      </c>
      <c r="BZ114" s="186">
        <v>23</v>
      </c>
      <c r="CA114" s="186">
        <v>1</v>
      </c>
      <c r="CB114" s="186">
        <v>0</v>
      </c>
      <c r="CC114" s="186">
        <v>0</v>
      </c>
      <c r="CD114" s="186">
        <v>2</v>
      </c>
      <c r="CE114" s="186">
        <v>0</v>
      </c>
      <c r="CF114" s="186">
        <v>0</v>
      </c>
      <c r="CG114" s="186">
        <v>2</v>
      </c>
      <c r="CH114" s="186">
        <v>0</v>
      </c>
      <c r="CI114" s="186">
        <v>0</v>
      </c>
      <c r="CJ114" s="186">
        <v>0</v>
      </c>
      <c r="CK114" s="186">
        <v>2</v>
      </c>
      <c r="CL114" s="186">
        <v>0</v>
      </c>
      <c r="CM114" s="186">
        <v>9</v>
      </c>
      <c r="CN114" s="186">
        <v>1</v>
      </c>
      <c r="CO114" s="186">
        <v>1</v>
      </c>
      <c r="CP114" s="186">
        <v>0</v>
      </c>
      <c r="CQ114" s="186">
        <v>0</v>
      </c>
      <c r="CR114" s="186">
        <v>0</v>
      </c>
      <c r="CS114" s="186">
        <v>3</v>
      </c>
      <c r="CT114" s="186">
        <v>2</v>
      </c>
      <c r="CU114" s="186">
        <v>0</v>
      </c>
      <c r="CV114" s="186">
        <v>79</v>
      </c>
      <c r="CW114" s="186">
        <v>0</v>
      </c>
      <c r="CX114" s="186">
        <v>0</v>
      </c>
      <c r="CY114" s="186">
        <v>15</v>
      </c>
      <c r="CZ114" s="186">
        <v>1</v>
      </c>
      <c r="DA114" s="186">
        <v>2</v>
      </c>
      <c r="DB114" s="186">
        <v>2</v>
      </c>
      <c r="DC114" s="186">
        <v>2</v>
      </c>
      <c r="DD114" s="186">
        <v>0</v>
      </c>
      <c r="DE114" s="186">
        <v>61</v>
      </c>
      <c r="DF114" s="186">
        <v>1</v>
      </c>
      <c r="DG114" s="186">
        <v>1</v>
      </c>
      <c r="DH114" s="186">
        <v>0</v>
      </c>
      <c r="DI114" s="186">
        <f t="shared" si="19"/>
        <v>267</v>
      </c>
    </row>
    <row r="115" spans="2:113" ht="33.75" customHeight="1">
      <c r="B115" s="183" t="s">
        <v>1019</v>
      </c>
      <c r="C115" s="186">
        <f t="shared" ref="C115:AH115" si="20">SUM(C76:C114)</f>
        <v>841</v>
      </c>
      <c r="D115" s="186">
        <f t="shared" si="20"/>
        <v>18</v>
      </c>
      <c r="E115" s="186">
        <f t="shared" si="20"/>
        <v>21</v>
      </c>
      <c r="F115" s="186">
        <f t="shared" si="20"/>
        <v>8</v>
      </c>
      <c r="G115" s="186">
        <f t="shared" si="20"/>
        <v>29</v>
      </c>
      <c r="H115" s="186">
        <f t="shared" si="20"/>
        <v>13</v>
      </c>
      <c r="I115" s="186">
        <f t="shared" si="20"/>
        <v>60</v>
      </c>
      <c r="J115" s="186">
        <f t="shared" si="20"/>
        <v>19</v>
      </c>
      <c r="K115" s="186">
        <f t="shared" si="20"/>
        <v>25</v>
      </c>
      <c r="L115" s="186">
        <f t="shared" si="20"/>
        <v>19</v>
      </c>
      <c r="M115" s="186">
        <f t="shared" si="20"/>
        <v>44</v>
      </c>
      <c r="N115" s="186">
        <f t="shared" si="20"/>
        <v>15</v>
      </c>
      <c r="O115" s="186">
        <f t="shared" si="20"/>
        <v>10</v>
      </c>
      <c r="P115" s="186">
        <f t="shared" si="20"/>
        <v>13</v>
      </c>
      <c r="Q115" s="186">
        <f t="shared" si="20"/>
        <v>20</v>
      </c>
      <c r="R115" s="186">
        <f t="shared" si="20"/>
        <v>23</v>
      </c>
      <c r="S115" s="186">
        <f t="shared" si="20"/>
        <v>51</v>
      </c>
      <c r="T115" s="186">
        <f t="shared" si="20"/>
        <v>24</v>
      </c>
      <c r="U115" s="186">
        <f t="shared" si="20"/>
        <v>47</v>
      </c>
      <c r="V115" s="186">
        <f t="shared" si="20"/>
        <v>26</v>
      </c>
      <c r="W115" s="186">
        <f t="shared" si="20"/>
        <v>32</v>
      </c>
      <c r="X115" s="186">
        <f t="shared" si="20"/>
        <v>20</v>
      </c>
      <c r="Y115" s="186">
        <f t="shared" si="20"/>
        <v>35</v>
      </c>
      <c r="Z115" s="186">
        <f t="shared" si="20"/>
        <v>39</v>
      </c>
      <c r="AA115" s="186">
        <f t="shared" si="20"/>
        <v>25</v>
      </c>
      <c r="AB115" s="186">
        <f t="shared" si="20"/>
        <v>28</v>
      </c>
      <c r="AC115" s="186">
        <f t="shared" si="20"/>
        <v>276</v>
      </c>
      <c r="AD115" s="186">
        <f t="shared" si="20"/>
        <v>13</v>
      </c>
      <c r="AE115" s="186">
        <f t="shared" si="20"/>
        <v>70</v>
      </c>
      <c r="AF115" s="186">
        <f t="shared" si="20"/>
        <v>24</v>
      </c>
      <c r="AG115" s="186">
        <f t="shared" si="20"/>
        <v>37</v>
      </c>
      <c r="AH115" s="186">
        <f t="shared" si="20"/>
        <v>26</v>
      </c>
      <c r="AI115" s="186">
        <f t="shared" ref="AI115:BN115" si="21">SUM(AI76:AI114)</f>
        <v>8</v>
      </c>
      <c r="AJ115" s="186">
        <f t="shared" si="21"/>
        <v>8</v>
      </c>
      <c r="AK115" s="186">
        <f t="shared" si="21"/>
        <v>56</v>
      </c>
      <c r="AL115" s="186">
        <f t="shared" si="21"/>
        <v>18</v>
      </c>
      <c r="AM115" s="186">
        <f t="shared" si="21"/>
        <v>218</v>
      </c>
      <c r="AN115" s="186">
        <f t="shared" si="21"/>
        <v>119</v>
      </c>
      <c r="AO115" s="186">
        <f t="shared" si="21"/>
        <v>34</v>
      </c>
      <c r="AP115" s="186">
        <f t="shared" si="21"/>
        <v>114</v>
      </c>
      <c r="AQ115" s="186">
        <f t="shared" si="21"/>
        <v>21</v>
      </c>
      <c r="AR115" s="186">
        <f t="shared" si="21"/>
        <v>24</v>
      </c>
      <c r="AS115" s="186">
        <f t="shared" si="21"/>
        <v>16</v>
      </c>
      <c r="AT115" s="186">
        <f t="shared" si="21"/>
        <v>23</v>
      </c>
      <c r="AU115" s="186">
        <f t="shared" si="21"/>
        <v>33</v>
      </c>
      <c r="AV115" s="186">
        <f t="shared" si="21"/>
        <v>35</v>
      </c>
      <c r="AW115" s="186">
        <f t="shared" si="21"/>
        <v>69</v>
      </c>
      <c r="AX115" s="186">
        <f t="shared" si="21"/>
        <v>14</v>
      </c>
      <c r="AY115" s="186">
        <f t="shared" si="21"/>
        <v>33</v>
      </c>
      <c r="AZ115" s="186">
        <f t="shared" si="21"/>
        <v>28</v>
      </c>
      <c r="BA115" s="186">
        <f t="shared" si="21"/>
        <v>34</v>
      </c>
      <c r="BB115" s="186">
        <f t="shared" si="21"/>
        <v>113</v>
      </c>
      <c r="BC115" s="186">
        <f t="shared" si="21"/>
        <v>12</v>
      </c>
      <c r="BD115" s="186">
        <f t="shared" si="21"/>
        <v>1791</v>
      </c>
      <c r="BE115" s="186">
        <f t="shared" si="21"/>
        <v>9</v>
      </c>
      <c r="BF115" s="186">
        <f t="shared" si="21"/>
        <v>11</v>
      </c>
      <c r="BG115" s="186">
        <f t="shared" si="21"/>
        <v>4792</v>
      </c>
      <c r="BH115" s="186">
        <f t="shared" si="21"/>
        <v>119</v>
      </c>
      <c r="BI115" s="186">
        <f t="shared" si="21"/>
        <v>6</v>
      </c>
      <c r="BJ115" s="186">
        <f t="shared" si="21"/>
        <v>22</v>
      </c>
      <c r="BK115" s="186">
        <f t="shared" si="21"/>
        <v>25</v>
      </c>
      <c r="BL115" s="186">
        <f t="shared" si="21"/>
        <v>12</v>
      </c>
      <c r="BM115" s="186">
        <f t="shared" si="21"/>
        <v>23</v>
      </c>
      <c r="BN115" s="186">
        <f t="shared" si="21"/>
        <v>157</v>
      </c>
      <c r="BO115" s="186">
        <f t="shared" ref="BO115:CT115" si="22">SUM(BO76:BO114)</f>
        <v>13</v>
      </c>
      <c r="BP115" s="186">
        <f t="shared" si="22"/>
        <v>20</v>
      </c>
      <c r="BQ115" s="186">
        <f t="shared" si="22"/>
        <v>23</v>
      </c>
      <c r="BR115" s="186">
        <f t="shared" si="22"/>
        <v>20</v>
      </c>
      <c r="BS115" s="186">
        <f t="shared" si="22"/>
        <v>34</v>
      </c>
      <c r="BT115" s="186">
        <f t="shared" si="22"/>
        <v>21</v>
      </c>
      <c r="BU115" s="186">
        <f t="shared" si="22"/>
        <v>495</v>
      </c>
      <c r="BV115" s="186">
        <f t="shared" si="22"/>
        <v>9988</v>
      </c>
      <c r="BW115" s="186">
        <f t="shared" si="22"/>
        <v>265</v>
      </c>
      <c r="BX115" s="186">
        <f t="shared" si="22"/>
        <v>774</v>
      </c>
      <c r="BY115" s="186">
        <f t="shared" si="22"/>
        <v>779</v>
      </c>
      <c r="BZ115" s="186">
        <f t="shared" si="22"/>
        <v>4906</v>
      </c>
      <c r="CA115" s="186">
        <f t="shared" si="22"/>
        <v>549</v>
      </c>
      <c r="CB115" s="186">
        <f t="shared" si="22"/>
        <v>631</v>
      </c>
      <c r="CC115" s="186">
        <f t="shared" si="22"/>
        <v>607</v>
      </c>
      <c r="CD115" s="186">
        <f t="shared" si="22"/>
        <v>1796</v>
      </c>
      <c r="CE115" s="186">
        <f t="shared" si="22"/>
        <v>345</v>
      </c>
      <c r="CF115" s="186">
        <f t="shared" si="22"/>
        <v>441</v>
      </c>
      <c r="CG115" s="186">
        <f t="shared" si="22"/>
        <v>323</v>
      </c>
      <c r="CH115" s="186">
        <f t="shared" si="22"/>
        <v>1081</v>
      </c>
      <c r="CI115" s="186">
        <f t="shared" si="22"/>
        <v>408</v>
      </c>
      <c r="CJ115" s="186">
        <f t="shared" si="22"/>
        <v>265</v>
      </c>
      <c r="CK115" s="186">
        <f t="shared" si="22"/>
        <v>643</v>
      </c>
      <c r="CL115" s="186">
        <f t="shared" si="22"/>
        <v>693</v>
      </c>
      <c r="CM115" s="186">
        <f t="shared" si="22"/>
        <v>3032</v>
      </c>
      <c r="CN115" s="186">
        <f t="shared" si="22"/>
        <v>1150</v>
      </c>
      <c r="CO115" s="186">
        <f t="shared" si="22"/>
        <v>606</v>
      </c>
      <c r="CP115" s="186">
        <f t="shared" si="22"/>
        <v>343</v>
      </c>
      <c r="CQ115" s="186">
        <f t="shared" si="22"/>
        <v>460</v>
      </c>
      <c r="CR115" s="186">
        <f t="shared" si="22"/>
        <v>287</v>
      </c>
      <c r="CS115" s="186">
        <f t="shared" si="22"/>
        <v>1313</v>
      </c>
      <c r="CT115" s="186">
        <f t="shared" si="22"/>
        <v>524</v>
      </c>
      <c r="CU115" s="186">
        <f t="shared" ref="CU115:DI115" si="23">SUM(CU76:CU114)</f>
        <v>945</v>
      </c>
      <c r="CV115" s="186">
        <f t="shared" si="23"/>
        <v>1680</v>
      </c>
      <c r="CW115" s="186">
        <f t="shared" si="23"/>
        <v>223</v>
      </c>
      <c r="CX115" s="186">
        <f t="shared" si="23"/>
        <v>805</v>
      </c>
      <c r="CY115" s="186">
        <f t="shared" si="23"/>
        <v>550</v>
      </c>
      <c r="CZ115" s="186">
        <f t="shared" si="23"/>
        <v>1185</v>
      </c>
      <c r="DA115" s="186">
        <f t="shared" si="23"/>
        <v>1401</v>
      </c>
      <c r="DB115" s="186">
        <f t="shared" si="23"/>
        <v>1519</v>
      </c>
      <c r="DC115" s="186">
        <f t="shared" si="23"/>
        <v>208</v>
      </c>
      <c r="DD115" s="186">
        <f t="shared" si="23"/>
        <v>365</v>
      </c>
      <c r="DE115" s="186">
        <f t="shared" si="23"/>
        <v>1504</v>
      </c>
      <c r="DF115" s="186">
        <f t="shared" si="23"/>
        <v>960</v>
      </c>
      <c r="DG115" s="186">
        <f t="shared" si="23"/>
        <v>334</v>
      </c>
      <c r="DH115" s="186">
        <f t="shared" si="23"/>
        <v>303</v>
      </c>
      <c r="DI115" s="186">
        <f t="shared" si="23"/>
        <v>44191</v>
      </c>
    </row>
    <row r="117" spans="2:113" ht="45" customHeight="1">
      <c r="B117" s="185"/>
      <c r="C117" s="182" t="s">
        <v>265</v>
      </c>
      <c r="D117" s="182" t="s">
        <v>136</v>
      </c>
      <c r="E117" s="182" t="s">
        <v>137</v>
      </c>
      <c r="F117" s="182" t="s">
        <v>138</v>
      </c>
      <c r="G117" s="182" t="s">
        <v>139</v>
      </c>
      <c r="H117" s="182" t="s">
        <v>140</v>
      </c>
      <c r="I117" s="182" t="s">
        <v>141</v>
      </c>
      <c r="J117" s="182" t="s">
        <v>142</v>
      </c>
      <c r="K117" s="182" t="s">
        <v>143</v>
      </c>
      <c r="L117" s="182" t="s">
        <v>144</v>
      </c>
      <c r="M117" s="182" t="s">
        <v>145</v>
      </c>
      <c r="N117" s="182" t="s">
        <v>146</v>
      </c>
      <c r="O117" s="182" t="s">
        <v>147</v>
      </c>
      <c r="P117" s="182" t="s">
        <v>148</v>
      </c>
      <c r="Q117" s="182" t="s">
        <v>149</v>
      </c>
      <c r="R117" s="182" t="s">
        <v>150</v>
      </c>
      <c r="S117" s="182" t="s">
        <v>151</v>
      </c>
      <c r="T117" s="182" t="s">
        <v>152</v>
      </c>
      <c r="U117" s="182" t="s">
        <v>153</v>
      </c>
      <c r="V117" s="182" t="s">
        <v>154</v>
      </c>
      <c r="W117" s="182" t="s">
        <v>155</v>
      </c>
      <c r="X117" s="182" t="s">
        <v>156</v>
      </c>
      <c r="Y117" s="182" t="s">
        <v>157</v>
      </c>
      <c r="Z117" s="182" t="s">
        <v>158</v>
      </c>
      <c r="AA117" s="182" t="s">
        <v>159</v>
      </c>
      <c r="AB117" s="182" t="s">
        <v>160</v>
      </c>
      <c r="AC117" s="182" t="s">
        <v>161</v>
      </c>
      <c r="AD117" s="182" t="s">
        <v>162</v>
      </c>
      <c r="AE117" s="182" t="s">
        <v>163</v>
      </c>
      <c r="AF117" s="182" t="s">
        <v>164</v>
      </c>
      <c r="AG117" s="182" t="s">
        <v>165</v>
      </c>
      <c r="AH117" s="182" t="s">
        <v>166</v>
      </c>
      <c r="AI117" s="182" t="s">
        <v>167</v>
      </c>
      <c r="AJ117" s="182" t="s">
        <v>168</v>
      </c>
      <c r="AK117" s="182" t="s">
        <v>169</v>
      </c>
      <c r="AL117" s="182" t="s">
        <v>170</v>
      </c>
      <c r="AM117" s="182" t="s">
        <v>171</v>
      </c>
      <c r="AN117" s="182" t="s">
        <v>172</v>
      </c>
      <c r="AO117" s="182" t="s">
        <v>173</v>
      </c>
      <c r="AP117" s="182" t="s">
        <v>174</v>
      </c>
      <c r="AQ117" s="182" t="s">
        <v>175</v>
      </c>
      <c r="AR117" s="182" t="s">
        <v>176</v>
      </c>
      <c r="AS117" s="182" t="s">
        <v>177</v>
      </c>
      <c r="AT117" s="182" t="s">
        <v>178</v>
      </c>
      <c r="AU117" s="182" t="s">
        <v>179</v>
      </c>
      <c r="AV117" s="182" t="s">
        <v>180</v>
      </c>
      <c r="AW117" s="182" t="s">
        <v>181</v>
      </c>
      <c r="AX117" s="182" t="s">
        <v>182</v>
      </c>
      <c r="AY117" s="182" t="s">
        <v>183</v>
      </c>
      <c r="AZ117" s="182" t="s">
        <v>184</v>
      </c>
      <c r="BA117" s="182" t="s">
        <v>185</v>
      </c>
      <c r="BB117" s="182" t="s">
        <v>186</v>
      </c>
      <c r="BC117" s="182" t="s">
        <v>187</v>
      </c>
      <c r="BD117" s="182" t="s">
        <v>188</v>
      </c>
      <c r="BE117" s="182" t="s">
        <v>189</v>
      </c>
      <c r="BF117" s="182" t="s">
        <v>190</v>
      </c>
      <c r="BG117" s="183" t="s">
        <v>1017</v>
      </c>
      <c r="BH117" s="180" t="s">
        <v>265</v>
      </c>
      <c r="BI117" s="180" t="s">
        <v>252</v>
      </c>
      <c r="BJ117" s="180" t="s">
        <v>253</v>
      </c>
      <c r="BK117" s="180" t="s">
        <v>254</v>
      </c>
      <c r="BL117" s="180" t="s">
        <v>255</v>
      </c>
      <c r="BM117" s="180" t="s">
        <v>256</v>
      </c>
      <c r="BN117" s="180" t="s">
        <v>257</v>
      </c>
      <c r="BO117" s="180" t="s">
        <v>258</v>
      </c>
      <c r="BP117" s="180" t="s">
        <v>259</v>
      </c>
      <c r="BQ117" s="180" t="s">
        <v>260</v>
      </c>
      <c r="BR117" s="180" t="s">
        <v>261</v>
      </c>
      <c r="BS117" s="180" t="s">
        <v>262</v>
      </c>
      <c r="BT117" s="180" t="s">
        <v>263</v>
      </c>
      <c r="BU117" s="183" t="s">
        <v>1018</v>
      </c>
      <c r="BV117" s="181" t="s">
        <v>265</v>
      </c>
      <c r="BW117" s="181" t="s">
        <v>266</v>
      </c>
      <c r="BX117" s="181" t="s">
        <v>267</v>
      </c>
      <c r="BY117" s="181" t="s">
        <v>268</v>
      </c>
      <c r="BZ117" s="181" t="s">
        <v>269</v>
      </c>
      <c r="CA117" s="181" t="s">
        <v>270</v>
      </c>
      <c r="CB117" s="181" t="s">
        <v>271</v>
      </c>
      <c r="CC117" s="181" t="s">
        <v>272</v>
      </c>
      <c r="CD117" s="181" t="s">
        <v>273</v>
      </c>
      <c r="CE117" s="181" t="s">
        <v>274</v>
      </c>
      <c r="CF117" s="181" t="s">
        <v>275</v>
      </c>
      <c r="CG117" s="181" t="s">
        <v>276</v>
      </c>
      <c r="CH117" s="181" t="s">
        <v>277</v>
      </c>
      <c r="CI117" s="181" t="s">
        <v>278</v>
      </c>
      <c r="CJ117" s="181" t="s">
        <v>279</v>
      </c>
      <c r="CK117" s="181" t="s">
        <v>280</v>
      </c>
      <c r="CL117" s="181" t="s">
        <v>281</v>
      </c>
      <c r="CM117" s="181" t="s">
        <v>282</v>
      </c>
      <c r="CN117" s="181" t="s">
        <v>283</v>
      </c>
      <c r="CO117" s="181" t="s">
        <v>284</v>
      </c>
      <c r="CP117" s="181" t="s">
        <v>285</v>
      </c>
      <c r="CQ117" s="181" t="s">
        <v>286</v>
      </c>
      <c r="CR117" s="181" t="s">
        <v>287</v>
      </c>
      <c r="CS117" s="181" t="s">
        <v>288</v>
      </c>
      <c r="CT117" s="181" t="s">
        <v>289</v>
      </c>
      <c r="CU117" s="181" t="s">
        <v>290</v>
      </c>
      <c r="CV117" s="181" t="s">
        <v>291</v>
      </c>
      <c r="CW117" s="181" t="s">
        <v>292</v>
      </c>
      <c r="CX117" s="181" t="s">
        <v>293</v>
      </c>
      <c r="CY117" s="181" t="s">
        <v>294</v>
      </c>
      <c r="CZ117" s="181" t="s">
        <v>295</v>
      </c>
      <c r="DA117" s="181" t="s">
        <v>296</v>
      </c>
      <c r="DB117" s="181" t="s">
        <v>297</v>
      </c>
      <c r="DC117" s="181" t="s">
        <v>298</v>
      </c>
      <c r="DD117" s="181" t="s">
        <v>299</v>
      </c>
      <c r="DE117" s="181" t="s">
        <v>300</v>
      </c>
      <c r="DF117" s="181" t="s">
        <v>301</v>
      </c>
      <c r="DG117" s="181" t="s">
        <v>302</v>
      </c>
      <c r="DH117" s="181" t="s">
        <v>303</v>
      </c>
      <c r="DI117" s="183" t="s">
        <v>1019</v>
      </c>
    </row>
    <row r="118" spans="2:113">
      <c r="B118" t="s">
        <v>1017</v>
      </c>
      <c r="C118">
        <v>18984</v>
      </c>
      <c r="D118">
        <v>986</v>
      </c>
      <c r="E118">
        <v>671</v>
      </c>
      <c r="F118">
        <v>298</v>
      </c>
      <c r="G118">
        <v>953</v>
      </c>
      <c r="H118">
        <v>349</v>
      </c>
      <c r="I118">
        <v>1256</v>
      </c>
      <c r="J118">
        <v>356</v>
      </c>
      <c r="K118">
        <v>1208</v>
      </c>
      <c r="L118">
        <v>982</v>
      </c>
      <c r="M118">
        <v>565</v>
      </c>
      <c r="N118">
        <v>451</v>
      </c>
      <c r="O118">
        <v>652</v>
      </c>
      <c r="P118">
        <v>748</v>
      </c>
      <c r="Q118">
        <v>354</v>
      </c>
      <c r="R118">
        <v>1405</v>
      </c>
      <c r="S118">
        <v>1552</v>
      </c>
      <c r="T118">
        <v>294</v>
      </c>
      <c r="U118">
        <v>580</v>
      </c>
      <c r="V118">
        <v>545</v>
      </c>
      <c r="W118">
        <v>1146</v>
      </c>
      <c r="X118">
        <v>851</v>
      </c>
      <c r="Y118">
        <v>755</v>
      </c>
      <c r="Z118">
        <v>1352</v>
      </c>
      <c r="AA118">
        <v>920</v>
      </c>
      <c r="AB118">
        <v>933</v>
      </c>
      <c r="AC118">
        <v>1616</v>
      </c>
      <c r="AD118">
        <v>569</v>
      </c>
      <c r="AE118">
        <v>760</v>
      </c>
      <c r="AF118">
        <v>1063</v>
      </c>
      <c r="AG118">
        <v>1125</v>
      </c>
      <c r="AH118">
        <v>749</v>
      </c>
      <c r="AI118">
        <v>537</v>
      </c>
      <c r="AJ118">
        <v>365</v>
      </c>
      <c r="AK118">
        <v>1646</v>
      </c>
      <c r="AL118">
        <v>555</v>
      </c>
      <c r="AM118">
        <v>450</v>
      </c>
      <c r="AN118">
        <v>386</v>
      </c>
      <c r="AO118">
        <v>968</v>
      </c>
      <c r="AP118">
        <v>2548</v>
      </c>
      <c r="AQ118">
        <v>370</v>
      </c>
      <c r="AR118">
        <v>871</v>
      </c>
      <c r="AS118">
        <v>1353</v>
      </c>
      <c r="AT118">
        <v>679</v>
      </c>
      <c r="AU118">
        <v>385</v>
      </c>
      <c r="AV118">
        <v>1039</v>
      </c>
      <c r="AW118">
        <v>1354</v>
      </c>
      <c r="AX118">
        <v>447</v>
      </c>
      <c r="AY118">
        <v>653</v>
      </c>
      <c r="AZ118">
        <v>722</v>
      </c>
      <c r="BA118">
        <v>365</v>
      </c>
      <c r="BB118">
        <v>2911</v>
      </c>
      <c r="BC118">
        <v>215</v>
      </c>
      <c r="BD118">
        <v>13168</v>
      </c>
      <c r="BE118">
        <v>581</v>
      </c>
      <c r="BF118">
        <v>775</v>
      </c>
      <c r="BG118">
        <v>78371</v>
      </c>
      <c r="BH118">
        <v>1443</v>
      </c>
      <c r="BI118">
        <v>36</v>
      </c>
      <c r="BJ118">
        <v>64</v>
      </c>
      <c r="BK118">
        <v>78</v>
      </c>
      <c r="BL118">
        <v>81</v>
      </c>
      <c r="BM118">
        <v>178</v>
      </c>
      <c r="BN118">
        <v>712</v>
      </c>
      <c r="BO118">
        <v>115</v>
      </c>
      <c r="BP118">
        <v>65</v>
      </c>
      <c r="BQ118">
        <v>92</v>
      </c>
      <c r="BR118">
        <v>131</v>
      </c>
      <c r="BS118">
        <v>205</v>
      </c>
      <c r="BT118">
        <v>89</v>
      </c>
      <c r="BU118">
        <v>3289</v>
      </c>
      <c r="BV118">
        <v>698</v>
      </c>
      <c r="BW118">
        <v>5</v>
      </c>
      <c r="BX118">
        <v>260</v>
      </c>
      <c r="BY118">
        <v>56</v>
      </c>
      <c r="BZ118">
        <v>483</v>
      </c>
      <c r="CA118">
        <v>13</v>
      </c>
      <c r="CB118">
        <v>81</v>
      </c>
      <c r="CC118">
        <v>17</v>
      </c>
      <c r="CD118">
        <v>260</v>
      </c>
      <c r="CE118">
        <v>39</v>
      </c>
      <c r="CF118">
        <v>105</v>
      </c>
      <c r="CG118">
        <v>14</v>
      </c>
      <c r="CH118">
        <v>59</v>
      </c>
      <c r="CI118">
        <v>22</v>
      </c>
      <c r="CJ118">
        <v>27</v>
      </c>
      <c r="CK118">
        <v>36</v>
      </c>
      <c r="CL118">
        <v>362</v>
      </c>
      <c r="CM118">
        <v>256</v>
      </c>
      <c r="CN118">
        <v>71</v>
      </c>
      <c r="CO118">
        <v>30</v>
      </c>
      <c r="CP118">
        <v>31</v>
      </c>
      <c r="CQ118">
        <v>177</v>
      </c>
      <c r="CR118">
        <v>14</v>
      </c>
      <c r="CS118">
        <v>22</v>
      </c>
      <c r="CT118">
        <v>36</v>
      </c>
      <c r="CU118">
        <v>28</v>
      </c>
      <c r="CV118">
        <v>84</v>
      </c>
      <c r="CW118">
        <v>89</v>
      </c>
      <c r="CX118">
        <v>35</v>
      </c>
      <c r="CY118">
        <v>14</v>
      </c>
      <c r="CZ118">
        <v>32</v>
      </c>
      <c r="DA118">
        <v>62</v>
      </c>
      <c r="DB118">
        <v>86</v>
      </c>
      <c r="DC118">
        <v>6</v>
      </c>
      <c r="DD118">
        <v>74</v>
      </c>
      <c r="DE118">
        <v>149</v>
      </c>
      <c r="DF118">
        <v>60</v>
      </c>
      <c r="DG118">
        <v>58</v>
      </c>
      <c r="DH118">
        <v>42</v>
      </c>
      <c r="DI118">
        <v>3993</v>
      </c>
    </row>
    <row r="119" spans="2:113" ht="45" customHeight="1">
      <c r="B119" s="185"/>
      <c r="C119" s="182" t="s">
        <v>265</v>
      </c>
      <c r="D119" s="182" t="s">
        <v>136</v>
      </c>
      <c r="E119" s="182" t="s">
        <v>137</v>
      </c>
      <c r="F119" s="182" t="s">
        <v>138</v>
      </c>
      <c r="G119" s="182" t="s">
        <v>139</v>
      </c>
      <c r="H119" s="182" t="s">
        <v>140</v>
      </c>
      <c r="I119" s="182" t="s">
        <v>141</v>
      </c>
      <c r="J119" s="182" t="s">
        <v>142</v>
      </c>
      <c r="K119" s="182" t="s">
        <v>143</v>
      </c>
      <c r="L119" s="182" t="s">
        <v>144</v>
      </c>
      <c r="M119" s="182" t="s">
        <v>145</v>
      </c>
      <c r="N119" s="182" t="s">
        <v>146</v>
      </c>
      <c r="O119" s="182" t="s">
        <v>147</v>
      </c>
      <c r="P119" s="182" t="s">
        <v>148</v>
      </c>
      <c r="Q119" s="182" t="s">
        <v>149</v>
      </c>
      <c r="R119" s="182" t="s">
        <v>150</v>
      </c>
      <c r="S119" s="182" t="s">
        <v>151</v>
      </c>
      <c r="T119" s="182" t="s">
        <v>152</v>
      </c>
      <c r="U119" s="182" t="s">
        <v>153</v>
      </c>
      <c r="V119" s="182" t="s">
        <v>154</v>
      </c>
      <c r="W119" s="182" t="s">
        <v>155</v>
      </c>
      <c r="X119" s="182" t="s">
        <v>156</v>
      </c>
      <c r="Y119" s="182" t="s">
        <v>157</v>
      </c>
      <c r="Z119" s="182" t="s">
        <v>158</v>
      </c>
      <c r="AA119" s="182" t="s">
        <v>159</v>
      </c>
      <c r="AB119" s="182" t="s">
        <v>160</v>
      </c>
      <c r="AC119" s="182" t="s">
        <v>161</v>
      </c>
      <c r="AD119" s="182" t="s">
        <v>162</v>
      </c>
      <c r="AE119" s="182" t="s">
        <v>163</v>
      </c>
      <c r="AF119" s="182" t="s">
        <v>164</v>
      </c>
      <c r="AG119" s="182" t="s">
        <v>165</v>
      </c>
      <c r="AH119" s="182" t="s">
        <v>166</v>
      </c>
      <c r="AI119" s="182" t="s">
        <v>167</v>
      </c>
      <c r="AJ119" s="182" t="s">
        <v>168</v>
      </c>
      <c r="AK119" s="182" t="s">
        <v>169</v>
      </c>
      <c r="AL119" s="182" t="s">
        <v>170</v>
      </c>
      <c r="AM119" s="182" t="s">
        <v>171</v>
      </c>
      <c r="AN119" s="182" t="s">
        <v>172</v>
      </c>
      <c r="AO119" s="182" t="s">
        <v>173</v>
      </c>
      <c r="AP119" s="182" t="s">
        <v>174</v>
      </c>
      <c r="AQ119" s="182" t="s">
        <v>175</v>
      </c>
      <c r="AR119" s="182" t="s">
        <v>176</v>
      </c>
      <c r="AS119" s="182" t="s">
        <v>177</v>
      </c>
      <c r="AT119" s="182" t="s">
        <v>178</v>
      </c>
      <c r="AU119" s="182" t="s">
        <v>179</v>
      </c>
      <c r="AV119" s="182" t="s">
        <v>180</v>
      </c>
      <c r="AW119" s="182" t="s">
        <v>181</v>
      </c>
      <c r="AX119" s="182" t="s">
        <v>182</v>
      </c>
      <c r="AY119" s="182" t="s">
        <v>183</v>
      </c>
      <c r="AZ119" s="182" t="s">
        <v>184</v>
      </c>
      <c r="BA119" s="182" t="s">
        <v>185</v>
      </c>
      <c r="BB119" s="182" t="s">
        <v>186</v>
      </c>
      <c r="BC119" s="182" t="s">
        <v>187</v>
      </c>
      <c r="BD119" s="182" t="s">
        <v>188</v>
      </c>
      <c r="BE119" s="182" t="s">
        <v>189</v>
      </c>
      <c r="BF119" s="182" t="s">
        <v>190</v>
      </c>
      <c r="BG119" s="183" t="s">
        <v>1017</v>
      </c>
      <c r="BH119" s="180" t="s">
        <v>265</v>
      </c>
      <c r="BI119" s="180" t="s">
        <v>252</v>
      </c>
      <c r="BJ119" s="180" t="s">
        <v>253</v>
      </c>
      <c r="BK119" s="180" t="s">
        <v>254</v>
      </c>
      <c r="BL119" s="180" t="s">
        <v>255</v>
      </c>
      <c r="BM119" s="180" t="s">
        <v>256</v>
      </c>
      <c r="BN119" s="180" t="s">
        <v>257</v>
      </c>
      <c r="BO119" s="180" t="s">
        <v>258</v>
      </c>
      <c r="BP119" s="180" t="s">
        <v>259</v>
      </c>
      <c r="BQ119" s="180" t="s">
        <v>260</v>
      </c>
      <c r="BR119" s="180" t="s">
        <v>261</v>
      </c>
      <c r="BS119" s="180" t="s">
        <v>262</v>
      </c>
      <c r="BT119" s="180" t="s">
        <v>263</v>
      </c>
      <c r="BU119" s="183" t="s">
        <v>1018</v>
      </c>
      <c r="BV119" s="181" t="s">
        <v>265</v>
      </c>
      <c r="BW119" s="181" t="s">
        <v>266</v>
      </c>
      <c r="BX119" s="181" t="s">
        <v>267</v>
      </c>
      <c r="BY119" s="181" t="s">
        <v>268</v>
      </c>
      <c r="BZ119" s="181" t="s">
        <v>269</v>
      </c>
      <c r="CA119" s="181" t="s">
        <v>270</v>
      </c>
      <c r="CB119" s="181" t="s">
        <v>271</v>
      </c>
      <c r="CC119" s="181" t="s">
        <v>272</v>
      </c>
      <c r="CD119" s="181" t="s">
        <v>273</v>
      </c>
      <c r="CE119" s="181" t="s">
        <v>274</v>
      </c>
      <c r="CF119" s="181" t="s">
        <v>275</v>
      </c>
      <c r="CG119" s="181" t="s">
        <v>276</v>
      </c>
      <c r="CH119" s="181" t="s">
        <v>277</v>
      </c>
      <c r="CI119" s="181" t="s">
        <v>278</v>
      </c>
      <c r="CJ119" s="181" t="s">
        <v>279</v>
      </c>
      <c r="CK119" s="181" t="s">
        <v>280</v>
      </c>
      <c r="CL119" s="181" t="s">
        <v>281</v>
      </c>
      <c r="CM119" s="181" t="s">
        <v>282</v>
      </c>
      <c r="CN119" s="181" t="s">
        <v>283</v>
      </c>
      <c r="CO119" s="181" t="s">
        <v>284</v>
      </c>
      <c r="CP119" s="181" t="s">
        <v>285</v>
      </c>
      <c r="CQ119" s="181" t="s">
        <v>286</v>
      </c>
      <c r="CR119" s="181" t="s">
        <v>287</v>
      </c>
      <c r="CS119" s="181" t="s">
        <v>288</v>
      </c>
      <c r="CT119" s="181" t="s">
        <v>289</v>
      </c>
      <c r="CU119" s="181" t="s">
        <v>290</v>
      </c>
      <c r="CV119" s="181" t="s">
        <v>291</v>
      </c>
      <c r="CW119" s="181" t="s">
        <v>292</v>
      </c>
      <c r="CX119" s="181" t="s">
        <v>293</v>
      </c>
      <c r="CY119" s="181" t="s">
        <v>294</v>
      </c>
      <c r="CZ119" s="181" t="s">
        <v>295</v>
      </c>
      <c r="DA119" s="181" t="s">
        <v>296</v>
      </c>
      <c r="DB119" s="181" t="s">
        <v>297</v>
      </c>
      <c r="DC119" s="181" t="s">
        <v>298</v>
      </c>
      <c r="DD119" s="181" t="s">
        <v>299</v>
      </c>
      <c r="DE119" s="181" t="s">
        <v>300</v>
      </c>
      <c r="DF119" s="181" t="s">
        <v>301</v>
      </c>
      <c r="DG119" s="181" t="s">
        <v>302</v>
      </c>
      <c r="DH119" s="181" t="s">
        <v>303</v>
      </c>
      <c r="DI119" s="183" t="s">
        <v>1019</v>
      </c>
    </row>
    <row r="120" spans="2:113">
      <c r="B120" t="s">
        <v>1018</v>
      </c>
      <c r="C120">
        <v>501</v>
      </c>
      <c r="D120">
        <v>16</v>
      </c>
      <c r="E120">
        <v>9</v>
      </c>
      <c r="F120">
        <v>9</v>
      </c>
      <c r="G120">
        <v>21</v>
      </c>
      <c r="H120">
        <v>3</v>
      </c>
      <c r="I120">
        <v>13</v>
      </c>
      <c r="J120">
        <v>4</v>
      </c>
      <c r="K120">
        <v>30</v>
      </c>
      <c r="L120">
        <v>23</v>
      </c>
      <c r="M120">
        <v>21</v>
      </c>
      <c r="N120">
        <v>3</v>
      </c>
      <c r="O120">
        <v>10</v>
      </c>
      <c r="P120">
        <v>22</v>
      </c>
      <c r="Q120">
        <v>7</v>
      </c>
      <c r="R120">
        <v>21</v>
      </c>
      <c r="S120">
        <v>56</v>
      </c>
      <c r="T120">
        <v>2</v>
      </c>
      <c r="U120">
        <v>26</v>
      </c>
      <c r="V120">
        <v>13</v>
      </c>
      <c r="W120">
        <v>24</v>
      </c>
      <c r="X120">
        <v>24</v>
      </c>
      <c r="Y120">
        <v>16</v>
      </c>
      <c r="Z120">
        <v>28</v>
      </c>
      <c r="AA120">
        <v>14</v>
      </c>
      <c r="AB120">
        <v>17</v>
      </c>
      <c r="AC120">
        <v>45</v>
      </c>
      <c r="AD120">
        <v>8</v>
      </c>
      <c r="AE120">
        <v>9</v>
      </c>
      <c r="AF120">
        <v>22</v>
      </c>
      <c r="AG120">
        <v>35</v>
      </c>
      <c r="AH120">
        <v>22</v>
      </c>
      <c r="AI120">
        <v>10</v>
      </c>
      <c r="AJ120">
        <v>4</v>
      </c>
      <c r="AK120">
        <v>47</v>
      </c>
      <c r="AL120">
        <v>12</v>
      </c>
      <c r="AM120">
        <v>10</v>
      </c>
      <c r="AN120">
        <v>7</v>
      </c>
      <c r="AO120">
        <v>26</v>
      </c>
      <c r="AP120">
        <v>74</v>
      </c>
      <c r="AQ120">
        <v>8</v>
      </c>
      <c r="AR120">
        <v>18</v>
      </c>
      <c r="AS120">
        <v>19</v>
      </c>
      <c r="AT120">
        <v>27</v>
      </c>
      <c r="AU120">
        <v>16</v>
      </c>
      <c r="AV120">
        <v>16</v>
      </c>
      <c r="AW120">
        <v>230</v>
      </c>
      <c r="AX120">
        <v>12</v>
      </c>
      <c r="AY120">
        <v>11</v>
      </c>
      <c r="AZ120">
        <v>24</v>
      </c>
      <c r="BA120">
        <v>8</v>
      </c>
      <c r="BB120">
        <v>85</v>
      </c>
      <c r="BC120">
        <v>9</v>
      </c>
      <c r="BD120">
        <v>1083</v>
      </c>
      <c r="BE120">
        <v>18</v>
      </c>
      <c r="BF120">
        <v>9</v>
      </c>
      <c r="BG120">
        <v>2857</v>
      </c>
      <c r="BH120">
        <v>3839</v>
      </c>
      <c r="BI120">
        <v>205</v>
      </c>
      <c r="BJ120">
        <v>962</v>
      </c>
      <c r="BK120">
        <v>405</v>
      </c>
      <c r="BL120">
        <v>878</v>
      </c>
      <c r="BM120">
        <v>730</v>
      </c>
      <c r="BN120">
        <v>2961</v>
      </c>
      <c r="BO120">
        <v>262</v>
      </c>
      <c r="BP120">
        <v>406</v>
      </c>
      <c r="BQ120">
        <v>348</v>
      </c>
      <c r="BR120">
        <v>402</v>
      </c>
      <c r="BS120">
        <v>972</v>
      </c>
      <c r="BT120">
        <v>343</v>
      </c>
      <c r="BU120">
        <v>12713</v>
      </c>
      <c r="BV120">
        <v>58</v>
      </c>
      <c r="BW120">
        <v>1</v>
      </c>
      <c r="BX120">
        <v>15</v>
      </c>
      <c r="BY120">
        <v>2</v>
      </c>
      <c r="BZ120">
        <v>75</v>
      </c>
      <c r="CA120">
        <v>8</v>
      </c>
      <c r="CB120">
        <v>5</v>
      </c>
      <c r="CC120">
        <v>7</v>
      </c>
      <c r="CD120">
        <v>24</v>
      </c>
      <c r="CE120">
        <v>5</v>
      </c>
      <c r="CF120">
        <v>3</v>
      </c>
      <c r="CG120">
        <v>4</v>
      </c>
      <c r="CH120">
        <v>4</v>
      </c>
      <c r="CI120">
        <v>3</v>
      </c>
      <c r="CJ120">
        <v>1</v>
      </c>
      <c r="CK120">
        <v>8</v>
      </c>
      <c r="CL120">
        <v>9</v>
      </c>
      <c r="CM120">
        <v>45</v>
      </c>
      <c r="CN120">
        <v>12</v>
      </c>
      <c r="CO120">
        <v>9</v>
      </c>
      <c r="CP120">
        <v>3</v>
      </c>
      <c r="CQ120">
        <v>16</v>
      </c>
      <c r="CR120">
        <v>0</v>
      </c>
      <c r="CS120">
        <v>4</v>
      </c>
      <c r="CT120">
        <v>2</v>
      </c>
      <c r="CU120">
        <v>9</v>
      </c>
      <c r="CV120">
        <v>14</v>
      </c>
      <c r="CW120">
        <v>6</v>
      </c>
      <c r="CX120">
        <v>4</v>
      </c>
      <c r="CY120">
        <v>4</v>
      </c>
      <c r="CZ120">
        <v>10</v>
      </c>
      <c r="DA120">
        <v>9</v>
      </c>
      <c r="DB120">
        <v>15</v>
      </c>
      <c r="DC120">
        <v>0</v>
      </c>
      <c r="DD120">
        <v>11</v>
      </c>
      <c r="DE120">
        <v>25</v>
      </c>
      <c r="DF120">
        <v>8</v>
      </c>
      <c r="DG120">
        <v>9</v>
      </c>
      <c r="DH120">
        <v>6</v>
      </c>
      <c r="DI120">
        <v>453</v>
      </c>
    </row>
    <row r="121" spans="2:113" ht="51">
      <c r="B121" s="185"/>
      <c r="C121" s="182" t="s">
        <v>265</v>
      </c>
      <c r="D121" s="182" t="s">
        <v>136</v>
      </c>
      <c r="E121" s="182" t="s">
        <v>137</v>
      </c>
      <c r="F121" s="182" t="s">
        <v>138</v>
      </c>
      <c r="G121" s="182" t="s">
        <v>139</v>
      </c>
      <c r="H121" s="182" t="s">
        <v>140</v>
      </c>
      <c r="I121" s="182" t="s">
        <v>141</v>
      </c>
      <c r="J121" s="182" t="s">
        <v>142</v>
      </c>
      <c r="K121" s="182" t="s">
        <v>143</v>
      </c>
      <c r="L121" s="182" t="s">
        <v>144</v>
      </c>
      <c r="M121" s="182" t="s">
        <v>145</v>
      </c>
      <c r="N121" s="182" t="s">
        <v>146</v>
      </c>
      <c r="O121" s="182" t="s">
        <v>147</v>
      </c>
      <c r="P121" s="182" t="s">
        <v>148</v>
      </c>
      <c r="Q121" s="182" t="s">
        <v>149</v>
      </c>
      <c r="R121" s="182" t="s">
        <v>150</v>
      </c>
      <c r="S121" s="182" t="s">
        <v>151</v>
      </c>
      <c r="T121" s="182" t="s">
        <v>152</v>
      </c>
      <c r="U121" s="182" t="s">
        <v>153</v>
      </c>
      <c r="V121" s="182" t="s">
        <v>154</v>
      </c>
      <c r="W121" s="182" t="s">
        <v>155</v>
      </c>
      <c r="X121" s="182" t="s">
        <v>156</v>
      </c>
      <c r="Y121" s="182" t="s">
        <v>157</v>
      </c>
      <c r="Z121" s="182" t="s">
        <v>158</v>
      </c>
      <c r="AA121" s="182" t="s">
        <v>159</v>
      </c>
      <c r="AB121" s="182" t="s">
        <v>160</v>
      </c>
      <c r="AC121" s="182" t="s">
        <v>161</v>
      </c>
      <c r="AD121" s="182" t="s">
        <v>162</v>
      </c>
      <c r="AE121" s="182" t="s">
        <v>163</v>
      </c>
      <c r="AF121" s="182" t="s">
        <v>164</v>
      </c>
      <c r="AG121" s="182" t="s">
        <v>165</v>
      </c>
      <c r="AH121" s="182" t="s">
        <v>166</v>
      </c>
      <c r="AI121" s="182" t="s">
        <v>167</v>
      </c>
      <c r="AJ121" s="182" t="s">
        <v>168</v>
      </c>
      <c r="AK121" s="182" t="s">
        <v>169</v>
      </c>
      <c r="AL121" s="182" t="s">
        <v>170</v>
      </c>
      <c r="AM121" s="182" t="s">
        <v>171</v>
      </c>
      <c r="AN121" s="182" t="s">
        <v>172</v>
      </c>
      <c r="AO121" s="182" t="s">
        <v>173</v>
      </c>
      <c r="AP121" s="182" t="s">
        <v>174</v>
      </c>
      <c r="AQ121" s="182" t="s">
        <v>175</v>
      </c>
      <c r="AR121" s="182" t="s">
        <v>176</v>
      </c>
      <c r="AS121" s="182" t="s">
        <v>177</v>
      </c>
      <c r="AT121" s="182" t="s">
        <v>178</v>
      </c>
      <c r="AU121" s="182" t="s">
        <v>179</v>
      </c>
      <c r="AV121" s="182" t="s">
        <v>180</v>
      </c>
      <c r="AW121" s="182" t="s">
        <v>181</v>
      </c>
      <c r="AX121" s="182" t="s">
        <v>182</v>
      </c>
      <c r="AY121" s="182" t="s">
        <v>183</v>
      </c>
      <c r="AZ121" s="182" t="s">
        <v>184</v>
      </c>
      <c r="BA121" s="182" t="s">
        <v>185</v>
      </c>
      <c r="BB121" s="182" t="s">
        <v>186</v>
      </c>
      <c r="BC121" s="182" t="s">
        <v>187</v>
      </c>
      <c r="BD121" s="182" t="s">
        <v>188</v>
      </c>
      <c r="BE121" s="182" t="s">
        <v>189</v>
      </c>
      <c r="BF121" s="182" t="s">
        <v>190</v>
      </c>
      <c r="BG121" s="183" t="s">
        <v>1017</v>
      </c>
      <c r="BH121" s="180" t="s">
        <v>265</v>
      </c>
      <c r="BI121" s="180" t="s">
        <v>252</v>
      </c>
      <c r="BJ121" s="180" t="s">
        <v>253</v>
      </c>
      <c r="BK121" s="180" t="s">
        <v>254</v>
      </c>
      <c r="BL121" s="180" t="s">
        <v>255</v>
      </c>
      <c r="BM121" s="180" t="s">
        <v>256</v>
      </c>
      <c r="BN121" s="180" t="s">
        <v>257</v>
      </c>
      <c r="BO121" s="180" t="s">
        <v>258</v>
      </c>
      <c r="BP121" s="180" t="s">
        <v>259</v>
      </c>
      <c r="BQ121" s="180" t="s">
        <v>260</v>
      </c>
      <c r="BR121" s="180" t="s">
        <v>261</v>
      </c>
      <c r="BS121" s="180" t="s">
        <v>262</v>
      </c>
      <c r="BT121" s="180" t="s">
        <v>263</v>
      </c>
      <c r="BU121" s="183" t="s">
        <v>1018</v>
      </c>
      <c r="BV121" s="181" t="s">
        <v>265</v>
      </c>
      <c r="BW121" s="181" t="s">
        <v>266</v>
      </c>
      <c r="BX121" s="181" t="s">
        <v>267</v>
      </c>
      <c r="BY121" s="181" t="s">
        <v>268</v>
      </c>
      <c r="BZ121" s="181" t="s">
        <v>269</v>
      </c>
      <c r="CA121" s="181" t="s">
        <v>270</v>
      </c>
      <c r="CB121" s="181" t="s">
        <v>271</v>
      </c>
      <c r="CC121" s="181" t="s">
        <v>272</v>
      </c>
      <c r="CD121" s="181" t="s">
        <v>273</v>
      </c>
      <c r="CE121" s="181" t="s">
        <v>274</v>
      </c>
      <c r="CF121" s="181" t="s">
        <v>275</v>
      </c>
      <c r="CG121" s="181" t="s">
        <v>276</v>
      </c>
      <c r="CH121" s="181" t="s">
        <v>277</v>
      </c>
      <c r="CI121" s="181" t="s">
        <v>278</v>
      </c>
      <c r="CJ121" s="181" t="s">
        <v>279</v>
      </c>
      <c r="CK121" s="181" t="s">
        <v>280</v>
      </c>
      <c r="CL121" s="181" t="s">
        <v>281</v>
      </c>
      <c r="CM121" s="181" t="s">
        <v>282</v>
      </c>
      <c r="CN121" s="181" t="s">
        <v>283</v>
      </c>
      <c r="CO121" s="181" t="s">
        <v>284</v>
      </c>
      <c r="CP121" s="181" t="s">
        <v>285</v>
      </c>
      <c r="CQ121" s="181" t="s">
        <v>286</v>
      </c>
      <c r="CR121" s="181" t="s">
        <v>287</v>
      </c>
      <c r="CS121" s="181" t="s">
        <v>288</v>
      </c>
      <c r="CT121" s="181" t="s">
        <v>289</v>
      </c>
      <c r="CU121" s="181" t="s">
        <v>290</v>
      </c>
      <c r="CV121" s="181" t="s">
        <v>291</v>
      </c>
      <c r="CW121" s="181" t="s">
        <v>292</v>
      </c>
      <c r="CX121" s="181" t="s">
        <v>293</v>
      </c>
      <c r="CY121" s="181" t="s">
        <v>294</v>
      </c>
      <c r="CZ121" s="181" t="s">
        <v>295</v>
      </c>
      <c r="DA121" s="181" t="s">
        <v>296</v>
      </c>
      <c r="DB121" s="181" t="s">
        <v>297</v>
      </c>
      <c r="DC121" s="181" t="s">
        <v>298</v>
      </c>
      <c r="DD121" s="181" t="s">
        <v>299</v>
      </c>
      <c r="DE121" s="181" t="s">
        <v>300</v>
      </c>
      <c r="DF121" s="181" t="s">
        <v>301</v>
      </c>
      <c r="DG121" s="181" t="s">
        <v>302</v>
      </c>
      <c r="DH121" s="181" t="s">
        <v>303</v>
      </c>
      <c r="DI121" s="183" t="s">
        <v>1019</v>
      </c>
    </row>
    <row r="122" spans="2:113">
      <c r="B122" t="s">
        <v>1019</v>
      </c>
      <c r="C122">
        <v>841</v>
      </c>
      <c r="D122">
        <v>18</v>
      </c>
      <c r="E122">
        <v>21</v>
      </c>
      <c r="F122">
        <v>8</v>
      </c>
      <c r="G122">
        <v>29</v>
      </c>
      <c r="H122">
        <v>13</v>
      </c>
      <c r="I122">
        <v>60</v>
      </c>
      <c r="J122">
        <v>19</v>
      </c>
      <c r="K122">
        <v>25</v>
      </c>
      <c r="L122">
        <v>19</v>
      </c>
      <c r="M122">
        <v>44</v>
      </c>
      <c r="N122">
        <v>15</v>
      </c>
      <c r="O122">
        <v>10</v>
      </c>
      <c r="P122">
        <v>13</v>
      </c>
      <c r="Q122">
        <v>20</v>
      </c>
      <c r="R122">
        <v>23</v>
      </c>
      <c r="S122">
        <v>51</v>
      </c>
      <c r="T122">
        <v>24</v>
      </c>
      <c r="U122">
        <v>47</v>
      </c>
      <c r="V122">
        <v>26</v>
      </c>
      <c r="W122">
        <v>32</v>
      </c>
      <c r="X122">
        <v>20</v>
      </c>
      <c r="Y122">
        <v>35</v>
      </c>
      <c r="Z122">
        <v>39</v>
      </c>
      <c r="AA122">
        <v>25</v>
      </c>
      <c r="AB122">
        <v>28</v>
      </c>
      <c r="AC122">
        <v>276</v>
      </c>
      <c r="AD122">
        <v>13</v>
      </c>
      <c r="AE122">
        <v>70</v>
      </c>
      <c r="AF122">
        <v>24</v>
      </c>
      <c r="AG122">
        <v>37</v>
      </c>
      <c r="AH122">
        <v>26</v>
      </c>
      <c r="AI122">
        <v>8</v>
      </c>
      <c r="AJ122">
        <v>8</v>
      </c>
      <c r="AK122">
        <v>56</v>
      </c>
      <c r="AL122">
        <v>18</v>
      </c>
      <c r="AM122">
        <v>218</v>
      </c>
      <c r="AN122">
        <v>119</v>
      </c>
      <c r="AO122">
        <v>34</v>
      </c>
      <c r="AP122">
        <v>114</v>
      </c>
      <c r="AQ122">
        <v>21</v>
      </c>
      <c r="AR122">
        <v>24</v>
      </c>
      <c r="AS122">
        <v>16</v>
      </c>
      <c r="AT122">
        <v>23</v>
      </c>
      <c r="AU122">
        <v>33</v>
      </c>
      <c r="AV122">
        <v>35</v>
      </c>
      <c r="AW122">
        <v>69</v>
      </c>
      <c r="AX122">
        <v>14</v>
      </c>
      <c r="AY122">
        <v>33</v>
      </c>
      <c r="AZ122">
        <v>28</v>
      </c>
      <c r="BA122">
        <v>34</v>
      </c>
      <c r="BB122">
        <v>113</v>
      </c>
      <c r="BC122">
        <v>12</v>
      </c>
      <c r="BD122">
        <v>1791</v>
      </c>
      <c r="BE122">
        <v>9</v>
      </c>
      <c r="BF122">
        <v>11</v>
      </c>
      <c r="BG122">
        <v>4792</v>
      </c>
      <c r="BH122">
        <v>119</v>
      </c>
      <c r="BI122">
        <v>6</v>
      </c>
      <c r="BJ122">
        <v>22</v>
      </c>
      <c r="BK122">
        <v>25</v>
      </c>
      <c r="BL122">
        <v>12</v>
      </c>
      <c r="BM122">
        <v>23</v>
      </c>
      <c r="BN122">
        <v>157</v>
      </c>
      <c r="BO122">
        <v>13</v>
      </c>
      <c r="BP122">
        <v>20</v>
      </c>
      <c r="BQ122">
        <v>23</v>
      </c>
      <c r="BR122">
        <v>20</v>
      </c>
      <c r="BS122">
        <v>34</v>
      </c>
      <c r="BT122">
        <v>21</v>
      </c>
      <c r="BU122">
        <v>495</v>
      </c>
      <c r="BV122">
        <v>9988</v>
      </c>
      <c r="BW122">
        <v>265</v>
      </c>
      <c r="BX122">
        <v>774</v>
      </c>
      <c r="BY122">
        <v>779</v>
      </c>
      <c r="BZ122">
        <v>4906</v>
      </c>
      <c r="CA122">
        <v>549</v>
      </c>
      <c r="CB122">
        <v>631</v>
      </c>
      <c r="CC122">
        <v>607</v>
      </c>
      <c r="CD122">
        <v>1796</v>
      </c>
      <c r="CE122">
        <v>345</v>
      </c>
      <c r="CF122">
        <v>441</v>
      </c>
      <c r="CG122">
        <v>323</v>
      </c>
      <c r="CH122">
        <v>1081</v>
      </c>
      <c r="CI122">
        <v>408</v>
      </c>
      <c r="CJ122">
        <v>265</v>
      </c>
      <c r="CK122">
        <v>643</v>
      </c>
      <c r="CL122">
        <v>693</v>
      </c>
      <c r="CM122">
        <v>3032</v>
      </c>
      <c r="CN122">
        <v>1150</v>
      </c>
      <c r="CO122">
        <v>606</v>
      </c>
      <c r="CP122">
        <v>343</v>
      </c>
      <c r="CQ122">
        <v>460</v>
      </c>
      <c r="CR122">
        <v>287</v>
      </c>
      <c r="CS122">
        <v>1313</v>
      </c>
      <c r="CT122">
        <v>524</v>
      </c>
      <c r="CU122">
        <v>945</v>
      </c>
      <c r="CV122">
        <v>1680</v>
      </c>
      <c r="CW122">
        <v>223</v>
      </c>
      <c r="CX122">
        <v>805</v>
      </c>
      <c r="CY122">
        <v>550</v>
      </c>
      <c r="CZ122">
        <v>1185</v>
      </c>
      <c r="DA122">
        <v>1401</v>
      </c>
      <c r="DB122">
        <v>1519</v>
      </c>
      <c r="DC122">
        <v>208</v>
      </c>
      <c r="DD122">
        <v>365</v>
      </c>
      <c r="DE122">
        <v>1504</v>
      </c>
      <c r="DF122">
        <v>960</v>
      </c>
      <c r="DG122">
        <v>334</v>
      </c>
      <c r="DH122">
        <v>303</v>
      </c>
      <c r="DI122">
        <v>44191</v>
      </c>
    </row>
    <row r="124" spans="2:113" ht="20.25" hidden="1" customHeight="1">
      <c r="B124" s="136" t="s">
        <v>1020</v>
      </c>
      <c r="C124" s="136"/>
      <c r="D124" s="136"/>
      <c r="E124" s="136"/>
      <c r="F124" s="136"/>
      <c r="L124" s="136" t="s">
        <v>1021</v>
      </c>
      <c r="M124" s="136"/>
      <c r="N124" s="136"/>
      <c r="O124" s="136"/>
      <c r="P124" s="136"/>
    </row>
    <row r="125" spans="2:113" hidden="1"/>
    <row r="126" spans="2:113" hidden="1"/>
    <row r="127" spans="2:113" hidden="1">
      <c r="M127" t="s">
        <v>1017</v>
      </c>
      <c r="P127" t="s">
        <v>1018</v>
      </c>
      <c r="S127" t="s">
        <v>1019</v>
      </c>
    </row>
    <row r="128" spans="2:113" hidden="1">
      <c r="B128" s="185"/>
      <c r="C128" t="s">
        <v>1017</v>
      </c>
      <c r="E128" s="185"/>
      <c r="F128" t="s">
        <v>1018</v>
      </c>
      <c r="H128" s="185"/>
      <c r="I128" t="s">
        <v>1019</v>
      </c>
      <c r="L128" t="s">
        <v>1017</v>
      </c>
      <c r="M128">
        <v>78371</v>
      </c>
      <c r="O128" t="s">
        <v>1018</v>
      </c>
      <c r="P128">
        <v>12713</v>
      </c>
      <c r="R128" t="s">
        <v>1019</v>
      </c>
      <c r="S128">
        <v>44191</v>
      </c>
    </row>
    <row r="129" spans="2:19" ht="38.25" hidden="1">
      <c r="B129" s="183" t="s">
        <v>1017</v>
      </c>
      <c r="C129">
        <v>78371</v>
      </c>
      <c r="E129" s="183" t="s">
        <v>1018</v>
      </c>
      <c r="F129">
        <v>12713</v>
      </c>
      <c r="H129" s="183" t="s">
        <v>1019</v>
      </c>
      <c r="I129">
        <v>44191</v>
      </c>
      <c r="L129" s="184" t="s">
        <v>188</v>
      </c>
      <c r="M129" s="184">
        <v>19040</v>
      </c>
      <c r="O129" s="184" t="s">
        <v>265</v>
      </c>
      <c r="P129" s="184">
        <v>3853</v>
      </c>
      <c r="R129" s="184" t="s">
        <v>265</v>
      </c>
      <c r="S129" s="184">
        <v>8303</v>
      </c>
    </row>
    <row r="130" spans="2:19" hidden="1">
      <c r="B130" s="182" t="s">
        <v>265</v>
      </c>
      <c r="C130">
        <v>18984</v>
      </c>
      <c r="E130" s="180" t="s">
        <v>265</v>
      </c>
      <c r="F130">
        <v>3839</v>
      </c>
      <c r="H130" s="181" t="s">
        <v>265</v>
      </c>
      <c r="I130">
        <v>9988</v>
      </c>
      <c r="L130" s="184" t="s">
        <v>265</v>
      </c>
      <c r="M130" s="184">
        <v>15624</v>
      </c>
      <c r="O130" t="s">
        <v>1017</v>
      </c>
      <c r="P130">
        <v>3289</v>
      </c>
      <c r="R130" s="184" t="s">
        <v>269</v>
      </c>
      <c r="S130" s="184">
        <v>6425</v>
      </c>
    </row>
    <row r="131" spans="2:19" ht="38.25" hidden="1">
      <c r="B131" s="182" t="s">
        <v>188</v>
      </c>
      <c r="C131" s="184">
        <v>13168</v>
      </c>
      <c r="E131" s="180" t="s">
        <v>257</v>
      </c>
      <c r="F131" s="184">
        <v>2961</v>
      </c>
      <c r="H131" s="181" t="s">
        <v>269</v>
      </c>
      <c r="I131" s="184">
        <v>4906</v>
      </c>
      <c r="L131" t="s">
        <v>1019</v>
      </c>
      <c r="M131">
        <v>4792</v>
      </c>
      <c r="O131" s="184" t="s">
        <v>257</v>
      </c>
      <c r="P131" s="184">
        <v>3092</v>
      </c>
      <c r="R131" t="s">
        <v>1017</v>
      </c>
      <c r="S131">
        <v>3993</v>
      </c>
    </row>
    <row r="132" spans="2:19" ht="25.5" hidden="1">
      <c r="B132" s="183" t="s">
        <v>1019</v>
      </c>
      <c r="C132">
        <v>3993</v>
      </c>
      <c r="E132" s="183" t="s">
        <v>1017</v>
      </c>
      <c r="F132">
        <v>2857</v>
      </c>
      <c r="H132" s="183" t="s">
        <v>1017</v>
      </c>
      <c r="I132">
        <v>4792</v>
      </c>
      <c r="L132" t="s">
        <v>1018</v>
      </c>
      <c r="M132">
        <v>2857</v>
      </c>
      <c r="O132" s="184" t="s">
        <v>188</v>
      </c>
      <c r="P132" s="184">
        <v>1137</v>
      </c>
      <c r="R132" s="184" t="s">
        <v>282</v>
      </c>
      <c r="S132" s="184">
        <v>3206</v>
      </c>
    </row>
    <row r="133" spans="2:19" ht="25.5" hidden="1">
      <c r="B133" s="183" t="s">
        <v>1018</v>
      </c>
      <c r="C133">
        <v>3289</v>
      </c>
      <c r="E133" s="182" t="s">
        <v>188</v>
      </c>
      <c r="F133" s="184">
        <v>1083</v>
      </c>
      <c r="H133" s="181" t="s">
        <v>282</v>
      </c>
      <c r="I133" s="184">
        <v>3032</v>
      </c>
      <c r="L133" s="184" t="s">
        <v>174</v>
      </c>
      <c r="M133" s="184">
        <v>2849</v>
      </c>
      <c r="O133" s="184" t="s">
        <v>253</v>
      </c>
      <c r="P133" s="184">
        <v>933</v>
      </c>
      <c r="R133" s="184" t="s">
        <v>273</v>
      </c>
      <c r="S133" s="184">
        <v>1991</v>
      </c>
    </row>
    <row r="134" spans="2:19" hidden="1">
      <c r="B134" s="182" t="s">
        <v>186</v>
      </c>
      <c r="C134" s="184">
        <v>2911</v>
      </c>
      <c r="E134" s="180" t="s">
        <v>262</v>
      </c>
      <c r="F134" s="184">
        <v>972</v>
      </c>
      <c r="H134" s="181" t="s">
        <v>273</v>
      </c>
      <c r="I134" s="184">
        <v>1796</v>
      </c>
      <c r="L134" s="184" t="s">
        <v>186</v>
      </c>
      <c r="M134" s="184">
        <v>2582</v>
      </c>
      <c r="O134" s="184" t="s">
        <v>262</v>
      </c>
      <c r="P134" s="184">
        <v>917</v>
      </c>
      <c r="R134" s="184" t="s">
        <v>300</v>
      </c>
      <c r="S134" s="184">
        <v>1977</v>
      </c>
    </row>
    <row r="135" spans="2:19" hidden="1">
      <c r="B135" s="182" t="s">
        <v>174</v>
      </c>
      <c r="C135" s="184">
        <v>2548</v>
      </c>
      <c r="E135" s="180" t="s">
        <v>253</v>
      </c>
      <c r="F135" s="184">
        <v>962</v>
      </c>
      <c r="H135" s="182" t="s">
        <v>188</v>
      </c>
      <c r="I135" s="184">
        <v>1791</v>
      </c>
      <c r="L135" s="184" t="s">
        <v>161</v>
      </c>
      <c r="M135" s="184">
        <v>1960</v>
      </c>
      <c r="O135" s="184" t="s">
        <v>255</v>
      </c>
      <c r="P135" s="184">
        <v>721</v>
      </c>
      <c r="R135" s="184" t="s">
        <v>291</v>
      </c>
      <c r="S135" s="184">
        <v>1825</v>
      </c>
    </row>
    <row r="136" spans="2:19" ht="25.5" hidden="1">
      <c r="B136" s="182" t="s">
        <v>169</v>
      </c>
      <c r="C136" s="184">
        <v>1646</v>
      </c>
      <c r="E136" s="180" t="s">
        <v>255</v>
      </c>
      <c r="F136" s="184">
        <v>878</v>
      </c>
      <c r="H136" s="181" t="s">
        <v>291</v>
      </c>
      <c r="I136" s="184">
        <v>1680</v>
      </c>
      <c r="L136" s="184" t="s">
        <v>169</v>
      </c>
      <c r="M136" s="184">
        <v>1898</v>
      </c>
      <c r="O136" s="184" t="s">
        <v>265</v>
      </c>
      <c r="P136" s="184">
        <v>572</v>
      </c>
      <c r="R136" s="184" t="s">
        <v>297</v>
      </c>
      <c r="S136" s="184">
        <v>1774</v>
      </c>
    </row>
    <row r="137" spans="2:19" ht="51" hidden="1">
      <c r="B137" s="182" t="s">
        <v>161</v>
      </c>
      <c r="C137" s="184">
        <v>1616</v>
      </c>
      <c r="E137" s="180" t="s">
        <v>256</v>
      </c>
      <c r="F137" s="184">
        <v>730</v>
      </c>
      <c r="H137" s="181" t="s">
        <v>297</v>
      </c>
      <c r="I137">
        <v>1519</v>
      </c>
      <c r="L137" s="184" t="s">
        <v>151</v>
      </c>
      <c r="M137" s="184">
        <v>1895</v>
      </c>
      <c r="O137" s="184" t="s">
        <v>256</v>
      </c>
      <c r="P137" s="184">
        <v>565</v>
      </c>
      <c r="R137" s="184" t="s">
        <v>296</v>
      </c>
      <c r="S137" s="184">
        <v>1247</v>
      </c>
    </row>
    <row r="138" spans="2:19" hidden="1">
      <c r="B138" s="182" t="s">
        <v>151</v>
      </c>
      <c r="C138" s="184">
        <v>1552</v>
      </c>
      <c r="E138" s="182" t="s">
        <v>265</v>
      </c>
      <c r="F138">
        <v>501</v>
      </c>
      <c r="H138" s="181" t="s">
        <v>300</v>
      </c>
      <c r="I138">
        <v>1504</v>
      </c>
      <c r="L138" s="184" t="s">
        <v>181</v>
      </c>
      <c r="M138" s="184">
        <v>1504</v>
      </c>
      <c r="O138" t="s">
        <v>1019</v>
      </c>
      <c r="P138">
        <v>495</v>
      </c>
      <c r="R138" s="184" t="s">
        <v>188</v>
      </c>
      <c r="S138" s="184">
        <v>1216</v>
      </c>
    </row>
    <row r="139" spans="2:19" ht="25.5" hidden="1">
      <c r="B139" s="180" t="s">
        <v>265</v>
      </c>
      <c r="C139">
        <v>1443</v>
      </c>
      <c r="E139" s="183" t="s">
        <v>1019</v>
      </c>
      <c r="F139">
        <v>453</v>
      </c>
      <c r="H139" s="181" t="s">
        <v>296</v>
      </c>
      <c r="I139">
        <v>1401</v>
      </c>
      <c r="L139" s="184" t="s">
        <v>158</v>
      </c>
      <c r="M139" s="184">
        <v>1359</v>
      </c>
      <c r="O139" s="184" t="s">
        <v>260</v>
      </c>
      <c r="P139" s="184">
        <v>490</v>
      </c>
      <c r="R139" s="184" t="s">
        <v>283</v>
      </c>
      <c r="S139" s="184">
        <v>1201</v>
      </c>
    </row>
    <row r="140" spans="2:19" hidden="1">
      <c r="B140" s="182" t="s">
        <v>150</v>
      </c>
      <c r="C140">
        <v>1405</v>
      </c>
      <c r="E140" s="180" t="s">
        <v>259</v>
      </c>
      <c r="F140">
        <v>406</v>
      </c>
      <c r="H140" s="181" t="s">
        <v>288</v>
      </c>
      <c r="I140">
        <v>1313</v>
      </c>
      <c r="L140" s="184" t="s">
        <v>144</v>
      </c>
      <c r="M140" s="184">
        <v>1158</v>
      </c>
      <c r="O140" s="184" t="s">
        <v>254</v>
      </c>
      <c r="P140" s="184">
        <v>456</v>
      </c>
      <c r="R140" s="184" t="s">
        <v>277</v>
      </c>
      <c r="S140" s="184">
        <v>1061</v>
      </c>
    </row>
    <row r="141" spans="2:19" ht="25.5" hidden="1">
      <c r="B141" s="182" t="s">
        <v>181</v>
      </c>
      <c r="C141">
        <v>1354</v>
      </c>
      <c r="E141" s="180" t="s">
        <v>254</v>
      </c>
      <c r="F141">
        <v>405</v>
      </c>
      <c r="H141" s="181" t="s">
        <v>295</v>
      </c>
      <c r="I141">
        <v>1185</v>
      </c>
      <c r="L141" s="184" t="s">
        <v>265</v>
      </c>
      <c r="M141" s="184">
        <v>1127</v>
      </c>
      <c r="O141" s="184" t="s">
        <v>259</v>
      </c>
      <c r="P141" s="184">
        <v>416</v>
      </c>
      <c r="R141" s="184" t="s">
        <v>295</v>
      </c>
      <c r="S141" s="184">
        <v>940</v>
      </c>
    </row>
    <row r="142" spans="2:19" ht="25.5" hidden="1">
      <c r="B142" s="182" t="s">
        <v>177</v>
      </c>
      <c r="C142">
        <v>1353</v>
      </c>
      <c r="E142" s="180" t="s">
        <v>261</v>
      </c>
      <c r="F142">
        <v>402</v>
      </c>
      <c r="H142" s="181" t="s">
        <v>283</v>
      </c>
      <c r="I142">
        <v>1150</v>
      </c>
      <c r="L142" t="s">
        <v>143</v>
      </c>
      <c r="M142">
        <v>1079</v>
      </c>
      <c r="O142" t="s">
        <v>263</v>
      </c>
      <c r="P142">
        <v>400</v>
      </c>
      <c r="R142" t="s">
        <v>290</v>
      </c>
      <c r="S142">
        <v>931</v>
      </c>
    </row>
    <row r="143" spans="2:19" ht="25.5" hidden="1">
      <c r="B143" s="182" t="s">
        <v>158</v>
      </c>
      <c r="C143">
        <v>1352</v>
      </c>
      <c r="E143" s="180" t="s">
        <v>260</v>
      </c>
      <c r="F143">
        <v>348</v>
      </c>
      <c r="H143" s="181" t="s">
        <v>277</v>
      </c>
      <c r="I143">
        <v>1081</v>
      </c>
      <c r="L143" t="s">
        <v>155</v>
      </c>
      <c r="M143">
        <v>1075</v>
      </c>
      <c r="O143" t="s">
        <v>261</v>
      </c>
      <c r="P143">
        <v>384</v>
      </c>
      <c r="R143" t="s">
        <v>301</v>
      </c>
      <c r="S143">
        <v>909</v>
      </c>
    </row>
    <row r="144" spans="2:19" hidden="1">
      <c r="B144" s="182" t="s">
        <v>141</v>
      </c>
      <c r="C144">
        <v>1256</v>
      </c>
      <c r="E144" s="180" t="s">
        <v>263</v>
      </c>
      <c r="F144">
        <v>343</v>
      </c>
      <c r="H144" s="181" t="s">
        <v>301</v>
      </c>
      <c r="I144">
        <v>960</v>
      </c>
      <c r="L144" t="s">
        <v>136</v>
      </c>
      <c r="M144">
        <v>1072</v>
      </c>
      <c r="O144" t="s">
        <v>258</v>
      </c>
      <c r="P144">
        <v>303</v>
      </c>
      <c r="R144" t="s">
        <v>281</v>
      </c>
      <c r="S144">
        <v>897</v>
      </c>
    </row>
    <row r="145" spans="2:19" hidden="1">
      <c r="B145" s="182" t="s">
        <v>143</v>
      </c>
      <c r="C145">
        <v>1208</v>
      </c>
      <c r="E145" s="180" t="s">
        <v>258</v>
      </c>
      <c r="F145">
        <v>262</v>
      </c>
      <c r="H145" s="181" t="s">
        <v>290</v>
      </c>
      <c r="I145">
        <v>945</v>
      </c>
      <c r="L145" t="s">
        <v>177</v>
      </c>
      <c r="M145">
        <v>1045</v>
      </c>
      <c r="O145" t="s">
        <v>181</v>
      </c>
      <c r="P145">
        <v>264</v>
      </c>
      <c r="R145" t="s">
        <v>288</v>
      </c>
      <c r="S145">
        <v>895</v>
      </c>
    </row>
    <row r="146" spans="2:19" hidden="1">
      <c r="B146" s="182" t="s">
        <v>155</v>
      </c>
      <c r="C146">
        <v>1146</v>
      </c>
      <c r="E146" s="182" t="s">
        <v>181</v>
      </c>
      <c r="F146">
        <v>230</v>
      </c>
      <c r="H146" s="182" t="s">
        <v>265</v>
      </c>
      <c r="I146">
        <v>841</v>
      </c>
      <c r="L146" t="s">
        <v>165</v>
      </c>
      <c r="M146">
        <v>1044</v>
      </c>
      <c r="O146" t="s">
        <v>252</v>
      </c>
      <c r="P146">
        <v>183</v>
      </c>
      <c r="R146" t="s">
        <v>293</v>
      </c>
      <c r="S146">
        <v>808</v>
      </c>
    </row>
    <row r="147" spans="2:19" hidden="1">
      <c r="B147" s="182" t="s">
        <v>165</v>
      </c>
      <c r="C147">
        <v>1125</v>
      </c>
      <c r="E147" s="180" t="s">
        <v>252</v>
      </c>
      <c r="F147">
        <v>205</v>
      </c>
      <c r="H147" s="181" t="s">
        <v>293</v>
      </c>
      <c r="I147">
        <v>805</v>
      </c>
      <c r="L147" t="s">
        <v>139</v>
      </c>
      <c r="M147">
        <v>1027</v>
      </c>
      <c r="O147" t="s">
        <v>269</v>
      </c>
      <c r="P147">
        <v>125</v>
      </c>
      <c r="R147" t="s">
        <v>267</v>
      </c>
      <c r="S147">
        <v>756</v>
      </c>
    </row>
    <row r="148" spans="2:19" ht="25.5" hidden="1">
      <c r="B148" s="182" t="s">
        <v>164</v>
      </c>
      <c r="C148">
        <v>1063</v>
      </c>
      <c r="E148" s="182" t="s">
        <v>186</v>
      </c>
      <c r="F148">
        <v>85</v>
      </c>
      <c r="H148" s="181" t="s">
        <v>268</v>
      </c>
      <c r="I148">
        <v>779</v>
      </c>
      <c r="L148" t="s">
        <v>150</v>
      </c>
      <c r="M148">
        <v>1021</v>
      </c>
      <c r="O148" t="s">
        <v>186</v>
      </c>
      <c r="P148">
        <v>95</v>
      </c>
      <c r="R148" t="s">
        <v>265</v>
      </c>
      <c r="S148">
        <v>749</v>
      </c>
    </row>
    <row r="149" spans="2:19" ht="25.5" hidden="1">
      <c r="B149" s="182" t="s">
        <v>180</v>
      </c>
      <c r="C149">
        <v>1039</v>
      </c>
      <c r="E149" s="181" t="s">
        <v>269</v>
      </c>
      <c r="F149">
        <v>75</v>
      </c>
      <c r="H149" s="181" t="s">
        <v>267</v>
      </c>
      <c r="I149">
        <v>774</v>
      </c>
      <c r="L149" t="s">
        <v>141</v>
      </c>
      <c r="M149">
        <v>959</v>
      </c>
      <c r="O149" t="s">
        <v>174</v>
      </c>
      <c r="P149">
        <v>92</v>
      </c>
      <c r="R149" t="s">
        <v>271</v>
      </c>
      <c r="S149">
        <v>737</v>
      </c>
    </row>
    <row r="150" spans="2:19" hidden="1">
      <c r="B150" s="182" t="s">
        <v>136</v>
      </c>
      <c r="C150">
        <v>986</v>
      </c>
      <c r="E150" s="182" t="s">
        <v>174</v>
      </c>
      <c r="F150">
        <v>74</v>
      </c>
      <c r="H150" s="181" t="s">
        <v>281</v>
      </c>
      <c r="I150">
        <v>693</v>
      </c>
      <c r="L150" t="s">
        <v>173</v>
      </c>
      <c r="M150">
        <v>905</v>
      </c>
      <c r="O150" t="s">
        <v>169</v>
      </c>
      <c r="P150">
        <v>71</v>
      </c>
      <c r="R150" t="s">
        <v>268</v>
      </c>
      <c r="S150">
        <v>702</v>
      </c>
    </row>
    <row r="151" spans="2:19" hidden="1">
      <c r="B151" s="182" t="s">
        <v>144</v>
      </c>
      <c r="C151">
        <v>982</v>
      </c>
      <c r="E151" s="181" t="s">
        <v>265</v>
      </c>
      <c r="F151">
        <v>58</v>
      </c>
      <c r="H151" s="181" t="s">
        <v>280</v>
      </c>
      <c r="I151">
        <v>643</v>
      </c>
      <c r="L151" t="s">
        <v>180</v>
      </c>
      <c r="M151">
        <v>893</v>
      </c>
      <c r="O151" t="s">
        <v>178</v>
      </c>
      <c r="P151">
        <v>67</v>
      </c>
      <c r="R151" t="s">
        <v>286</v>
      </c>
      <c r="S151">
        <v>630</v>
      </c>
    </row>
    <row r="152" spans="2:19" hidden="1">
      <c r="B152" s="182" t="s">
        <v>173</v>
      </c>
      <c r="C152">
        <v>968</v>
      </c>
      <c r="E152" s="182" t="s">
        <v>151</v>
      </c>
      <c r="F152">
        <v>56</v>
      </c>
      <c r="H152" s="181" t="s">
        <v>271</v>
      </c>
      <c r="I152">
        <v>631</v>
      </c>
      <c r="L152" t="s">
        <v>156</v>
      </c>
      <c r="M152">
        <v>828</v>
      </c>
      <c r="O152" t="s">
        <v>151</v>
      </c>
      <c r="P152">
        <v>63</v>
      </c>
      <c r="R152" t="s">
        <v>294</v>
      </c>
      <c r="S152">
        <v>605</v>
      </c>
    </row>
    <row r="153" spans="2:19" hidden="1">
      <c r="B153" s="182" t="s">
        <v>139</v>
      </c>
      <c r="C153">
        <v>953</v>
      </c>
      <c r="E153" s="182" t="s">
        <v>169</v>
      </c>
      <c r="F153">
        <v>47</v>
      </c>
      <c r="H153" s="181" t="s">
        <v>272</v>
      </c>
      <c r="I153">
        <v>607</v>
      </c>
      <c r="L153" t="s">
        <v>160</v>
      </c>
      <c r="M153">
        <v>815</v>
      </c>
      <c r="O153" t="s">
        <v>265</v>
      </c>
      <c r="P153">
        <v>57</v>
      </c>
      <c r="R153" t="s">
        <v>280</v>
      </c>
      <c r="S153">
        <v>561</v>
      </c>
    </row>
    <row r="154" spans="2:19" ht="25.5" hidden="1">
      <c r="B154" s="182" t="s">
        <v>160</v>
      </c>
      <c r="C154">
        <v>933</v>
      </c>
      <c r="E154" s="182" t="s">
        <v>161</v>
      </c>
      <c r="F154">
        <v>45</v>
      </c>
      <c r="H154" s="181" t="s">
        <v>284</v>
      </c>
      <c r="I154">
        <v>606</v>
      </c>
      <c r="L154" t="s">
        <v>265</v>
      </c>
      <c r="M154">
        <v>811</v>
      </c>
      <c r="O154" t="s">
        <v>282</v>
      </c>
      <c r="P154">
        <v>50</v>
      </c>
      <c r="R154" t="s">
        <v>275</v>
      </c>
      <c r="S154">
        <v>518</v>
      </c>
    </row>
    <row r="155" spans="2:19" hidden="1">
      <c r="B155" s="182" t="s">
        <v>159</v>
      </c>
      <c r="C155">
        <v>920</v>
      </c>
      <c r="E155" s="181" t="s">
        <v>282</v>
      </c>
      <c r="F155">
        <v>45</v>
      </c>
      <c r="H155" s="181" t="s">
        <v>294</v>
      </c>
      <c r="I155">
        <v>550</v>
      </c>
      <c r="L155" t="s">
        <v>157</v>
      </c>
      <c r="M155">
        <v>747</v>
      </c>
      <c r="O155" t="s">
        <v>161</v>
      </c>
      <c r="P155">
        <v>48</v>
      </c>
      <c r="R155" t="s">
        <v>270</v>
      </c>
      <c r="S155">
        <v>496</v>
      </c>
    </row>
    <row r="156" spans="2:19" hidden="1">
      <c r="B156" s="182" t="s">
        <v>176</v>
      </c>
      <c r="C156">
        <v>871</v>
      </c>
      <c r="E156" s="182" t="s">
        <v>165</v>
      </c>
      <c r="F156">
        <v>35</v>
      </c>
      <c r="H156" s="181" t="s">
        <v>270</v>
      </c>
      <c r="I156">
        <v>549</v>
      </c>
      <c r="L156" t="s">
        <v>176</v>
      </c>
      <c r="M156">
        <v>731</v>
      </c>
      <c r="O156" t="s">
        <v>158</v>
      </c>
      <c r="P156">
        <v>44</v>
      </c>
      <c r="R156" t="s">
        <v>284</v>
      </c>
      <c r="S156">
        <v>484</v>
      </c>
    </row>
    <row r="157" spans="2:19" hidden="1">
      <c r="B157" s="182" t="s">
        <v>156</v>
      </c>
      <c r="C157">
        <v>851</v>
      </c>
      <c r="E157" s="182" t="s">
        <v>143</v>
      </c>
      <c r="F157">
        <v>30</v>
      </c>
      <c r="H157" s="181" t="s">
        <v>289</v>
      </c>
      <c r="I157">
        <v>524</v>
      </c>
      <c r="L157" t="s">
        <v>170</v>
      </c>
      <c r="M157">
        <v>730</v>
      </c>
      <c r="O157" t="s">
        <v>155</v>
      </c>
      <c r="P157">
        <v>40</v>
      </c>
      <c r="R157" t="s">
        <v>1018</v>
      </c>
      <c r="S157">
        <v>453</v>
      </c>
    </row>
    <row r="158" spans="2:19" ht="38.25" hidden="1">
      <c r="B158" s="182" t="s">
        <v>190</v>
      </c>
      <c r="C158">
        <v>775</v>
      </c>
      <c r="E158" s="182" t="s">
        <v>158</v>
      </c>
      <c r="F158">
        <v>28</v>
      </c>
      <c r="H158" s="183" t="s">
        <v>1018</v>
      </c>
      <c r="I158">
        <v>495</v>
      </c>
      <c r="L158" t="s">
        <v>159</v>
      </c>
      <c r="M158">
        <v>721</v>
      </c>
      <c r="O158" t="s">
        <v>165</v>
      </c>
      <c r="P158">
        <v>38</v>
      </c>
      <c r="R158" t="s">
        <v>299</v>
      </c>
      <c r="S158">
        <v>411</v>
      </c>
    </row>
    <row r="159" spans="2:19" hidden="1">
      <c r="B159" s="182" t="s">
        <v>163</v>
      </c>
      <c r="C159">
        <v>760</v>
      </c>
      <c r="E159" s="182" t="s">
        <v>178</v>
      </c>
      <c r="F159">
        <v>27</v>
      </c>
      <c r="H159" s="181" t="s">
        <v>286</v>
      </c>
      <c r="I159">
        <v>460</v>
      </c>
      <c r="L159" t="s">
        <v>184</v>
      </c>
      <c r="M159">
        <v>707</v>
      </c>
      <c r="O159" t="s">
        <v>141</v>
      </c>
      <c r="P159">
        <v>36</v>
      </c>
      <c r="R159" t="s">
        <v>276</v>
      </c>
      <c r="S159">
        <v>407</v>
      </c>
    </row>
    <row r="160" spans="2:19" hidden="1">
      <c r="B160" s="182" t="s">
        <v>157</v>
      </c>
      <c r="C160">
        <v>755</v>
      </c>
      <c r="E160" s="182" t="s">
        <v>153</v>
      </c>
      <c r="F160">
        <v>26</v>
      </c>
      <c r="H160" s="181" t="s">
        <v>275</v>
      </c>
      <c r="I160">
        <v>441</v>
      </c>
      <c r="L160" t="s">
        <v>148</v>
      </c>
      <c r="M160">
        <v>702</v>
      </c>
      <c r="O160" t="s">
        <v>170</v>
      </c>
      <c r="P160">
        <v>32</v>
      </c>
      <c r="R160" t="s">
        <v>289</v>
      </c>
      <c r="S160">
        <v>384</v>
      </c>
    </row>
    <row r="161" spans="2:19" hidden="1">
      <c r="B161" s="182" t="s">
        <v>166</v>
      </c>
      <c r="C161">
        <v>749</v>
      </c>
      <c r="E161" s="182" t="s">
        <v>173</v>
      </c>
      <c r="F161">
        <v>26</v>
      </c>
      <c r="H161" s="181" t="s">
        <v>278</v>
      </c>
      <c r="I161">
        <v>408</v>
      </c>
      <c r="L161" t="s">
        <v>163</v>
      </c>
      <c r="M161">
        <v>702</v>
      </c>
      <c r="O161" t="s">
        <v>177</v>
      </c>
      <c r="P161">
        <v>32</v>
      </c>
      <c r="R161" t="s">
        <v>272</v>
      </c>
      <c r="S161">
        <v>380</v>
      </c>
    </row>
    <row r="162" spans="2:19" hidden="1">
      <c r="B162" s="182" t="s">
        <v>148</v>
      </c>
      <c r="C162">
        <v>748</v>
      </c>
      <c r="E162" s="181" t="s">
        <v>300</v>
      </c>
      <c r="F162">
        <v>25</v>
      </c>
      <c r="H162" s="181" t="s">
        <v>299</v>
      </c>
      <c r="I162">
        <v>365</v>
      </c>
      <c r="L162" t="s">
        <v>137</v>
      </c>
      <c r="M162">
        <v>690</v>
      </c>
      <c r="O162" t="s">
        <v>156</v>
      </c>
      <c r="P162">
        <v>31</v>
      </c>
      <c r="R162" t="s">
        <v>274</v>
      </c>
      <c r="S162">
        <v>376</v>
      </c>
    </row>
    <row r="163" spans="2:19" hidden="1">
      <c r="B163" s="182" t="s">
        <v>184</v>
      </c>
      <c r="C163">
        <v>722</v>
      </c>
      <c r="E163" s="182" t="s">
        <v>155</v>
      </c>
      <c r="F163">
        <v>24</v>
      </c>
      <c r="H163" s="181" t="s">
        <v>274</v>
      </c>
      <c r="I163">
        <v>345</v>
      </c>
      <c r="L163" t="s">
        <v>164</v>
      </c>
      <c r="M163">
        <v>682</v>
      </c>
      <c r="O163" t="s">
        <v>143</v>
      </c>
      <c r="P163">
        <v>29</v>
      </c>
      <c r="R163" t="s">
        <v>302</v>
      </c>
      <c r="S163">
        <v>376</v>
      </c>
    </row>
    <row r="164" spans="2:19" ht="25.5" hidden="1">
      <c r="B164" s="180" t="s">
        <v>257</v>
      </c>
      <c r="C164">
        <v>712</v>
      </c>
      <c r="E164" s="182" t="s">
        <v>156</v>
      </c>
      <c r="F164">
        <v>24</v>
      </c>
      <c r="H164" s="181" t="s">
        <v>285</v>
      </c>
      <c r="I164">
        <v>343</v>
      </c>
      <c r="L164" t="s">
        <v>269</v>
      </c>
      <c r="M164">
        <v>655</v>
      </c>
      <c r="O164" t="s">
        <v>184</v>
      </c>
      <c r="P164">
        <v>29</v>
      </c>
      <c r="R164" t="s">
        <v>266</v>
      </c>
      <c r="S164">
        <v>338</v>
      </c>
    </row>
    <row r="165" spans="2:19" hidden="1">
      <c r="B165" s="181" t="s">
        <v>265</v>
      </c>
      <c r="C165">
        <v>698</v>
      </c>
      <c r="E165" s="182" t="s">
        <v>184</v>
      </c>
      <c r="F165">
        <v>24</v>
      </c>
      <c r="H165" s="181" t="s">
        <v>302</v>
      </c>
      <c r="I165">
        <v>334</v>
      </c>
      <c r="L165" t="s">
        <v>257</v>
      </c>
      <c r="M165">
        <v>653</v>
      </c>
      <c r="O165" t="s">
        <v>139</v>
      </c>
      <c r="P165">
        <v>27</v>
      </c>
      <c r="R165" t="s">
        <v>285</v>
      </c>
      <c r="S165">
        <v>297</v>
      </c>
    </row>
    <row r="166" spans="2:19" ht="25.5" hidden="1">
      <c r="B166" s="182" t="s">
        <v>178</v>
      </c>
      <c r="C166">
        <v>679</v>
      </c>
      <c r="E166" s="181" t="s">
        <v>273</v>
      </c>
      <c r="F166">
        <v>24</v>
      </c>
      <c r="H166" s="181" t="s">
        <v>276</v>
      </c>
      <c r="I166">
        <v>323</v>
      </c>
      <c r="L166" t="s">
        <v>162</v>
      </c>
      <c r="M166">
        <v>642</v>
      </c>
      <c r="O166" t="s">
        <v>144</v>
      </c>
      <c r="P166">
        <v>26</v>
      </c>
      <c r="R166" t="s">
        <v>279</v>
      </c>
      <c r="S166">
        <v>275</v>
      </c>
    </row>
    <row r="167" spans="2:19" ht="25.5" hidden="1">
      <c r="B167" s="182" t="s">
        <v>137</v>
      </c>
      <c r="C167">
        <v>671</v>
      </c>
      <c r="E167" s="182" t="s">
        <v>144</v>
      </c>
      <c r="F167">
        <v>23</v>
      </c>
      <c r="H167" s="181" t="s">
        <v>303</v>
      </c>
      <c r="I167">
        <v>303</v>
      </c>
      <c r="L167" t="s">
        <v>178</v>
      </c>
      <c r="M167">
        <v>628</v>
      </c>
      <c r="O167" t="s">
        <v>160</v>
      </c>
      <c r="P167">
        <v>26</v>
      </c>
      <c r="R167" t="s">
        <v>303</v>
      </c>
      <c r="S167">
        <v>267</v>
      </c>
    </row>
    <row r="168" spans="2:19" ht="25.5" hidden="1">
      <c r="B168" s="182" t="s">
        <v>183</v>
      </c>
      <c r="C168">
        <v>653</v>
      </c>
      <c r="E168" s="182" t="s">
        <v>148</v>
      </c>
      <c r="F168">
        <v>22</v>
      </c>
      <c r="H168" s="181" t="s">
        <v>287</v>
      </c>
      <c r="I168">
        <v>287</v>
      </c>
      <c r="L168" t="s">
        <v>166</v>
      </c>
      <c r="M168">
        <v>622</v>
      </c>
      <c r="O168" t="s">
        <v>173</v>
      </c>
      <c r="P168">
        <v>25</v>
      </c>
      <c r="R168" t="s">
        <v>161</v>
      </c>
      <c r="S168">
        <v>263</v>
      </c>
    </row>
    <row r="169" spans="2:19" hidden="1">
      <c r="B169" s="182" t="s">
        <v>147</v>
      </c>
      <c r="C169">
        <v>652</v>
      </c>
      <c r="E169" s="182" t="s">
        <v>164</v>
      </c>
      <c r="F169">
        <v>22</v>
      </c>
      <c r="H169" s="182" t="s">
        <v>161</v>
      </c>
      <c r="I169">
        <v>276</v>
      </c>
      <c r="L169" t="s">
        <v>145</v>
      </c>
      <c r="M169">
        <v>533</v>
      </c>
      <c r="O169" t="s">
        <v>300</v>
      </c>
      <c r="P169">
        <v>25</v>
      </c>
      <c r="R169" t="s">
        <v>278</v>
      </c>
      <c r="S169">
        <v>262</v>
      </c>
    </row>
    <row r="170" spans="2:19" ht="25.5" hidden="1">
      <c r="B170" s="182" t="s">
        <v>189</v>
      </c>
      <c r="C170">
        <v>581</v>
      </c>
      <c r="E170" s="182" t="s">
        <v>166</v>
      </c>
      <c r="F170">
        <v>22</v>
      </c>
      <c r="H170" s="181" t="s">
        <v>266</v>
      </c>
      <c r="I170">
        <v>265</v>
      </c>
      <c r="L170" t="s">
        <v>183</v>
      </c>
      <c r="M170">
        <v>520</v>
      </c>
      <c r="O170" t="s">
        <v>136</v>
      </c>
      <c r="P170">
        <v>24</v>
      </c>
      <c r="R170" t="s">
        <v>287</v>
      </c>
      <c r="S170">
        <v>197</v>
      </c>
    </row>
    <row r="171" spans="2:19" ht="25.5" hidden="1">
      <c r="B171" s="182" t="s">
        <v>153</v>
      </c>
      <c r="C171">
        <v>580</v>
      </c>
      <c r="E171" s="182" t="s">
        <v>139</v>
      </c>
      <c r="F171">
        <v>21</v>
      </c>
      <c r="H171" s="181" t="s">
        <v>279</v>
      </c>
      <c r="I171">
        <v>265</v>
      </c>
      <c r="L171" t="s">
        <v>190</v>
      </c>
      <c r="M171">
        <v>508</v>
      </c>
      <c r="O171" t="s">
        <v>163</v>
      </c>
      <c r="P171">
        <v>24</v>
      </c>
      <c r="R171" t="s">
        <v>298</v>
      </c>
      <c r="S171">
        <v>179</v>
      </c>
    </row>
    <row r="172" spans="2:19" hidden="1">
      <c r="B172" s="182" t="s">
        <v>162</v>
      </c>
      <c r="C172">
        <v>569</v>
      </c>
      <c r="E172" s="182" t="s">
        <v>145</v>
      </c>
      <c r="F172">
        <v>21</v>
      </c>
      <c r="H172" s="181" t="s">
        <v>292</v>
      </c>
      <c r="I172">
        <v>223</v>
      </c>
      <c r="L172" t="s">
        <v>172</v>
      </c>
      <c r="M172">
        <v>504</v>
      </c>
      <c r="O172" t="s">
        <v>164</v>
      </c>
      <c r="P172">
        <v>24</v>
      </c>
      <c r="R172" t="s">
        <v>292</v>
      </c>
      <c r="S172">
        <v>163</v>
      </c>
    </row>
    <row r="173" spans="2:19" hidden="1">
      <c r="B173" s="182" t="s">
        <v>145</v>
      </c>
      <c r="C173">
        <v>565</v>
      </c>
      <c r="E173" s="182" t="s">
        <v>150</v>
      </c>
      <c r="F173">
        <v>21</v>
      </c>
      <c r="H173" s="182" t="s">
        <v>171</v>
      </c>
      <c r="I173">
        <v>218</v>
      </c>
      <c r="L173" t="s">
        <v>153</v>
      </c>
      <c r="M173">
        <v>458</v>
      </c>
      <c r="O173" t="s">
        <v>183</v>
      </c>
      <c r="P173">
        <v>24</v>
      </c>
      <c r="R173" t="s">
        <v>172</v>
      </c>
      <c r="S173">
        <v>144</v>
      </c>
    </row>
    <row r="174" spans="2:19" ht="25.5" hidden="1">
      <c r="B174" s="182" t="s">
        <v>170</v>
      </c>
      <c r="C174">
        <v>555</v>
      </c>
      <c r="E174" s="182" t="s">
        <v>177</v>
      </c>
      <c r="F174">
        <v>19</v>
      </c>
      <c r="H174" s="181" t="s">
        <v>298</v>
      </c>
      <c r="I174">
        <v>208</v>
      </c>
      <c r="L174" t="s">
        <v>154</v>
      </c>
      <c r="M174">
        <v>447</v>
      </c>
      <c r="O174" t="s">
        <v>179</v>
      </c>
      <c r="P174">
        <v>22</v>
      </c>
      <c r="R174" t="s">
        <v>257</v>
      </c>
      <c r="S174">
        <v>130</v>
      </c>
    </row>
    <row r="175" spans="2:19" ht="38.25" hidden="1">
      <c r="B175" s="182" t="s">
        <v>154</v>
      </c>
      <c r="C175">
        <v>545</v>
      </c>
      <c r="E175" s="182" t="s">
        <v>176</v>
      </c>
      <c r="F175">
        <v>18</v>
      </c>
      <c r="H175" s="180" t="s">
        <v>257</v>
      </c>
      <c r="I175">
        <v>157</v>
      </c>
      <c r="L175" t="s">
        <v>281</v>
      </c>
      <c r="M175">
        <v>423</v>
      </c>
      <c r="O175" t="s">
        <v>157</v>
      </c>
      <c r="P175">
        <v>21</v>
      </c>
      <c r="R175" t="s">
        <v>171</v>
      </c>
      <c r="S175">
        <v>129</v>
      </c>
    </row>
    <row r="176" spans="2:19" ht="25.5" hidden="1">
      <c r="B176" s="182" t="s">
        <v>167</v>
      </c>
      <c r="C176">
        <v>537</v>
      </c>
      <c r="E176" s="182" t="s">
        <v>189</v>
      </c>
      <c r="F176">
        <v>18</v>
      </c>
      <c r="H176" s="182" t="s">
        <v>172</v>
      </c>
      <c r="I176">
        <v>119</v>
      </c>
      <c r="L176" t="s">
        <v>167</v>
      </c>
      <c r="M176">
        <v>412</v>
      </c>
      <c r="O176" t="s">
        <v>166</v>
      </c>
      <c r="P176">
        <v>21</v>
      </c>
      <c r="R176" t="s">
        <v>265</v>
      </c>
      <c r="S176">
        <v>121</v>
      </c>
    </row>
    <row r="177" spans="2:19" hidden="1">
      <c r="B177" s="181" t="s">
        <v>269</v>
      </c>
      <c r="C177">
        <v>483</v>
      </c>
      <c r="E177" s="182" t="s">
        <v>160</v>
      </c>
      <c r="F177">
        <v>17</v>
      </c>
      <c r="H177" s="180" t="s">
        <v>265</v>
      </c>
      <c r="I177">
        <v>119</v>
      </c>
      <c r="L177" t="s">
        <v>189</v>
      </c>
      <c r="M177">
        <v>411</v>
      </c>
      <c r="O177" t="s">
        <v>271</v>
      </c>
      <c r="P177">
        <v>20</v>
      </c>
      <c r="R177" t="s">
        <v>186</v>
      </c>
      <c r="S177">
        <v>118</v>
      </c>
    </row>
    <row r="178" spans="2:19" hidden="1">
      <c r="B178" s="182" t="s">
        <v>146</v>
      </c>
      <c r="C178">
        <v>451</v>
      </c>
      <c r="E178" s="182" t="s">
        <v>136</v>
      </c>
      <c r="F178">
        <v>16</v>
      </c>
      <c r="H178" s="182" t="s">
        <v>174</v>
      </c>
      <c r="I178">
        <v>114</v>
      </c>
      <c r="L178" t="s">
        <v>171</v>
      </c>
      <c r="M178">
        <v>404</v>
      </c>
      <c r="O178" t="s">
        <v>273</v>
      </c>
      <c r="P178">
        <v>20</v>
      </c>
      <c r="R178" t="s">
        <v>174</v>
      </c>
      <c r="S178">
        <v>79</v>
      </c>
    </row>
    <row r="179" spans="2:19" hidden="1">
      <c r="B179" s="182" t="s">
        <v>171</v>
      </c>
      <c r="C179">
        <v>450</v>
      </c>
      <c r="E179" s="182" t="s">
        <v>157</v>
      </c>
      <c r="F179">
        <v>16</v>
      </c>
      <c r="H179" s="182" t="s">
        <v>186</v>
      </c>
      <c r="I179">
        <v>113</v>
      </c>
      <c r="L179" t="s">
        <v>168</v>
      </c>
      <c r="M179">
        <v>369</v>
      </c>
      <c r="O179" t="s">
        <v>172</v>
      </c>
      <c r="P179">
        <v>19</v>
      </c>
      <c r="R179" t="s">
        <v>163</v>
      </c>
      <c r="S179">
        <v>73</v>
      </c>
    </row>
    <row r="180" spans="2:19" hidden="1">
      <c r="B180" s="182" t="s">
        <v>182</v>
      </c>
      <c r="C180">
        <v>447</v>
      </c>
      <c r="E180" s="182" t="s">
        <v>179</v>
      </c>
      <c r="F180">
        <v>16</v>
      </c>
      <c r="H180" s="182" t="s">
        <v>163</v>
      </c>
      <c r="I180">
        <v>70</v>
      </c>
      <c r="L180" t="s">
        <v>175</v>
      </c>
      <c r="M180">
        <v>367</v>
      </c>
      <c r="O180" t="s">
        <v>180</v>
      </c>
      <c r="P180">
        <v>19</v>
      </c>
      <c r="R180" t="s">
        <v>181</v>
      </c>
      <c r="S180">
        <v>67</v>
      </c>
    </row>
    <row r="181" spans="2:19" ht="25.5" hidden="1">
      <c r="B181" s="182" t="s">
        <v>172</v>
      </c>
      <c r="C181">
        <v>386</v>
      </c>
      <c r="E181" s="182" t="s">
        <v>180</v>
      </c>
      <c r="F181">
        <v>16</v>
      </c>
      <c r="H181" s="182" t="s">
        <v>181</v>
      </c>
      <c r="I181">
        <v>69</v>
      </c>
      <c r="L181" t="s">
        <v>140</v>
      </c>
      <c r="M181">
        <v>358</v>
      </c>
      <c r="O181" t="s">
        <v>267</v>
      </c>
      <c r="P181">
        <v>18</v>
      </c>
      <c r="R181" t="s">
        <v>169</v>
      </c>
      <c r="S181">
        <v>61</v>
      </c>
    </row>
    <row r="182" spans="2:19" hidden="1">
      <c r="B182" s="182" t="s">
        <v>179</v>
      </c>
      <c r="C182">
        <v>385</v>
      </c>
      <c r="E182" s="181" t="s">
        <v>286</v>
      </c>
      <c r="F182">
        <v>16</v>
      </c>
      <c r="H182" s="182" t="s">
        <v>141</v>
      </c>
      <c r="I182">
        <v>60</v>
      </c>
      <c r="L182" t="s">
        <v>182</v>
      </c>
      <c r="M182">
        <v>354</v>
      </c>
      <c r="O182" t="s">
        <v>153</v>
      </c>
      <c r="P182">
        <v>17</v>
      </c>
      <c r="R182" t="s">
        <v>141</v>
      </c>
      <c r="S182">
        <v>52</v>
      </c>
    </row>
    <row r="183" spans="2:19" hidden="1">
      <c r="B183" s="182" t="s">
        <v>175</v>
      </c>
      <c r="C183">
        <v>370</v>
      </c>
      <c r="E183" s="181" t="s">
        <v>267</v>
      </c>
      <c r="F183">
        <v>15</v>
      </c>
      <c r="H183" s="182" t="s">
        <v>169</v>
      </c>
      <c r="I183">
        <v>56</v>
      </c>
      <c r="L183" t="s">
        <v>147</v>
      </c>
      <c r="M183">
        <v>348</v>
      </c>
      <c r="O183" t="s">
        <v>189</v>
      </c>
      <c r="P183">
        <v>17</v>
      </c>
      <c r="R183" t="s">
        <v>158</v>
      </c>
      <c r="S183">
        <v>50</v>
      </c>
    </row>
    <row r="184" spans="2:19" ht="51" hidden="1">
      <c r="B184" s="182" t="s">
        <v>168</v>
      </c>
      <c r="C184">
        <v>365</v>
      </c>
      <c r="E184" s="181" t="s">
        <v>297</v>
      </c>
      <c r="F184">
        <v>15</v>
      </c>
      <c r="H184" s="182" t="s">
        <v>151</v>
      </c>
      <c r="I184">
        <v>51</v>
      </c>
      <c r="L184" t="s">
        <v>146</v>
      </c>
      <c r="M184">
        <v>347</v>
      </c>
      <c r="O184" t="s">
        <v>159</v>
      </c>
      <c r="P184">
        <v>16</v>
      </c>
      <c r="R184" t="s">
        <v>151</v>
      </c>
      <c r="S184">
        <v>44</v>
      </c>
    </row>
    <row r="185" spans="2:19" ht="25.5" hidden="1">
      <c r="B185" s="182" t="s">
        <v>185</v>
      </c>
      <c r="C185">
        <v>365</v>
      </c>
      <c r="E185" s="182" t="s">
        <v>159</v>
      </c>
      <c r="F185">
        <v>14</v>
      </c>
      <c r="H185" s="182" t="s">
        <v>153</v>
      </c>
      <c r="I185">
        <v>47</v>
      </c>
      <c r="L185" t="s">
        <v>152</v>
      </c>
      <c r="M185">
        <v>336</v>
      </c>
      <c r="O185" t="s">
        <v>162</v>
      </c>
      <c r="P185">
        <v>16</v>
      </c>
      <c r="R185" t="s">
        <v>155</v>
      </c>
      <c r="S185">
        <v>44</v>
      </c>
    </row>
    <row r="186" spans="2:19" hidden="1">
      <c r="B186" s="181" t="s">
        <v>281</v>
      </c>
      <c r="C186">
        <v>362</v>
      </c>
      <c r="E186" s="181" t="s">
        <v>291</v>
      </c>
      <c r="F186">
        <v>14</v>
      </c>
      <c r="H186" s="182" t="s">
        <v>145</v>
      </c>
      <c r="I186">
        <v>44</v>
      </c>
      <c r="L186" t="s">
        <v>149</v>
      </c>
      <c r="M186">
        <v>326</v>
      </c>
      <c r="O186" t="s">
        <v>301</v>
      </c>
      <c r="P186">
        <v>16</v>
      </c>
      <c r="R186" t="s">
        <v>157</v>
      </c>
      <c r="S186">
        <v>41</v>
      </c>
    </row>
    <row r="187" spans="2:19" hidden="1">
      <c r="B187" s="182" t="s">
        <v>142</v>
      </c>
      <c r="C187">
        <v>356</v>
      </c>
      <c r="E187" s="182" t="s">
        <v>141</v>
      </c>
      <c r="F187">
        <v>13</v>
      </c>
      <c r="H187" s="182" t="s">
        <v>158</v>
      </c>
      <c r="I187">
        <v>39</v>
      </c>
      <c r="L187" t="s">
        <v>142</v>
      </c>
      <c r="M187">
        <v>321</v>
      </c>
      <c r="O187" t="s">
        <v>150</v>
      </c>
      <c r="P187">
        <v>15</v>
      </c>
      <c r="R187" t="s">
        <v>139</v>
      </c>
      <c r="S187">
        <v>39</v>
      </c>
    </row>
    <row r="188" spans="2:19" hidden="1">
      <c r="B188" s="182" t="s">
        <v>149</v>
      </c>
      <c r="C188">
        <v>354</v>
      </c>
      <c r="E188" s="182" t="s">
        <v>154</v>
      </c>
      <c r="F188">
        <v>13</v>
      </c>
      <c r="H188" s="182" t="s">
        <v>165</v>
      </c>
      <c r="I188">
        <v>37</v>
      </c>
      <c r="L188" t="s">
        <v>282</v>
      </c>
      <c r="M188">
        <v>313</v>
      </c>
      <c r="O188" t="s">
        <v>286</v>
      </c>
      <c r="P188">
        <v>14</v>
      </c>
      <c r="R188" t="s">
        <v>150</v>
      </c>
      <c r="S188">
        <v>39</v>
      </c>
    </row>
    <row r="189" spans="2:19" hidden="1">
      <c r="B189" s="182" t="s">
        <v>140</v>
      </c>
      <c r="C189">
        <v>349</v>
      </c>
      <c r="E189" s="182" t="s">
        <v>170</v>
      </c>
      <c r="F189">
        <v>12</v>
      </c>
      <c r="H189" s="182" t="s">
        <v>157</v>
      </c>
      <c r="I189">
        <v>35</v>
      </c>
      <c r="L189" t="s">
        <v>138</v>
      </c>
      <c r="M189">
        <v>307</v>
      </c>
      <c r="O189" t="s">
        <v>137</v>
      </c>
      <c r="P189">
        <v>13</v>
      </c>
      <c r="R189" t="s">
        <v>165</v>
      </c>
      <c r="S189">
        <v>37</v>
      </c>
    </row>
    <row r="190" spans="2:19" ht="25.5" hidden="1">
      <c r="B190" s="182" t="s">
        <v>138</v>
      </c>
      <c r="C190">
        <v>298</v>
      </c>
      <c r="E190" s="182" t="s">
        <v>182</v>
      </c>
      <c r="F190">
        <v>12</v>
      </c>
      <c r="H190" s="182" t="s">
        <v>180</v>
      </c>
      <c r="I190">
        <v>35</v>
      </c>
      <c r="L190" t="s">
        <v>185</v>
      </c>
      <c r="M190">
        <v>300</v>
      </c>
      <c r="O190" t="s">
        <v>145</v>
      </c>
      <c r="P190">
        <v>12</v>
      </c>
      <c r="R190" t="s">
        <v>143</v>
      </c>
      <c r="S190">
        <v>35</v>
      </c>
    </row>
    <row r="191" spans="2:19" hidden="1">
      <c r="B191" s="182" t="s">
        <v>152</v>
      </c>
      <c r="C191">
        <v>294</v>
      </c>
      <c r="E191" s="181" t="s">
        <v>283</v>
      </c>
      <c r="F191">
        <v>12</v>
      </c>
      <c r="H191" s="182" t="s">
        <v>173</v>
      </c>
      <c r="I191">
        <v>34</v>
      </c>
      <c r="L191" t="s">
        <v>267</v>
      </c>
      <c r="M191">
        <v>296</v>
      </c>
      <c r="O191" t="s">
        <v>146</v>
      </c>
      <c r="P191">
        <v>12</v>
      </c>
      <c r="R191" t="s">
        <v>153</v>
      </c>
      <c r="S191">
        <v>35</v>
      </c>
    </row>
    <row r="192" spans="2:19" ht="38.25" hidden="1">
      <c r="B192" s="181" t="s">
        <v>267</v>
      </c>
      <c r="C192">
        <v>260</v>
      </c>
      <c r="E192" s="182" t="s">
        <v>183</v>
      </c>
      <c r="F192">
        <v>11</v>
      </c>
      <c r="H192" s="182" t="s">
        <v>185</v>
      </c>
      <c r="I192">
        <v>34</v>
      </c>
      <c r="L192" t="s">
        <v>179</v>
      </c>
      <c r="M192">
        <v>291</v>
      </c>
      <c r="O192" t="s">
        <v>171</v>
      </c>
      <c r="P192">
        <v>12</v>
      </c>
      <c r="R192" t="s">
        <v>164</v>
      </c>
      <c r="S192">
        <v>33</v>
      </c>
    </row>
    <row r="193" spans="2:19" hidden="1">
      <c r="B193" s="181" t="s">
        <v>273</v>
      </c>
      <c r="C193">
        <v>260</v>
      </c>
      <c r="E193" s="181" t="s">
        <v>299</v>
      </c>
      <c r="F193">
        <v>11</v>
      </c>
      <c r="H193" s="180" t="s">
        <v>262</v>
      </c>
      <c r="I193">
        <v>34</v>
      </c>
      <c r="L193" t="s">
        <v>273</v>
      </c>
      <c r="M193">
        <v>263</v>
      </c>
      <c r="O193" t="s">
        <v>297</v>
      </c>
      <c r="P193">
        <v>12</v>
      </c>
      <c r="R193" t="s">
        <v>177</v>
      </c>
      <c r="S193">
        <v>32</v>
      </c>
    </row>
    <row r="194" spans="2:19" hidden="1">
      <c r="B194" s="181" t="s">
        <v>282</v>
      </c>
      <c r="C194">
        <v>256</v>
      </c>
      <c r="E194" s="182" t="s">
        <v>147</v>
      </c>
      <c r="F194">
        <v>10</v>
      </c>
      <c r="H194" s="182" t="s">
        <v>179</v>
      </c>
      <c r="I194">
        <v>33</v>
      </c>
      <c r="L194" t="s">
        <v>187</v>
      </c>
      <c r="M194">
        <v>214</v>
      </c>
      <c r="O194" t="s">
        <v>147</v>
      </c>
      <c r="P194">
        <v>11</v>
      </c>
      <c r="R194" t="s">
        <v>180</v>
      </c>
      <c r="S194">
        <v>32</v>
      </c>
    </row>
    <row r="195" spans="2:19" ht="25.5" hidden="1">
      <c r="B195" s="182" t="s">
        <v>187</v>
      </c>
      <c r="C195">
        <v>215</v>
      </c>
      <c r="E195" s="182" t="s">
        <v>167</v>
      </c>
      <c r="F195">
        <v>10</v>
      </c>
      <c r="H195" s="182" t="s">
        <v>183</v>
      </c>
      <c r="I195">
        <v>33</v>
      </c>
      <c r="L195" t="s">
        <v>286</v>
      </c>
      <c r="M195">
        <v>213</v>
      </c>
      <c r="O195" t="s">
        <v>176</v>
      </c>
      <c r="P195">
        <v>11</v>
      </c>
      <c r="R195" t="s">
        <v>179</v>
      </c>
      <c r="S195">
        <v>31</v>
      </c>
    </row>
    <row r="196" spans="2:19" hidden="1">
      <c r="B196" s="180" t="s">
        <v>262</v>
      </c>
      <c r="C196">
        <v>205</v>
      </c>
      <c r="E196" s="182" t="s">
        <v>171</v>
      </c>
      <c r="F196">
        <v>10</v>
      </c>
      <c r="H196" s="182" t="s">
        <v>155</v>
      </c>
      <c r="I196">
        <v>32</v>
      </c>
      <c r="L196" t="s">
        <v>300</v>
      </c>
      <c r="M196">
        <v>203</v>
      </c>
      <c r="O196" t="s">
        <v>182</v>
      </c>
      <c r="P196">
        <v>11</v>
      </c>
      <c r="R196" t="s">
        <v>184</v>
      </c>
      <c r="S196">
        <v>29</v>
      </c>
    </row>
    <row r="197" spans="2:19" ht="25.5" hidden="1">
      <c r="B197" s="180" t="s">
        <v>256</v>
      </c>
      <c r="C197">
        <v>178</v>
      </c>
      <c r="E197" s="181" t="s">
        <v>295</v>
      </c>
      <c r="F197">
        <v>10</v>
      </c>
      <c r="H197" s="182" t="s">
        <v>139</v>
      </c>
      <c r="I197">
        <v>29</v>
      </c>
      <c r="L197" t="s">
        <v>256</v>
      </c>
      <c r="M197">
        <v>173</v>
      </c>
      <c r="O197" t="s">
        <v>185</v>
      </c>
      <c r="P197">
        <v>11</v>
      </c>
      <c r="R197" t="s">
        <v>256</v>
      </c>
      <c r="S197">
        <v>29</v>
      </c>
    </row>
    <row r="198" spans="2:19" hidden="1">
      <c r="B198" s="181" t="s">
        <v>286</v>
      </c>
      <c r="C198">
        <v>177</v>
      </c>
      <c r="E198" s="182" t="s">
        <v>137</v>
      </c>
      <c r="F198">
        <v>9</v>
      </c>
      <c r="H198" s="182" t="s">
        <v>160</v>
      </c>
      <c r="I198">
        <v>28</v>
      </c>
      <c r="L198" t="s">
        <v>262</v>
      </c>
      <c r="M198">
        <v>167</v>
      </c>
      <c r="O198" t="s">
        <v>281</v>
      </c>
      <c r="P198">
        <v>11</v>
      </c>
      <c r="R198" t="s">
        <v>148</v>
      </c>
      <c r="S198">
        <v>28</v>
      </c>
    </row>
    <row r="199" spans="2:19" hidden="1">
      <c r="B199" s="181" t="s">
        <v>300</v>
      </c>
      <c r="C199">
        <v>149</v>
      </c>
      <c r="E199" s="182" t="s">
        <v>138</v>
      </c>
      <c r="F199">
        <v>9</v>
      </c>
      <c r="H199" s="182" t="s">
        <v>184</v>
      </c>
      <c r="I199">
        <v>28</v>
      </c>
      <c r="L199" t="s">
        <v>275</v>
      </c>
      <c r="M199">
        <v>134</v>
      </c>
      <c r="O199" t="s">
        <v>291</v>
      </c>
      <c r="P199">
        <v>11</v>
      </c>
      <c r="R199" t="s">
        <v>160</v>
      </c>
      <c r="S199">
        <v>28</v>
      </c>
    </row>
    <row r="200" spans="2:19" hidden="1">
      <c r="B200" s="180" t="s">
        <v>261</v>
      </c>
      <c r="C200">
        <v>131</v>
      </c>
      <c r="E200" s="182" t="s">
        <v>163</v>
      </c>
      <c r="F200">
        <v>9</v>
      </c>
      <c r="H200" s="182" t="s">
        <v>154</v>
      </c>
      <c r="I200">
        <v>26</v>
      </c>
      <c r="L200" t="s">
        <v>261</v>
      </c>
      <c r="M200">
        <v>133</v>
      </c>
      <c r="O200" t="s">
        <v>138</v>
      </c>
      <c r="P200">
        <v>10</v>
      </c>
      <c r="R200" t="s">
        <v>176</v>
      </c>
      <c r="S200">
        <v>27</v>
      </c>
    </row>
    <row r="201" spans="2:19" ht="25.5" hidden="1">
      <c r="B201" s="180" t="s">
        <v>258</v>
      </c>
      <c r="C201">
        <v>115</v>
      </c>
      <c r="E201" s="182" t="s">
        <v>187</v>
      </c>
      <c r="F201">
        <v>9</v>
      </c>
      <c r="H201" s="182" t="s">
        <v>166</v>
      </c>
      <c r="I201">
        <v>26</v>
      </c>
      <c r="L201" t="s">
        <v>263</v>
      </c>
      <c r="M201">
        <v>109</v>
      </c>
      <c r="O201" t="s">
        <v>148</v>
      </c>
      <c r="P201">
        <v>10</v>
      </c>
      <c r="R201" t="s">
        <v>183</v>
      </c>
      <c r="S201">
        <v>27</v>
      </c>
    </row>
    <row r="202" spans="2:19" ht="38.25" hidden="1">
      <c r="B202" s="181" t="s">
        <v>275</v>
      </c>
      <c r="C202">
        <v>105</v>
      </c>
      <c r="E202" s="182" t="s">
        <v>190</v>
      </c>
      <c r="F202">
        <v>9</v>
      </c>
      <c r="H202" s="182" t="s">
        <v>143</v>
      </c>
      <c r="I202">
        <v>25</v>
      </c>
      <c r="L202" t="s">
        <v>292</v>
      </c>
      <c r="M202">
        <v>102</v>
      </c>
      <c r="O202" t="s">
        <v>167</v>
      </c>
      <c r="P202">
        <v>10</v>
      </c>
      <c r="R202" t="s">
        <v>262</v>
      </c>
      <c r="S202">
        <v>26</v>
      </c>
    </row>
    <row r="203" spans="2:19" ht="25.5" hidden="1">
      <c r="B203" s="180" t="s">
        <v>260</v>
      </c>
      <c r="C203">
        <v>92</v>
      </c>
      <c r="E203" s="181" t="s">
        <v>281</v>
      </c>
      <c r="F203">
        <v>9</v>
      </c>
      <c r="H203" s="182" t="s">
        <v>159</v>
      </c>
      <c r="I203">
        <v>25</v>
      </c>
      <c r="L203" t="s">
        <v>253</v>
      </c>
      <c r="M203">
        <v>98</v>
      </c>
      <c r="O203" t="s">
        <v>277</v>
      </c>
      <c r="P203">
        <v>10</v>
      </c>
      <c r="R203" t="s">
        <v>145</v>
      </c>
      <c r="S203">
        <v>25</v>
      </c>
    </row>
    <row r="204" spans="2:19" ht="25.5" hidden="1">
      <c r="B204" s="180" t="s">
        <v>263</v>
      </c>
      <c r="C204">
        <v>89</v>
      </c>
      <c r="E204" s="181" t="s">
        <v>284</v>
      </c>
      <c r="F204">
        <v>9</v>
      </c>
      <c r="H204" s="180" t="s">
        <v>254</v>
      </c>
      <c r="I204">
        <v>25</v>
      </c>
      <c r="L204" t="s">
        <v>291</v>
      </c>
      <c r="M204">
        <v>98</v>
      </c>
      <c r="O204" t="s">
        <v>140</v>
      </c>
      <c r="P204">
        <v>9</v>
      </c>
      <c r="R204" t="s">
        <v>159</v>
      </c>
      <c r="S204">
        <v>25</v>
      </c>
    </row>
    <row r="205" spans="2:19" hidden="1">
      <c r="B205" s="181" t="s">
        <v>292</v>
      </c>
      <c r="C205">
        <v>89</v>
      </c>
      <c r="E205" s="181" t="s">
        <v>290</v>
      </c>
      <c r="F205">
        <v>9</v>
      </c>
      <c r="H205" s="182" t="s">
        <v>152</v>
      </c>
      <c r="I205">
        <v>24</v>
      </c>
      <c r="L205" t="s">
        <v>271</v>
      </c>
      <c r="M205">
        <v>96</v>
      </c>
      <c r="O205" t="s">
        <v>152</v>
      </c>
      <c r="P205">
        <v>9</v>
      </c>
      <c r="R205" t="s">
        <v>173</v>
      </c>
      <c r="S205">
        <v>24</v>
      </c>
    </row>
    <row r="206" spans="2:19" ht="25.5" hidden="1">
      <c r="B206" s="181" t="s">
        <v>297</v>
      </c>
      <c r="C206">
        <v>86</v>
      </c>
      <c r="E206" s="181" t="s">
        <v>296</v>
      </c>
      <c r="F206">
        <v>9</v>
      </c>
      <c r="H206" s="182" t="s">
        <v>164</v>
      </c>
      <c r="I206">
        <v>24</v>
      </c>
      <c r="L206" t="s">
        <v>254</v>
      </c>
      <c r="M206">
        <v>92</v>
      </c>
      <c r="O206" t="s">
        <v>168</v>
      </c>
      <c r="P206">
        <v>9</v>
      </c>
      <c r="R206" t="s">
        <v>185</v>
      </c>
      <c r="S206">
        <v>24</v>
      </c>
    </row>
    <row r="207" spans="2:19" hidden="1">
      <c r="B207" s="181" t="s">
        <v>291</v>
      </c>
      <c r="C207">
        <v>84</v>
      </c>
      <c r="E207" s="181" t="s">
        <v>302</v>
      </c>
      <c r="F207">
        <v>9</v>
      </c>
      <c r="H207" s="182" t="s">
        <v>176</v>
      </c>
      <c r="I207">
        <v>24</v>
      </c>
      <c r="L207" t="s">
        <v>302</v>
      </c>
      <c r="M207">
        <v>86</v>
      </c>
      <c r="O207" t="s">
        <v>175</v>
      </c>
      <c r="P207">
        <v>9</v>
      </c>
      <c r="R207" t="s">
        <v>260</v>
      </c>
      <c r="S207">
        <v>23</v>
      </c>
    </row>
    <row r="208" spans="2:19" hidden="1">
      <c r="B208" s="180" t="s">
        <v>255</v>
      </c>
      <c r="C208">
        <v>81</v>
      </c>
      <c r="E208" s="182" t="s">
        <v>162</v>
      </c>
      <c r="F208">
        <v>8</v>
      </c>
      <c r="H208" s="182" t="s">
        <v>150</v>
      </c>
      <c r="I208">
        <v>23</v>
      </c>
      <c r="L208" t="s">
        <v>260</v>
      </c>
      <c r="M208">
        <v>84</v>
      </c>
      <c r="O208" t="s">
        <v>268</v>
      </c>
      <c r="P208">
        <v>9</v>
      </c>
      <c r="R208" t="s">
        <v>149</v>
      </c>
      <c r="S208">
        <v>22</v>
      </c>
    </row>
    <row r="209" spans="2:19" hidden="1">
      <c r="B209" s="181" t="s">
        <v>271</v>
      </c>
      <c r="C209">
        <v>81</v>
      </c>
      <c r="E209" s="182" t="s">
        <v>175</v>
      </c>
      <c r="F209">
        <v>8</v>
      </c>
      <c r="H209" s="182" t="s">
        <v>178</v>
      </c>
      <c r="I209">
        <v>23</v>
      </c>
      <c r="L209" t="s">
        <v>297</v>
      </c>
      <c r="M209">
        <v>83</v>
      </c>
      <c r="O209" t="s">
        <v>283</v>
      </c>
      <c r="P209">
        <v>9</v>
      </c>
      <c r="R209" t="s">
        <v>253</v>
      </c>
      <c r="S209">
        <v>22</v>
      </c>
    </row>
    <row r="210" spans="2:19" ht="38.25" hidden="1">
      <c r="B210" s="180" t="s">
        <v>254</v>
      </c>
      <c r="C210">
        <v>78</v>
      </c>
      <c r="E210" s="182" t="s">
        <v>185</v>
      </c>
      <c r="F210">
        <v>8</v>
      </c>
      <c r="H210" s="180" t="s">
        <v>256</v>
      </c>
      <c r="I210">
        <v>23</v>
      </c>
      <c r="L210" t="s">
        <v>255</v>
      </c>
      <c r="M210">
        <v>79</v>
      </c>
      <c r="O210" t="s">
        <v>302</v>
      </c>
      <c r="P210">
        <v>9</v>
      </c>
      <c r="R210" t="s">
        <v>263</v>
      </c>
      <c r="S210">
        <v>22</v>
      </c>
    </row>
    <row r="211" spans="2:19" ht="25.5" hidden="1">
      <c r="B211" s="181" t="s">
        <v>299</v>
      </c>
      <c r="C211">
        <v>74</v>
      </c>
      <c r="E211" s="181" t="s">
        <v>270</v>
      </c>
      <c r="F211">
        <v>8</v>
      </c>
      <c r="H211" s="180" t="s">
        <v>260</v>
      </c>
      <c r="I211">
        <v>23</v>
      </c>
      <c r="L211" t="s">
        <v>283</v>
      </c>
      <c r="M211">
        <v>77</v>
      </c>
      <c r="O211" t="s">
        <v>296</v>
      </c>
      <c r="P211">
        <v>8</v>
      </c>
      <c r="R211" t="s">
        <v>144</v>
      </c>
      <c r="S211">
        <v>20</v>
      </c>
    </row>
    <row r="212" spans="2:19" hidden="1">
      <c r="B212" s="181" t="s">
        <v>283</v>
      </c>
      <c r="C212">
        <v>71</v>
      </c>
      <c r="E212" s="181" t="s">
        <v>280</v>
      </c>
      <c r="F212">
        <v>8</v>
      </c>
      <c r="H212" s="180" t="s">
        <v>253</v>
      </c>
      <c r="I212">
        <v>22</v>
      </c>
      <c r="L212" t="s">
        <v>301</v>
      </c>
      <c r="M212">
        <v>75</v>
      </c>
      <c r="O212" t="s">
        <v>187</v>
      </c>
      <c r="P212">
        <v>7</v>
      </c>
      <c r="R212" t="s">
        <v>254</v>
      </c>
      <c r="S212">
        <v>20</v>
      </c>
    </row>
    <row r="213" spans="2:19" hidden="1">
      <c r="B213" s="180" t="s">
        <v>259</v>
      </c>
      <c r="C213">
        <v>65</v>
      </c>
      <c r="E213" s="181" t="s">
        <v>301</v>
      </c>
      <c r="F213">
        <v>8</v>
      </c>
      <c r="H213" s="182" t="s">
        <v>137</v>
      </c>
      <c r="I213">
        <v>21</v>
      </c>
      <c r="L213" t="s">
        <v>299</v>
      </c>
      <c r="M213">
        <v>72</v>
      </c>
      <c r="O213" t="s">
        <v>284</v>
      </c>
      <c r="P213">
        <v>7</v>
      </c>
      <c r="R213" t="s">
        <v>136</v>
      </c>
      <c r="S213">
        <v>19</v>
      </c>
    </row>
    <row r="214" spans="2:19" hidden="1">
      <c r="B214" s="180" t="s">
        <v>253</v>
      </c>
      <c r="C214">
        <v>64</v>
      </c>
      <c r="E214" s="182" t="s">
        <v>149</v>
      </c>
      <c r="F214">
        <v>7</v>
      </c>
      <c r="H214" s="182" t="s">
        <v>175</v>
      </c>
      <c r="I214">
        <v>21</v>
      </c>
      <c r="L214" t="s">
        <v>296</v>
      </c>
      <c r="M214">
        <v>71</v>
      </c>
      <c r="O214" t="s">
        <v>272</v>
      </c>
      <c r="P214">
        <v>6</v>
      </c>
      <c r="R214" t="s">
        <v>259</v>
      </c>
      <c r="S214">
        <v>19</v>
      </c>
    </row>
    <row r="215" spans="2:19" hidden="1">
      <c r="B215" s="181" t="s">
        <v>296</v>
      </c>
      <c r="C215">
        <v>62</v>
      </c>
      <c r="E215" s="182" t="s">
        <v>172</v>
      </c>
      <c r="F215">
        <v>7</v>
      </c>
      <c r="H215" s="180" t="s">
        <v>263</v>
      </c>
      <c r="I215">
        <v>21</v>
      </c>
      <c r="L215" t="s">
        <v>259</v>
      </c>
      <c r="M215">
        <v>60</v>
      </c>
      <c r="O215" t="s">
        <v>275</v>
      </c>
      <c r="P215">
        <v>6</v>
      </c>
      <c r="R215" t="s">
        <v>154</v>
      </c>
      <c r="S215">
        <v>18</v>
      </c>
    </row>
    <row r="216" spans="2:19" hidden="1">
      <c r="B216" s="181" t="s">
        <v>301</v>
      </c>
      <c r="C216">
        <v>60</v>
      </c>
      <c r="E216" s="181" t="s">
        <v>272</v>
      </c>
      <c r="F216">
        <v>7</v>
      </c>
      <c r="H216" s="182" t="s">
        <v>149</v>
      </c>
      <c r="I216">
        <v>20</v>
      </c>
      <c r="L216" t="s">
        <v>274</v>
      </c>
      <c r="M216">
        <v>60</v>
      </c>
      <c r="O216" t="s">
        <v>280</v>
      </c>
      <c r="P216">
        <v>6</v>
      </c>
      <c r="R216" t="s">
        <v>167</v>
      </c>
      <c r="S216">
        <v>17</v>
      </c>
    </row>
    <row r="217" spans="2:19" ht="25.5" hidden="1">
      <c r="B217" s="181" t="s">
        <v>277</v>
      </c>
      <c r="C217">
        <v>59</v>
      </c>
      <c r="E217" s="181" t="s">
        <v>292</v>
      </c>
      <c r="F217">
        <v>6</v>
      </c>
      <c r="H217" s="182" t="s">
        <v>156</v>
      </c>
      <c r="I217">
        <v>20</v>
      </c>
      <c r="L217" t="s">
        <v>268</v>
      </c>
      <c r="M217">
        <v>57</v>
      </c>
      <c r="O217" t="s">
        <v>142</v>
      </c>
      <c r="P217">
        <v>5</v>
      </c>
      <c r="R217" t="s">
        <v>137</v>
      </c>
      <c r="S217">
        <v>16</v>
      </c>
    </row>
    <row r="218" spans="2:19" ht="25.5" hidden="1">
      <c r="B218" s="181" t="s">
        <v>302</v>
      </c>
      <c r="C218">
        <v>58</v>
      </c>
      <c r="E218" s="181" t="s">
        <v>303</v>
      </c>
      <c r="F218">
        <v>6</v>
      </c>
      <c r="H218" s="180" t="s">
        <v>259</v>
      </c>
      <c r="I218">
        <v>20</v>
      </c>
      <c r="L218" t="s">
        <v>258</v>
      </c>
      <c r="M218">
        <v>53</v>
      </c>
      <c r="O218" t="s">
        <v>149</v>
      </c>
      <c r="P218">
        <v>5</v>
      </c>
      <c r="R218" t="s">
        <v>166</v>
      </c>
      <c r="S218">
        <v>16</v>
      </c>
    </row>
    <row r="219" spans="2:19" hidden="1">
      <c r="B219" s="181" t="s">
        <v>268</v>
      </c>
      <c r="C219">
        <v>56</v>
      </c>
      <c r="E219" s="181" t="s">
        <v>271</v>
      </c>
      <c r="F219">
        <v>5</v>
      </c>
      <c r="H219" s="180" t="s">
        <v>261</v>
      </c>
      <c r="I219">
        <v>20</v>
      </c>
      <c r="L219" t="s">
        <v>289</v>
      </c>
      <c r="M219">
        <v>52</v>
      </c>
      <c r="O219" t="s">
        <v>154</v>
      </c>
      <c r="P219">
        <v>5</v>
      </c>
      <c r="R219" t="s">
        <v>152</v>
      </c>
      <c r="S219">
        <v>15</v>
      </c>
    </row>
    <row r="220" spans="2:19" ht="25.5" hidden="1">
      <c r="B220" s="181" t="s">
        <v>303</v>
      </c>
      <c r="C220">
        <v>42</v>
      </c>
      <c r="E220" s="181" t="s">
        <v>274</v>
      </c>
      <c r="F220">
        <v>5</v>
      </c>
      <c r="H220" s="182" t="s">
        <v>142</v>
      </c>
      <c r="I220">
        <v>19</v>
      </c>
      <c r="L220" t="s">
        <v>284</v>
      </c>
      <c r="M220">
        <v>50</v>
      </c>
      <c r="O220" t="s">
        <v>190</v>
      </c>
      <c r="P220">
        <v>5</v>
      </c>
      <c r="R220" t="s">
        <v>156</v>
      </c>
      <c r="S220">
        <v>15</v>
      </c>
    </row>
    <row r="221" spans="2:19" hidden="1">
      <c r="B221" s="181" t="s">
        <v>274</v>
      </c>
      <c r="C221">
        <v>39</v>
      </c>
      <c r="E221" s="182" t="s">
        <v>142</v>
      </c>
      <c r="F221">
        <v>4</v>
      </c>
      <c r="H221" s="182" t="s">
        <v>144</v>
      </c>
      <c r="I221">
        <v>19</v>
      </c>
      <c r="L221" t="s">
        <v>295</v>
      </c>
      <c r="M221">
        <v>46</v>
      </c>
      <c r="O221" t="s">
        <v>285</v>
      </c>
      <c r="P221">
        <v>5</v>
      </c>
      <c r="R221" t="s">
        <v>162</v>
      </c>
      <c r="S221">
        <v>15</v>
      </c>
    </row>
    <row r="222" spans="2:19" hidden="1">
      <c r="B222" s="180" t="s">
        <v>252</v>
      </c>
      <c r="C222">
        <v>36</v>
      </c>
      <c r="E222" s="182" t="s">
        <v>168</v>
      </c>
      <c r="F222">
        <v>4</v>
      </c>
      <c r="H222" s="182" t="s">
        <v>136</v>
      </c>
      <c r="I222">
        <v>18</v>
      </c>
      <c r="L222" t="s">
        <v>285</v>
      </c>
      <c r="M222">
        <v>43</v>
      </c>
      <c r="O222" t="s">
        <v>290</v>
      </c>
      <c r="P222">
        <v>5</v>
      </c>
      <c r="R222" t="s">
        <v>189</v>
      </c>
      <c r="S222">
        <v>15</v>
      </c>
    </row>
    <row r="223" spans="2:19" ht="25.5" hidden="1">
      <c r="B223" s="181" t="s">
        <v>280</v>
      </c>
      <c r="C223">
        <v>36</v>
      </c>
      <c r="E223" s="181" t="s">
        <v>276</v>
      </c>
      <c r="F223">
        <v>4</v>
      </c>
      <c r="H223" s="182" t="s">
        <v>170</v>
      </c>
      <c r="I223">
        <v>18</v>
      </c>
      <c r="L223" t="s">
        <v>277</v>
      </c>
      <c r="M223">
        <v>42</v>
      </c>
      <c r="O223" t="s">
        <v>293</v>
      </c>
      <c r="P223">
        <v>5</v>
      </c>
      <c r="R223" t="s">
        <v>142</v>
      </c>
      <c r="S223">
        <v>14</v>
      </c>
    </row>
    <row r="224" spans="2:19" ht="25.5" hidden="1">
      <c r="B224" s="181" t="s">
        <v>289</v>
      </c>
      <c r="C224">
        <v>36</v>
      </c>
      <c r="E224" s="181" t="s">
        <v>277</v>
      </c>
      <c r="F224">
        <v>4</v>
      </c>
      <c r="H224" s="182" t="s">
        <v>177</v>
      </c>
      <c r="I224">
        <v>16</v>
      </c>
      <c r="L224" t="s">
        <v>279</v>
      </c>
      <c r="M224">
        <v>38</v>
      </c>
      <c r="O224" t="s">
        <v>303</v>
      </c>
      <c r="P224">
        <v>5</v>
      </c>
      <c r="R224" t="s">
        <v>147</v>
      </c>
      <c r="S224">
        <v>14</v>
      </c>
    </row>
    <row r="225" spans="2:19" hidden="1">
      <c r="B225" s="181" t="s">
        <v>293</v>
      </c>
      <c r="C225">
        <v>35</v>
      </c>
      <c r="E225" s="181" t="s">
        <v>288</v>
      </c>
      <c r="F225">
        <v>4</v>
      </c>
      <c r="H225" s="182" t="s">
        <v>146</v>
      </c>
      <c r="I225">
        <v>15</v>
      </c>
      <c r="L225" t="s">
        <v>293</v>
      </c>
      <c r="M225">
        <v>38</v>
      </c>
      <c r="O225" t="s">
        <v>274</v>
      </c>
      <c r="P225">
        <v>4</v>
      </c>
      <c r="R225" t="s">
        <v>138</v>
      </c>
      <c r="S225">
        <v>13</v>
      </c>
    </row>
    <row r="226" spans="2:19" ht="25.5" hidden="1">
      <c r="B226" s="181" t="s">
        <v>295</v>
      </c>
      <c r="C226">
        <v>32</v>
      </c>
      <c r="E226" s="181" t="s">
        <v>293</v>
      </c>
      <c r="F226">
        <v>4</v>
      </c>
      <c r="H226" s="182" t="s">
        <v>182</v>
      </c>
      <c r="I226">
        <v>14</v>
      </c>
      <c r="L226" t="s">
        <v>290</v>
      </c>
      <c r="M226">
        <v>36</v>
      </c>
      <c r="O226" t="s">
        <v>295</v>
      </c>
      <c r="P226">
        <v>4</v>
      </c>
      <c r="R226" t="s">
        <v>146</v>
      </c>
      <c r="S226">
        <v>12</v>
      </c>
    </row>
    <row r="227" spans="2:19" hidden="1">
      <c r="B227" s="181" t="s">
        <v>285</v>
      </c>
      <c r="C227">
        <v>31</v>
      </c>
      <c r="E227" s="181" t="s">
        <v>294</v>
      </c>
      <c r="F227">
        <v>4</v>
      </c>
      <c r="H227" s="182" t="s">
        <v>140</v>
      </c>
      <c r="I227">
        <v>13</v>
      </c>
      <c r="L227" t="s">
        <v>288</v>
      </c>
      <c r="M227">
        <v>35</v>
      </c>
      <c r="O227" t="s">
        <v>276</v>
      </c>
      <c r="P227">
        <v>3</v>
      </c>
      <c r="R227" t="s">
        <v>178</v>
      </c>
      <c r="S227">
        <v>12</v>
      </c>
    </row>
    <row r="228" spans="2:19" ht="25.5" hidden="1">
      <c r="B228" s="181" t="s">
        <v>284</v>
      </c>
      <c r="C228">
        <v>30</v>
      </c>
      <c r="E228" s="182" t="s">
        <v>140</v>
      </c>
      <c r="F228">
        <v>3</v>
      </c>
      <c r="H228" s="182" t="s">
        <v>148</v>
      </c>
      <c r="I228">
        <v>13</v>
      </c>
      <c r="L228" t="s">
        <v>280</v>
      </c>
      <c r="M228">
        <v>30</v>
      </c>
      <c r="O228" t="s">
        <v>289</v>
      </c>
      <c r="P228">
        <v>3</v>
      </c>
      <c r="R228" t="s">
        <v>190</v>
      </c>
      <c r="S228">
        <v>12</v>
      </c>
    </row>
    <row r="229" spans="2:19" hidden="1">
      <c r="B229" s="181" t="s">
        <v>290</v>
      </c>
      <c r="C229">
        <v>28</v>
      </c>
      <c r="E229" s="182" t="s">
        <v>146</v>
      </c>
      <c r="F229">
        <v>3</v>
      </c>
      <c r="H229" s="182" t="s">
        <v>162</v>
      </c>
      <c r="I229">
        <v>13</v>
      </c>
      <c r="L229" t="s">
        <v>252</v>
      </c>
      <c r="M229">
        <v>29</v>
      </c>
      <c r="O229" t="s">
        <v>266</v>
      </c>
      <c r="P229">
        <v>2</v>
      </c>
      <c r="R229" t="s">
        <v>252</v>
      </c>
      <c r="S229">
        <v>12</v>
      </c>
    </row>
    <row r="230" spans="2:19" hidden="1">
      <c r="B230" s="181" t="s">
        <v>279</v>
      </c>
      <c r="C230">
        <v>27</v>
      </c>
      <c r="E230" s="181" t="s">
        <v>275</v>
      </c>
      <c r="F230">
        <v>3</v>
      </c>
      <c r="H230" s="180" t="s">
        <v>258</v>
      </c>
      <c r="I230">
        <v>13</v>
      </c>
      <c r="L230" t="s">
        <v>276</v>
      </c>
      <c r="M230">
        <v>29</v>
      </c>
      <c r="O230" t="s">
        <v>287</v>
      </c>
      <c r="P230">
        <v>2</v>
      </c>
      <c r="R230" t="s">
        <v>258</v>
      </c>
      <c r="S230">
        <v>11</v>
      </c>
    </row>
    <row r="231" spans="2:19" hidden="1">
      <c r="B231" s="181" t="s">
        <v>278</v>
      </c>
      <c r="C231">
        <v>22</v>
      </c>
      <c r="E231" s="181" t="s">
        <v>278</v>
      </c>
      <c r="F231">
        <v>3</v>
      </c>
      <c r="H231" s="182" t="s">
        <v>187</v>
      </c>
      <c r="I231">
        <v>12</v>
      </c>
      <c r="L231" t="s">
        <v>303</v>
      </c>
      <c r="M231">
        <v>28</v>
      </c>
      <c r="O231" t="s">
        <v>288</v>
      </c>
      <c r="P231">
        <v>2</v>
      </c>
      <c r="R231" t="s">
        <v>261</v>
      </c>
      <c r="S231">
        <v>11</v>
      </c>
    </row>
    <row r="232" spans="2:19" ht="25.5" hidden="1">
      <c r="B232" s="181" t="s">
        <v>288</v>
      </c>
      <c r="C232">
        <v>22</v>
      </c>
      <c r="E232" s="181" t="s">
        <v>285</v>
      </c>
      <c r="F232">
        <v>3</v>
      </c>
      <c r="H232" s="180" t="s">
        <v>255</v>
      </c>
      <c r="I232">
        <v>12</v>
      </c>
      <c r="L232" t="s">
        <v>278</v>
      </c>
      <c r="M232">
        <v>27</v>
      </c>
      <c r="O232" t="s">
        <v>294</v>
      </c>
      <c r="P232">
        <v>2</v>
      </c>
      <c r="R232" t="s">
        <v>170</v>
      </c>
      <c r="S232">
        <v>10</v>
      </c>
    </row>
    <row r="233" spans="2:19" ht="38.25" hidden="1">
      <c r="B233" s="181" t="s">
        <v>272</v>
      </c>
      <c r="C233">
        <v>17</v>
      </c>
      <c r="E233" s="182" t="s">
        <v>152</v>
      </c>
      <c r="F233">
        <v>2</v>
      </c>
      <c r="H233" s="182" t="s">
        <v>190</v>
      </c>
      <c r="I233">
        <v>11</v>
      </c>
      <c r="L233" t="s">
        <v>272</v>
      </c>
      <c r="M233">
        <v>26</v>
      </c>
      <c r="O233" t="s">
        <v>278</v>
      </c>
      <c r="P233">
        <v>1</v>
      </c>
      <c r="R233" t="s">
        <v>182</v>
      </c>
      <c r="S233">
        <v>10</v>
      </c>
    </row>
    <row r="234" spans="2:19" ht="25.5" hidden="1">
      <c r="B234" s="181" t="s">
        <v>276</v>
      </c>
      <c r="C234">
        <v>14</v>
      </c>
      <c r="E234" s="181" t="s">
        <v>268</v>
      </c>
      <c r="F234">
        <v>2</v>
      </c>
      <c r="H234" s="182" t="s">
        <v>147</v>
      </c>
      <c r="I234">
        <v>10</v>
      </c>
      <c r="L234" t="s">
        <v>270</v>
      </c>
      <c r="M234">
        <v>25</v>
      </c>
      <c r="O234" t="s">
        <v>292</v>
      </c>
      <c r="P234">
        <v>1</v>
      </c>
      <c r="R234" t="s">
        <v>175</v>
      </c>
      <c r="S234">
        <v>9</v>
      </c>
    </row>
    <row r="235" spans="2:19" ht="25.5" hidden="1">
      <c r="B235" s="181" t="s">
        <v>287</v>
      </c>
      <c r="C235">
        <v>14</v>
      </c>
      <c r="E235" s="181" t="s">
        <v>289</v>
      </c>
      <c r="F235">
        <v>2</v>
      </c>
      <c r="H235" s="182" t="s">
        <v>189</v>
      </c>
      <c r="I235">
        <v>9</v>
      </c>
      <c r="L235" t="s">
        <v>294</v>
      </c>
      <c r="M235">
        <v>22</v>
      </c>
      <c r="O235" t="s">
        <v>298</v>
      </c>
      <c r="P235">
        <v>1</v>
      </c>
      <c r="R235" t="s">
        <v>140</v>
      </c>
      <c r="S235">
        <v>8</v>
      </c>
    </row>
    <row r="236" spans="2:19" hidden="1">
      <c r="B236" s="181" t="s">
        <v>294</v>
      </c>
      <c r="C236">
        <v>14</v>
      </c>
      <c r="E236" s="181" t="s">
        <v>266</v>
      </c>
      <c r="F236">
        <v>1</v>
      </c>
      <c r="H236" s="182" t="s">
        <v>138</v>
      </c>
      <c r="I236">
        <v>8</v>
      </c>
      <c r="L236" t="s">
        <v>287</v>
      </c>
      <c r="M236">
        <v>18</v>
      </c>
      <c r="O236" t="s">
        <v>299</v>
      </c>
      <c r="P236">
        <v>1</v>
      </c>
      <c r="R236" t="s">
        <v>255</v>
      </c>
      <c r="S236">
        <v>7</v>
      </c>
    </row>
    <row r="237" spans="2:19" ht="25.5" hidden="1">
      <c r="B237" s="181" t="s">
        <v>270</v>
      </c>
      <c r="C237">
        <v>13</v>
      </c>
      <c r="E237" s="181" t="s">
        <v>279</v>
      </c>
      <c r="F237">
        <v>1</v>
      </c>
      <c r="H237" s="182" t="s">
        <v>167</v>
      </c>
      <c r="I237">
        <v>8</v>
      </c>
      <c r="L237" t="s">
        <v>266</v>
      </c>
      <c r="M237">
        <v>10</v>
      </c>
      <c r="O237" t="s">
        <v>270</v>
      </c>
      <c r="P237">
        <v>0</v>
      </c>
      <c r="R237" t="s">
        <v>168</v>
      </c>
      <c r="S237">
        <v>6</v>
      </c>
    </row>
    <row r="238" spans="2:19" hidden="1">
      <c r="B238" s="181" t="s">
        <v>298</v>
      </c>
      <c r="C238">
        <v>6</v>
      </c>
      <c r="E238" s="181" t="s">
        <v>287</v>
      </c>
      <c r="F238">
        <v>0</v>
      </c>
      <c r="H238" s="182" t="s">
        <v>168</v>
      </c>
      <c r="I238">
        <v>8</v>
      </c>
      <c r="L238" t="s">
        <v>298</v>
      </c>
      <c r="M238">
        <v>9</v>
      </c>
      <c r="O238" t="s">
        <v>279</v>
      </c>
      <c r="P238">
        <v>0</v>
      </c>
      <c r="R238" t="s">
        <v>187</v>
      </c>
      <c r="S238">
        <v>5</v>
      </c>
    </row>
    <row r="239" spans="2:19" hidden="1">
      <c r="B239" s="181" t="s">
        <v>266</v>
      </c>
      <c r="C239">
        <v>5</v>
      </c>
      <c r="E239" s="181" t="s">
        <v>298</v>
      </c>
      <c r="F239">
        <v>0</v>
      </c>
      <c r="H239" s="180" t="s">
        <v>252</v>
      </c>
      <c r="I239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699"/>
  </sheetPr>
  <dimension ref="B2:BG173"/>
  <sheetViews>
    <sheetView workbookViewId="0">
      <selection activeCell="K2" sqref="K2"/>
    </sheetView>
  </sheetViews>
  <sheetFormatPr defaultColWidth="10.42578125" defaultRowHeight="15"/>
  <cols>
    <col min="1" max="1" width="10.42578125" style="101"/>
    <col min="2" max="2" width="13.28515625" style="101" customWidth="1"/>
    <col min="3" max="6" width="10.42578125" style="101"/>
    <col min="7" max="7" width="11.28515625" style="101" customWidth="1"/>
    <col min="8" max="11" width="10.42578125" style="101"/>
    <col min="12" max="12" width="14" style="101" customWidth="1"/>
    <col min="13" max="13" width="11.5703125" style="101" customWidth="1"/>
    <col min="14" max="15" width="15" style="101" customWidth="1"/>
    <col min="16" max="17" width="10.42578125" style="101"/>
    <col min="18" max="18" width="12.42578125" style="101" customWidth="1"/>
    <col min="19" max="19" width="10.42578125" style="101"/>
    <col min="20" max="20" width="13.7109375" style="101" customWidth="1"/>
    <col min="21" max="21" width="10.42578125" style="101"/>
    <col min="22" max="22" width="12.42578125" style="101" customWidth="1"/>
    <col min="23" max="26" width="10.42578125" style="101"/>
    <col min="27" max="27" width="11.85546875" style="101" customWidth="1"/>
    <col min="28" max="31" width="10.42578125" style="101"/>
    <col min="32" max="32" width="10.5703125" style="101" customWidth="1"/>
    <col min="33" max="33" width="10.42578125" style="101"/>
    <col min="34" max="34" width="10" style="101" customWidth="1"/>
    <col min="35" max="38" width="10.42578125" style="101"/>
    <col min="39" max="39" width="12.5703125" style="101" customWidth="1"/>
    <col min="40" max="40" width="11.5703125" style="101" customWidth="1"/>
    <col min="41" max="42" width="10.42578125" style="101"/>
    <col min="43" max="43" width="12.7109375" style="101" customWidth="1"/>
    <col min="44" max="44" width="11.7109375" style="101" customWidth="1"/>
    <col min="45" max="45" width="10.42578125" style="101"/>
    <col min="46" max="47" width="11.7109375" style="101" customWidth="1"/>
    <col min="48" max="51" width="10.42578125" style="101"/>
    <col min="52" max="52" width="11.7109375" style="101" customWidth="1"/>
    <col min="53" max="53" width="10.42578125" style="101"/>
    <col min="54" max="54" width="11.28515625" style="101" customWidth="1"/>
    <col min="55" max="56" width="10.42578125" style="101"/>
    <col min="57" max="57" width="14.42578125" style="101" customWidth="1"/>
    <col min="58" max="16384" width="10.42578125" style="101"/>
  </cols>
  <sheetData>
    <row r="2" spans="2:59" ht="18.75">
      <c r="B2" s="212" t="s">
        <v>1022</v>
      </c>
    </row>
    <row r="4" spans="2:59" ht="18.75">
      <c r="B4" s="212" t="s">
        <v>135</v>
      </c>
    </row>
    <row r="6" spans="2:59" ht="78.75">
      <c r="B6" s="194"/>
      <c r="C6" s="201" t="s">
        <v>265</v>
      </c>
      <c r="D6" s="201" t="s">
        <v>136</v>
      </c>
      <c r="E6" s="201" t="s">
        <v>137</v>
      </c>
      <c r="F6" s="201" t="s">
        <v>138</v>
      </c>
      <c r="G6" s="201" t="s">
        <v>139</v>
      </c>
      <c r="H6" s="201" t="s">
        <v>140</v>
      </c>
      <c r="I6" s="201" t="s">
        <v>141</v>
      </c>
      <c r="J6" s="201" t="s">
        <v>142</v>
      </c>
      <c r="K6" s="201" t="s">
        <v>143</v>
      </c>
      <c r="L6" s="201" t="s">
        <v>144</v>
      </c>
      <c r="M6" s="201" t="s">
        <v>145</v>
      </c>
      <c r="N6" s="201" t="s">
        <v>146</v>
      </c>
      <c r="O6" s="201" t="s">
        <v>147</v>
      </c>
      <c r="P6" s="201" t="s">
        <v>148</v>
      </c>
      <c r="Q6" s="201" t="s">
        <v>149</v>
      </c>
      <c r="R6" s="201" t="s">
        <v>150</v>
      </c>
      <c r="S6" s="201" t="s">
        <v>151</v>
      </c>
      <c r="T6" s="201" t="s">
        <v>152</v>
      </c>
      <c r="U6" s="201" t="s">
        <v>153</v>
      </c>
      <c r="V6" s="201" t="s">
        <v>154</v>
      </c>
      <c r="W6" s="201" t="s">
        <v>155</v>
      </c>
      <c r="X6" s="201" t="s">
        <v>156</v>
      </c>
      <c r="Y6" s="201" t="s">
        <v>157</v>
      </c>
      <c r="Z6" s="201" t="s">
        <v>158</v>
      </c>
      <c r="AA6" s="201" t="s">
        <v>159</v>
      </c>
      <c r="AB6" s="201" t="s">
        <v>160</v>
      </c>
      <c r="AC6" s="201" t="s">
        <v>161</v>
      </c>
      <c r="AD6" s="201" t="s">
        <v>162</v>
      </c>
      <c r="AE6" s="201" t="s">
        <v>163</v>
      </c>
      <c r="AF6" s="201" t="s">
        <v>164</v>
      </c>
      <c r="AG6" s="201" t="s">
        <v>165</v>
      </c>
      <c r="AH6" s="201" t="s">
        <v>166</v>
      </c>
      <c r="AI6" s="201" t="s">
        <v>167</v>
      </c>
      <c r="AJ6" s="201" t="s">
        <v>168</v>
      </c>
      <c r="AK6" s="201" t="s">
        <v>169</v>
      </c>
      <c r="AL6" s="201" t="s">
        <v>170</v>
      </c>
      <c r="AM6" s="201" t="s">
        <v>171</v>
      </c>
      <c r="AN6" s="201" t="s">
        <v>172</v>
      </c>
      <c r="AO6" s="201" t="s">
        <v>173</v>
      </c>
      <c r="AP6" s="201" t="s">
        <v>174</v>
      </c>
      <c r="AQ6" s="201" t="s">
        <v>175</v>
      </c>
      <c r="AR6" s="201" t="s">
        <v>176</v>
      </c>
      <c r="AS6" s="201" t="s">
        <v>177</v>
      </c>
      <c r="AT6" s="201" t="s">
        <v>178</v>
      </c>
      <c r="AU6" s="201" t="s">
        <v>179</v>
      </c>
      <c r="AV6" s="201" t="s">
        <v>180</v>
      </c>
      <c r="AW6" s="201" t="s">
        <v>181</v>
      </c>
      <c r="AX6" s="201" t="s">
        <v>182</v>
      </c>
      <c r="AY6" s="201" t="s">
        <v>183</v>
      </c>
      <c r="AZ6" s="201" t="s">
        <v>184</v>
      </c>
      <c r="BA6" s="201" t="s">
        <v>185</v>
      </c>
      <c r="BB6" s="201" t="s">
        <v>186</v>
      </c>
      <c r="BC6" s="201" t="s">
        <v>187</v>
      </c>
      <c r="BD6" s="201" t="s">
        <v>188</v>
      </c>
      <c r="BE6" s="201" t="s">
        <v>189</v>
      </c>
      <c r="BF6" s="201" t="s">
        <v>190</v>
      </c>
      <c r="BG6" s="216" t="s">
        <v>23</v>
      </c>
    </row>
    <row r="7" spans="2:59">
      <c r="B7" s="194" t="s">
        <v>18</v>
      </c>
      <c r="C7" s="192">
        <v>24176</v>
      </c>
      <c r="D7" s="192">
        <v>1234</v>
      </c>
      <c r="E7" s="192">
        <v>793</v>
      </c>
      <c r="F7" s="192">
        <v>372</v>
      </c>
      <c r="G7" s="192">
        <v>1225</v>
      </c>
      <c r="H7" s="192">
        <v>438</v>
      </c>
      <c r="I7" s="192">
        <v>1806</v>
      </c>
      <c r="J7" s="192">
        <v>436</v>
      </c>
      <c r="K7" s="192">
        <v>1506</v>
      </c>
      <c r="L7" s="192">
        <v>1205</v>
      </c>
      <c r="M7" s="192">
        <v>812</v>
      </c>
      <c r="N7" s="192">
        <v>559</v>
      </c>
      <c r="O7" s="192">
        <v>772</v>
      </c>
      <c r="P7" s="192">
        <v>950</v>
      </c>
      <c r="Q7" s="192">
        <v>452</v>
      </c>
      <c r="R7" s="192">
        <v>1694</v>
      </c>
      <c r="S7" s="192">
        <v>2071</v>
      </c>
      <c r="T7" s="192">
        <v>417</v>
      </c>
      <c r="U7" s="192">
        <v>850</v>
      </c>
      <c r="V7" s="192">
        <v>736</v>
      </c>
      <c r="W7" s="192">
        <v>1483</v>
      </c>
      <c r="X7" s="192">
        <v>1134</v>
      </c>
      <c r="Y7" s="192">
        <v>1153</v>
      </c>
      <c r="Z7" s="192">
        <v>1818</v>
      </c>
      <c r="AA7" s="192">
        <v>1138</v>
      </c>
      <c r="AB7" s="192">
        <v>1152</v>
      </c>
      <c r="AC7" s="192">
        <v>3184</v>
      </c>
      <c r="AD7" s="192">
        <v>676</v>
      </c>
      <c r="AE7" s="192">
        <v>1089</v>
      </c>
      <c r="AF7" s="192">
        <v>1300</v>
      </c>
      <c r="AG7" s="192">
        <v>1469</v>
      </c>
      <c r="AH7" s="192">
        <v>909</v>
      </c>
      <c r="AI7" s="192">
        <v>627</v>
      </c>
      <c r="AJ7" s="192">
        <v>442</v>
      </c>
      <c r="AK7" s="192">
        <v>2195</v>
      </c>
      <c r="AL7" s="192">
        <v>718</v>
      </c>
      <c r="AM7" s="192">
        <v>974</v>
      </c>
      <c r="AN7" s="192">
        <v>794</v>
      </c>
      <c r="AO7" s="192">
        <v>1263</v>
      </c>
      <c r="AP7" s="192">
        <v>3460</v>
      </c>
      <c r="AQ7" s="192">
        <v>465</v>
      </c>
      <c r="AR7" s="192">
        <v>1144</v>
      </c>
      <c r="AS7" s="192">
        <v>1589</v>
      </c>
      <c r="AT7" s="192">
        <v>924</v>
      </c>
      <c r="AU7" s="192">
        <v>676</v>
      </c>
      <c r="AV7" s="192">
        <v>1266</v>
      </c>
      <c r="AW7" s="192">
        <v>2582</v>
      </c>
      <c r="AX7" s="192">
        <v>575</v>
      </c>
      <c r="AY7" s="192">
        <v>867</v>
      </c>
      <c r="AZ7" s="192">
        <v>1031</v>
      </c>
      <c r="BA7" s="192">
        <v>557</v>
      </c>
      <c r="BB7" s="192">
        <v>3954</v>
      </c>
      <c r="BC7" s="192">
        <v>355</v>
      </c>
      <c r="BD7" s="192">
        <v>25603</v>
      </c>
      <c r="BE7" s="192">
        <v>718</v>
      </c>
      <c r="BF7" s="213">
        <v>898</v>
      </c>
      <c r="BG7" s="192">
        <v>112686</v>
      </c>
    </row>
    <row r="8" spans="2:59">
      <c r="B8" s="200" t="s">
        <v>130</v>
      </c>
      <c r="C8" s="198">
        <v>18984</v>
      </c>
      <c r="D8" s="198">
        <v>986</v>
      </c>
      <c r="E8" s="198">
        <v>671</v>
      </c>
      <c r="F8" s="198">
        <v>298</v>
      </c>
      <c r="G8" s="198">
        <v>953</v>
      </c>
      <c r="H8" s="198">
        <v>349</v>
      </c>
      <c r="I8" s="198">
        <v>1256</v>
      </c>
      <c r="J8" s="198">
        <v>356</v>
      </c>
      <c r="K8" s="198">
        <v>1208</v>
      </c>
      <c r="L8" s="198">
        <v>982</v>
      </c>
      <c r="M8" s="198">
        <v>565</v>
      </c>
      <c r="N8" s="198">
        <v>451</v>
      </c>
      <c r="O8" s="198">
        <v>652</v>
      </c>
      <c r="P8" s="198">
        <v>748</v>
      </c>
      <c r="Q8" s="198">
        <v>354</v>
      </c>
      <c r="R8" s="198">
        <v>1405</v>
      </c>
      <c r="S8" s="198">
        <v>1552</v>
      </c>
      <c r="T8" s="198">
        <v>294</v>
      </c>
      <c r="U8" s="198">
        <v>580</v>
      </c>
      <c r="V8" s="198">
        <v>545</v>
      </c>
      <c r="W8" s="198">
        <v>1146</v>
      </c>
      <c r="X8" s="198">
        <v>851</v>
      </c>
      <c r="Y8" s="198">
        <v>755</v>
      </c>
      <c r="Z8" s="198">
        <v>1352</v>
      </c>
      <c r="AA8" s="198">
        <v>920</v>
      </c>
      <c r="AB8" s="198">
        <v>933</v>
      </c>
      <c r="AC8" s="198">
        <v>1616</v>
      </c>
      <c r="AD8" s="198">
        <v>569</v>
      </c>
      <c r="AE8" s="198">
        <v>760</v>
      </c>
      <c r="AF8" s="198">
        <v>1063</v>
      </c>
      <c r="AG8" s="198">
        <v>1125</v>
      </c>
      <c r="AH8" s="198">
        <v>749</v>
      </c>
      <c r="AI8" s="198">
        <v>537</v>
      </c>
      <c r="AJ8" s="198">
        <v>365</v>
      </c>
      <c r="AK8" s="198">
        <v>1646</v>
      </c>
      <c r="AL8" s="198">
        <v>555</v>
      </c>
      <c r="AM8" s="198">
        <v>450</v>
      </c>
      <c r="AN8" s="198">
        <v>386</v>
      </c>
      <c r="AO8" s="198">
        <v>968</v>
      </c>
      <c r="AP8" s="198">
        <v>2548</v>
      </c>
      <c r="AQ8" s="198">
        <v>370</v>
      </c>
      <c r="AR8" s="198">
        <v>871</v>
      </c>
      <c r="AS8" s="198">
        <v>1353</v>
      </c>
      <c r="AT8" s="198">
        <v>679</v>
      </c>
      <c r="AU8" s="198">
        <v>385</v>
      </c>
      <c r="AV8" s="198">
        <v>1039</v>
      </c>
      <c r="AW8" s="198">
        <v>1354</v>
      </c>
      <c r="AX8" s="198">
        <v>447</v>
      </c>
      <c r="AY8" s="198">
        <v>653</v>
      </c>
      <c r="AZ8" s="198">
        <v>722</v>
      </c>
      <c r="BA8" s="198">
        <v>365</v>
      </c>
      <c r="BB8" s="198">
        <v>2911</v>
      </c>
      <c r="BC8" s="198">
        <v>215</v>
      </c>
      <c r="BD8" s="198">
        <v>13168</v>
      </c>
      <c r="BE8" s="198">
        <v>581</v>
      </c>
      <c r="BF8" s="215">
        <v>775</v>
      </c>
      <c r="BG8" s="198">
        <v>78371</v>
      </c>
    </row>
    <row r="9" spans="2:59">
      <c r="B9" s="197" t="s">
        <v>124</v>
      </c>
      <c r="C9" s="195">
        <v>663</v>
      </c>
      <c r="D9" s="195">
        <v>49</v>
      </c>
      <c r="E9" s="195">
        <v>24</v>
      </c>
      <c r="F9" s="195">
        <v>8</v>
      </c>
      <c r="G9" s="195">
        <v>51</v>
      </c>
      <c r="H9" s="195">
        <v>10</v>
      </c>
      <c r="I9" s="195">
        <v>73</v>
      </c>
      <c r="J9" s="195">
        <v>3</v>
      </c>
      <c r="K9" s="195">
        <v>49</v>
      </c>
      <c r="L9" s="195">
        <v>32</v>
      </c>
      <c r="M9" s="195">
        <v>12</v>
      </c>
      <c r="N9" s="195">
        <v>10</v>
      </c>
      <c r="O9" s="195">
        <v>17</v>
      </c>
      <c r="P9" s="195">
        <v>43</v>
      </c>
      <c r="Q9" s="195">
        <v>10</v>
      </c>
      <c r="R9" s="195">
        <v>55</v>
      </c>
      <c r="S9" s="195">
        <v>73</v>
      </c>
      <c r="T9" s="195">
        <v>18</v>
      </c>
      <c r="U9" s="195">
        <v>16</v>
      </c>
      <c r="V9" s="195">
        <v>16</v>
      </c>
      <c r="W9" s="195">
        <v>64</v>
      </c>
      <c r="X9" s="195">
        <v>49</v>
      </c>
      <c r="Y9" s="195">
        <v>94</v>
      </c>
      <c r="Z9" s="195">
        <v>78</v>
      </c>
      <c r="AA9" s="195">
        <v>34</v>
      </c>
      <c r="AB9" s="195">
        <v>42</v>
      </c>
      <c r="AC9" s="195">
        <v>346</v>
      </c>
      <c r="AD9" s="195">
        <v>21</v>
      </c>
      <c r="AE9" s="195">
        <v>46</v>
      </c>
      <c r="AF9" s="195">
        <v>22</v>
      </c>
      <c r="AG9" s="195">
        <v>54</v>
      </c>
      <c r="AH9" s="195">
        <v>30</v>
      </c>
      <c r="AI9" s="195">
        <v>14</v>
      </c>
      <c r="AJ9" s="195">
        <v>13</v>
      </c>
      <c r="AK9" s="195">
        <v>83</v>
      </c>
      <c r="AL9" s="195">
        <v>41</v>
      </c>
      <c r="AM9" s="195">
        <v>112</v>
      </c>
      <c r="AN9" s="195">
        <v>48</v>
      </c>
      <c r="AO9" s="195">
        <v>38</v>
      </c>
      <c r="AP9" s="195">
        <v>175</v>
      </c>
      <c r="AQ9" s="195">
        <v>15</v>
      </c>
      <c r="AR9" s="195">
        <v>44</v>
      </c>
      <c r="AS9" s="195">
        <v>42</v>
      </c>
      <c r="AT9" s="195">
        <v>29</v>
      </c>
      <c r="AU9" s="195">
        <v>40</v>
      </c>
      <c r="AV9" s="195">
        <v>37</v>
      </c>
      <c r="AW9" s="195">
        <v>216</v>
      </c>
      <c r="AX9" s="195">
        <v>23</v>
      </c>
      <c r="AY9" s="195">
        <v>16</v>
      </c>
      <c r="AZ9" s="195">
        <v>45</v>
      </c>
      <c r="BA9" s="195">
        <v>48</v>
      </c>
      <c r="BB9" s="195">
        <v>194</v>
      </c>
      <c r="BC9" s="195">
        <v>10</v>
      </c>
      <c r="BD9" s="195">
        <v>2173</v>
      </c>
      <c r="BE9" s="195">
        <v>11</v>
      </c>
      <c r="BF9" s="214">
        <v>28</v>
      </c>
      <c r="BG9" s="195">
        <v>5607</v>
      </c>
    </row>
    <row r="10" spans="2:59">
      <c r="B10" s="200" t="s">
        <v>81</v>
      </c>
      <c r="C10" s="198">
        <v>841</v>
      </c>
      <c r="D10" s="198">
        <v>18</v>
      </c>
      <c r="E10" s="198">
        <v>21</v>
      </c>
      <c r="F10" s="198">
        <v>8</v>
      </c>
      <c r="G10" s="198">
        <v>29</v>
      </c>
      <c r="H10" s="198">
        <v>13</v>
      </c>
      <c r="I10" s="198">
        <v>60</v>
      </c>
      <c r="J10" s="198">
        <v>19</v>
      </c>
      <c r="K10" s="198">
        <v>25</v>
      </c>
      <c r="L10" s="198">
        <v>19</v>
      </c>
      <c r="M10" s="198">
        <v>44</v>
      </c>
      <c r="N10" s="198">
        <v>15</v>
      </c>
      <c r="O10" s="198">
        <v>10</v>
      </c>
      <c r="P10" s="198">
        <v>13</v>
      </c>
      <c r="Q10" s="198">
        <v>20</v>
      </c>
      <c r="R10" s="198">
        <v>23</v>
      </c>
      <c r="S10" s="198">
        <v>51</v>
      </c>
      <c r="T10" s="198">
        <v>24</v>
      </c>
      <c r="U10" s="198">
        <v>47</v>
      </c>
      <c r="V10" s="198">
        <v>26</v>
      </c>
      <c r="W10" s="198">
        <v>32</v>
      </c>
      <c r="X10" s="198">
        <v>20</v>
      </c>
      <c r="Y10" s="198">
        <v>35</v>
      </c>
      <c r="Z10" s="198">
        <v>39</v>
      </c>
      <c r="AA10" s="198">
        <v>25</v>
      </c>
      <c r="AB10" s="198">
        <v>28</v>
      </c>
      <c r="AC10" s="198">
        <v>276</v>
      </c>
      <c r="AD10" s="198">
        <v>13</v>
      </c>
      <c r="AE10" s="198">
        <v>70</v>
      </c>
      <c r="AF10" s="198">
        <v>24</v>
      </c>
      <c r="AG10" s="198">
        <v>37</v>
      </c>
      <c r="AH10" s="198">
        <v>26</v>
      </c>
      <c r="AI10" s="198">
        <v>8</v>
      </c>
      <c r="AJ10" s="198">
        <v>8</v>
      </c>
      <c r="AK10" s="198">
        <v>56</v>
      </c>
      <c r="AL10" s="198">
        <v>18</v>
      </c>
      <c r="AM10" s="198">
        <v>218</v>
      </c>
      <c r="AN10" s="198">
        <v>119</v>
      </c>
      <c r="AO10" s="198">
        <v>34</v>
      </c>
      <c r="AP10" s="198">
        <v>114</v>
      </c>
      <c r="AQ10" s="198">
        <v>21</v>
      </c>
      <c r="AR10" s="198">
        <v>24</v>
      </c>
      <c r="AS10" s="198">
        <v>16</v>
      </c>
      <c r="AT10" s="198">
        <v>23</v>
      </c>
      <c r="AU10" s="198">
        <v>33</v>
      </c>
      <c r="AV10" s="198">
        <v>35</v>
      </c>
      <c r="AW10" s="198">
        <v>69</v>
      </c>
      <c r="AX10" s="198">
        <v>14</v>
      </c>
      <c r="AY10" s="198">
        <v>33</v>
      </c>
      <c r="AZ10" s="198">
        <v>28</v>
      </c>
      <c r="BA10" s="198">
        <v>34</v>
      </c>
      <c r="BB10" s="198">
        <v>113</v>
      </c>
      <c r="BC10" s="198">
        <v>12</v>
      </c>
      <c r="BD10" s="198">
        <v>1791</v>
      </c>
      <c r="BE10" s="198">
        <v>9</v>
      </c>
      <c r="BF10" s="215">
        <v>11</v>
      </c>
      <c r="BG10" s="198">
        <v>4792</v>
      </c>
    </row>
    <row r="11" spans="2:59">
      <c r="B11" s="197" t="s">
        <v>93</v>
      </c>
      <c r="C11" s="195">
        <v>468</v>
      </c>
      <c r="D11" s="195">
        <v>15</v>
      </c>
      <c r="E11" s="195">
        <v>5</v>
      </c>
      <c r="F11" s="195">
        <v>4</v>
      </c>
      <c r="G11" s="195">
        <v>23</v>
      </c>
      <c r="H11" s="195">
        <v>6</v>
      </c>
      <c r="I11" s="195">
        <v>48</v>
      </c>
      <c r="J11" s="195">
        <v>2</v>
      </c>
      <c r="K11" s="195">
        <v>24</v>
      </c>
      <c r="L11" s="195">
        <v>17</v>
      </c>
      <c r="M11" s="195">
        <v>28</v>
      </c>
      <c r="N11" s="195">
        <v>15</v>
      </c>
      <c r="O11" s="195">
        <v>13</v>
      </c>
      <c r="P11" s="195">
        <v>15</v>
      </c>
      <c r="Q11" s="195">
        <v>3</v>
      </c>
      <c r="R11" s="195">
        <v>37</v>
      </c>
      <c r="S11" s="195">
        <v>36</v>
      </c>
      <c r="T11" s="195">
        <v>8</v>
      </c>
      <c r="U11" s="195">
        <v>29</v>
      </c>
      <c r="V11" s="195">
        <v>30</v>
      </c>
      <c r="W11" s="195">
        <v>29</v>
      </c>
      <c r="X11" s="195">
        <v>28</v>
      </c>
      <c r="Y11" s="195">
        <v>45</v>
      </c>
      <c r="Z11" s="195">
        <v>66</v>
      </c>
      <c r="AA11" s="195">
        <v>23</v>
      </c>
      <c r="AB11" s="195">
        <v>40</v>
      </c>
      <c r="AC11" s="195">
        <v>114</v>
      </c>
      <c r="AD11" s="195">
        <v>14</v>
      </c>
      <c r="AE11" s="195">
        <v>29</v>
      </c>
      <c r="AF11" s="195">
        <v>36</v>
      </c>
      <c r="AG11" s="195">
        <v>41</v>
      </c>
      <c r="AH11" s="195">
        <v>15</v>
      </c>
      <c r="AI11" s="195">
        <v>7</v>
      </c>
      <c r="AJ11" s="195">
        <v>5</v>
      </c>
      <c r="AK11" s="195">
        <v>66</v>
      </c>
      <c r="AL11" s="195">
        <v>12</v>
      </c>
      <c r="AM11" s="195">
        <v>28</v>
      </c>
      <c r="AN11" s="195">
        <v>42</v>
      </c>
      <c r="AO11" s="195">
        <v>30</v>
      </c>
      <c r="AP11" s="195">
        <v>74</v>
      </c>
      <c r="AQ11" s="195">
        <v>5</v>
      </c>
      <c r="AR11" s="195">
        <v>24</v>
      </c>
      <c r="AS11" s="195">
        <v>23</v>
      </c>
      <c r="AT11" s="195">
        <v>21</v>
      </c>
      <c r="AU11" s="195">
        <v>37</v>
      </c>
      <c r="AV11" s="195">
        <v>26</v>
      </c>
      <c r="AW11" s="195">
        <v>79</v>
      </c>
      <c r="AX11" s="195">
        <v>3</v>
      </c>
      <c r="AY11" s="195">
        <v>22</v>
      </c>
      <c r="AZ11" s="195">
        <v>39</v>
      </c>
      <c r="BA11" s="195">
        <v>23</v>
      </c>
      <c r="BB11" s="195">
        <v>83</v>
      </c>
      <c r="BC11" s="195">
        <v>9</v>
      </c>
      <c r="BD11" s="195">
        <v>1247</v>
      </c>
      <c r="BE11" s="195">
        <v>11</v>
      </c>
      <c r="BF11" s="214">
        <v>10</v>
      </c>
      <c r="BG11" s="195">
        <v>3232</v>
      </c>
    </row>
    <row r="12" spans="2:59">
      <c r="B12" s="200" t="s">
        <v>105</v>
      </c>
      <c r="C12" s="198">
        <v>501</v>
      </c>
      <c r="D12" s="198">
        <v>16</v>
      </c>
      <c r="E12" s="198">
        <v>9</v>
      </c>
      <c r="F12" s="198">
        <v>9</v>
      </c>
      <c r="G12" s="198">
        <v>21</v>
      </c>
      <c r="H12" s="198">
        <v>3</v>
      </c>
      <c r="I12" s="198">
        <v>13</v>
      </c>
      <c r="J12" s="198">
        <v>4</v>
      </c>
      <c r="K12" s="198">
        <v>30</v>
      </c>
      <c r="L12" s="198">
        <v>23</v>
      </c>
      <c r="M12" s="198">
        <v>21</v>
      </c>
      <c r="N12" s="198">
        <v>3</v>
      </c>
      <c r="O12" s="198">
        <v>10</v>
      </c>
      <c r="P12" s="198">
        <v>22</v>
      </c>
      <c r="Q12" s="198">
        <v>7</v>
      </c>
      <c r="R12" s="198">
        <v>21</v>
      </c>
      <c r="S12" s="198">
        <v>56</v>
      </c>
      <c r="T12" s="198">
        <v>2</v>
      </c>
      <c r="U12" s="198">
        <v>26</v>
      </c>
      <c r="V12" s="198">
        <v>13</v>
      </c>
      <c r="W12" s="198">
        <v>24</v>
      </c>
      <c r="X12" s="198">
        <v>24</v>
      </c>
      <c r="Y12" s="198">
        <v>16</v>
      </c>
      <c r="Z12" s="198">
        <v>28</v>
      </c>
      <c r="AA12" s="198">
        <v>14</v>
      </c>
      <c r="AB12" s="198">
        <v>17</v>
      </c>
      <c r="AC12" s="198">
        <v>45</v>
      </c>
      <c r="AD12" s="198">
        <v>8</v>
      </c>
      <c r="AE12" s="198">
        <v>9</v>
      </c>
      <c r="AF12" s="198">
        <v>22</v>
      </c>
      <c r="AG12" s="198">
        <v>35</v>
      </c>
      <c r="AH12" s="198">
        <v>22</v>
      </c>
      <c r="AI12" s="198">
        <v>10</v>
      </c>
      <c r="AJ12" s="198">
        <v>4</v>
      </c>
      <c r="AK12" s="198">
        <v>47</v>
      </c>
      <c r="AL12" s="198">
        <v>12</v>
      </c>
      <c r="AM12" s="198">
        <v>10</v>
      </c>
      <c r="AN12" s="198">
        <v>7</v>
      </c>
      <c r="AO12" s="198">
        <v>26</v>
      </c>
      <c r="AP12" s="198">
        <v>74</v>
      </c>
      <c r="AQ12" s="198">
        <v>8</v>
      </c>
      <c r="AR12" s="198">
        <v>18</v>
      </c>
      <c r="AS12" s="198">
        <v>19</v>
      </c>
      <c r="AT12" s="198">
        <v>27</v>
      </c>
      <c r="AU12" s="198">
        <v>16</v>
      </c>
      <c r="AV12" s="198">
        <v>16</v>
      </c>
      <c r="AW12" s="198">
        <v>230</v>
      </c>
      <c r="AX12" s="198">
        <v>12</v>
      </c>
      <c r="AY12" s="198">
        <v>11</v>
      </c>
      <c r="AZ12" s="198">
        <v>24</v>
      </c>
      <c r="BA12" s="198">
        <v>8</v>
      </c>
      <c r="BB12" s="198">
        <v>85</v>
      </c>
      <c r="BC12" s="198">
        <v>9</v>
      </c>
      <c r="BD12" s="198">
        <v>1083</v>
      </c>
      <c r="BE12" s="198">
        <v>18</v>
      </c>
      <c r="BF12" s="215">
        <v>9</v>
      </c>
      <c r="BG12" s="198">
        <v>2857</v>
      </c>
    </row>
    <row r="13" spans="2:59">
      <c r="B13" s="197" t="s">
        <v>29</v>
      </c>
      <c r="C13" s="195">
        <v>311</v>
      </c>
      <c r="D13" s="195">
        <v>18</v>
      </c>
      <c r="E13" s="195">
        <v>13</v>
      </c>
      <c r="F13" s="195">
        <v>8</v>
      </c>
      <c r="G13" s="195">
        <v>15</v>
      </c>
      <c r="H13" s="195">
        <v>12</v>
      </c>
      <c r="I13" s="195">
        <v>54</v>
      </c>
      <c r="J13" s="195">
        <v>5</v>
      </c>
      <c r="K13" s="195">
        <v>9</v>
      </c>
      <c r="L13" s="195">
        <v>15</v>
      </c>
      <c r="M13" s="195">
        <v>20</v>
      </c>
      <c r="N13" s="195">
        <v>4</v>
      </c>
      <c r="O13" s="195">
        <v>7</v>
      </c>
      <c r="P13" s="195">
        <v>9</v>
      </c>
      <c r="Q13" s="195">
        <v>9</v>
      </c>
      <c r="R13" s="195">
        <v>18</v>
      </c>
      <c r="S13" s="195">
        <v>30</v>
      </c>
      <c r="T13" s="195">
        <v>7</v>
      </c>
      <c r="U13" s="195">
        <v>19</v>
      </c>
      <c r="V13" s="195">
        <v>14</v>
      </c>
      <c r="W13" s="195">
        <v>15</v>
      </c>
      <c r="X13" s="195">
        <v>16</v>
      </c>
      <c r="Y13" s="195">
        <v>17</v>
      </c>
      <c r="Z13" s="195">
        <v>16</v>
      </c>
      <c r="AA13" s="195">
        <v>16</v>
      </c>
      <c r="AB13" s="195">
        <v>17</v>
      </c>
      <c r="AC13" s="195">
        <v>98</v>
      </c>
      <c r="AD13" s="195">
        <v>2</v>
      </c>
      <c r="AE13" s="195">
        <v>13</v>
      </c>
      <c r="AF13" s="195">
        <v>20</v>
      </c>
      <c r="AG13" s="195">
        <v>9</v>
      </c>
      <c r="AH13" s="195">
        <v>11</v>
      </c>
      <c r="AI13" s="195">
        <v>7</v>
      </c>
      <c r="AJ13" s="195">
        <v>2</v>
      </c>
      <c r="AK13" s="195">
        <v>28</v>
      </c>
      <c r="AL13" s="195">
        <v>10</v>
      </c>
      <c r="AM13" s="195">
        <v>19</v>
      </c>
      <c r="AN13" s="195">
        <v>11</v>
      </c>
      <c r="AO13" s="195">
        <v>10</v>
      </c>
      <c r="AP13" s="195">
        <v>53</v>
      </c>
      <c r="AQ13" s="195">
        <v>8</v>
      </c>
      <c r="AR13" s="195">
        <v>19</v>
      </c>
      <c r="AS13" s="195">
        <v>17</v>
      </c>
      <c r="AT13" s="195">
        <v>10</v>
      </c>
      <c r="AU13" s="195">
        <v>17</v>
      </c>
      <c r="AV13" s="195">
        <v>20</v>
      </c>
      <c r="AW13" s="195">
        <v>36</v>
      </c>
      <c r="AX13" s="195">
        <v>0</v>
      </c>
      <c r="AY13" s="195">
        <v>6</v>
      </c>
      <c r="AZ13" s="195">
        <v>14</v>
      </c>
      <c r="BA13" s="195">
        <v>12</v>
      </c>
      <c r="BB13" s="195">
        <v>56</v>
      </c>
      <c r="BC13" s="195">
        <v>12</v>
      </c>
      <c r="BD13" s="195">
        <v>522</v>
      </c>
      <c r="BE13" s="195">
        <v>13</v>
      </c>
      <c r="BF13" s="214">
        <v>6</v>
      </c>
      <c r="BG13" s="195">
        <v>1755</v>
      </c>
    </row>
    <row r="14" spans="2:59">
      <c r="B14" s="197" t="s">
        <v>127</v>
      </c>
      <c r="C14" s="195">
        <v>235</v>
      </c>
      <c r="D14" s="195">
        <v>9</v>
      </c>
      <c r="E14" s="195">
        <v>3</v>
      </c>
      <c r="F14" s="195">
        <v>9</v>
      </c>
      <c r="G14" s="195">
        <v>15</v>
      </c>
      <c r="H14" s="195">
        <v>4</v>
      </c>
      <c r="I14" s="195">
        <v>27</v>
      </c>
      <c r="J14" s="195">
        <v>8</v>
      </c>
      <c r="K14" s="195">
        <v>15</v>
      </c>
      <c r="L14" s="195">
        <v>10</v>
      </c>
      <c r="M14" s="195">
        <v>15</v>
      </c>
      <c r="N14" s="195">
        <v>6</v>
      </c>
      <c r="O14" s="195">
        <v>6</v>
      </c>
      <c r="P14" s="195">
        <v>8</v>
      </c>
      <c r="Q14" s="195">
        <v>2</v>
      </c>
      <c r="R14" s="195">
        <v>5</v>
      </c>
      <c r="S14" s="195">
        <v>22</v>
      </c>
      <c r="T14" s="195">
        <v>5</v>
      </c>
      <c r="U14" s="195">
        <v>17</v>
      </c>
      <c r="V14" s="195">
        <v>4</v>
      </c>
      <c r="W14" s="195">
        <v>13</v>
      </c>
      <c r="X14" s="195">
        <v>20</v>
      </c>
      <c r="Y14" s="195">
        <v>26</v>
      </c>
      <c r="Z14" s="195">
        <v>21</v>
      </c>
      <c r="AA14" s="195">
        <v>15</v>
      </c>
      <c r="AB14" s="195">
        <v>3</v>
      </c>
      <c r="AC14" s="195">
        <v>79</v>
      </c>
      <c r="AD14" s="195">
        <v>6</v>
      </c>
      <c r="AE14" s="195">
        <v>20</v>
      </c>
      <c r="AF14" s="195">
        <v>7</v>
      </c>
      <c r="AG14" s="195">
        <v>7</v>
      </c>
      <c r="AH14" s="195">
        <v>3</v>
      </c>
      <c r="AI14" s="195">
        <v>2</v>
      </c>
      <c r="AJ14" s="195">
        <v>7</v>
      </c>
      <c r="AK14" s="195">
        <v>19</v>
      </c>
      <c r="AL14" s="195">
        <v>4</v>
      </c>
      <c r="AM14" s="195">
        <v>16</v>
      </c>
      <c r="AN14" s="195">
        <v>33</v>
      </c>
      <c r="AO14" s="195">
        <v>15</v>
      </c>
      <c r="AP14" s="195">
        <v>25</v>
      </c>
      <c r="AQ14" s="195">
        <v>5</v>
      </c>
      <c r="AR14" s="195">
        <v>11</v>
      </c>
      <c r="AS14" s="195">
        <v>1</v>
      </c>
      <c r="AT14" s="195">
        <v>6</v>
      </c>
      <c r="AU14" s="195">
        <v>6</v>
      </c>
      <c r="AV14" s="195">
        <v>7</v>
      </c>
      <c r="AW14" s="195">
        <v>32</v>
      </c>
      <c r="AX14" s="195">
        <v>2</v>
      </c>
      <c r="AY14" s="195">
        <v>6</v>
      </c>
      <c r="AZ14" s="195">
        <v>18</v>
      </c>
      <c r="BA14" s="195">
        <v>9</v>
      </c>
      <c r="BB14" s="195">
        <v>38</v>
      </c>
      <c r="BC14" s="195">
        <v>4</v>
      </c>
      <c r="BD14" s="195">
        <v>497</v>
      </c>
      <c r="BE14" s="195">
        <v>5</v>
      </c>
      <c r="BF14" s="214">
        <v>1</v>
      </c>
      <c r="BG14" s="195">
        <v>1414</v>
      </c>
    </row>
    <row r="15" spans="2:59">
      <c r="B15" s="197" t="s">
        <v>79</v>
      </c>
      <c r="C15" s="195">
        <v>175</v>
      </c>
      <c r="D15" s="195">
        <v>12</v>
      </c>
      <c r="E15" s="195">
        <v>3</v>
      </c>
      <c r="F15" s="195">
        <v>1</v>
      </c>
      <c r="G15" s="195">
        <v>5</v>
      </c>
      <c r="H15" s="195">
        <v>7</v>
      </c>
      <c r="I15" s="195">
        <v>17</v>
      </c>
      <c r="J15" s="195">
        <v>1</v>
      </c>
      <c r="K15" s="195">
        <v>8</v>
      </c>
      <c r="L15" s="195">
        <v>4</v>
      </c>
      <c r="M15" s="195">
        <v>1</v>
      </c>
      <c r="N15" s="195">
        <v>6</v>
      </c>
      <c r="O15" s="195">
        <v>3</v>
      </c>
      <c r="P15" s="195">
        <v>8</v>
      </c>
      <c r="Q15" s="195">
        <v>4</v>
      </c>
      <c r="R15" s="195">
        <v>8</v>
      </c>
      <c r="S15" s="195">
        <v>10</v>
      </c>
      <c r="T15" s="195">
        <v>8</v>
      </c>
      <c r="U15" s="195">
        <v>3</v>
      </c>
      <c r="V15" s="195">
        <v>7</v>
      </c>
      <c r="W15" s="195">
        <v>17</v>
      </c>
      <c r="X15" s="195">
        <v>6</v>
      </c>
      <c r="Y15" s="195">
        <v>7</v>
      </c>
      <c r="Z15" s="195">
        <v>8</v>
      </c>
      <c r="AA15" s="195">
        <v>14</v>
      </c>
      <c r="AB15" s="195">
        <v>2</v>
      </c>
      <c r="AC15" s="195">
        <v>19</v>
      </c>
      <c r="AD15" s="195">
        <v>1</v>
      </c>
      <c r="AE15" s="195">
        <v>11</v>
      </c>
      <c r="AF15" s="195">
        <v>2</v>
      </c>
      <c r="AG15" s="195">
        <v>15</v>
      </c>
      <c r="AH15" s="195">
        <v>3</v>
      </c>
      <c r="AI15" s="195">
        <v>4</v>
      </c>
      <c r="AJ15" s="195">
        <v>2</v>
      </c>
      <c r="AK15" s="195">
        <v>9</v>
      </c>
      <c r="AL15" s="195">
        <v>2</v>
      </c>
      <c r="AM15" s="195">
        <v>9</v>
      </c>
      <c r="AN15" s="195">
        <v>16</v>
      </c>
      <c r="AO15" s="195">
        <v>18</v>
      </c>
      <c r="AP15" s="195">
        <v>21</v>
      </c>
      <c r="AQ15" s="195">
        <v>1</v>
      </c>
      <c r="AR15" s="195">
        <v>13</v>
      </c>
      <c r="AS15" s="195">
        <v>7</v>
      </c>
      <c r="AT15" s="195">
        <v>6</v>
      </c>
      <c r="AU15" s="195">
        <v>14</v>
      </c>
      <c r="AV15" s="195">
        <v>3</v>
      </c>
      <c r="AW15" s="195">
        <v>16</v>
      </c>
      <c r="AX15" s="195">
        <v>3</v>
      </c>
      <c r="AY15" s="195">
        <v>7</v>
      </c>
      <c r="AZ15" s="195">
        <v>6</v>
      </c>
      <c r="BA15" s="195">
        <v>4</v>
      </c>
      <c r="BB15" s="195">
        <v>25</v>
      </c>
      <c r="BC15" s="195">
        <v>10</v>
      </c>
      <c r="BD15" s="195">
        <v>367</v>
      </c>
      <c r="BE15" s="195">
        <v>6</v>
      </c>
      <c r="BF15" s="214">
        <v>9</v>
      </c>
      <c r="BG15" s="195">
        <v>974</v>
      </c>
    </row>
    <row r="16" spans="2:59">
      <c r="B16" s="197" t="s">
        <v>111</v>
      </c>
      <c r="C16" s="195">
        <v>128</v>
      </c>
      <c r="D16" s="195">
        <v>21</v>
      </c>
      <c r="E16" s="195">
        <v>4</v>
      </c>
      <c r="F16" s="195">
        <v>2</v>
      </c>
      <c r="G16" s="195">
        <v>8</v>
      </c>
      <c r="H16" s="195">
        <v>3</v>
      </c>
      <c r="I16" s="195">
        <v>9</v>
      </c>
      <c r="J16" s="195">
        <v>1</v>
      </c>
      <c r="K16" s="195">
        <v>19</v>
      </c>
      <c r="L16" s="195">
        <v>5</v>
      </c>
      <c r="M16" s="195">
        <v>4</v>
      </c>
      <c r="N16" s="195">
        <v>7</v>
      </c>
      <c r="O16" s="195">
        <v>0</v>
      </c>
      <c r="P16" s="195">
        <v>2</v>
      </c>
      <c r="Q16" s="195">
        <v>0</v>
      </c>
      <c r="R16" s="195">
        <v>11</v>
      </c>
      <c r="S16" s="195">
        <v>16</v>
      </c>
      <c r="T16" s="195">
        <v>1</v>
      </c>
      <c r="U16" s="195">
        <v>7</v>
      </c>
      <c r="V16" s="195">
        <v>4</v>
      </c>
      <c r="W16" s="195">
        <v>9</v>
      </c>
      <c r="X16" s="195">
        <v>20</v>
      </c>
      <c r="Y16" s="195">
        <v>8</v>
      </c>
      <c r="Z16" s="195">
        <v>16</v>
      </c>
      <c r="AA16" s="195">
        <v>10</v>
      </c>
      <c r="AB16" s="195">
        <v>4</v>
      </c>
      <c r="AC16" s="195">
        <v>27</v>
      </c>
      <c r="AD16" s="195">
        <v>1</v>
      </c>
      <c r="AE16" s="195">
        <v>5</v>
      </c>
      <c r="AF16" s="195">
        <v>3</v>
      </c>
      <c r="AG16" s="195">
        <v>12</v>
      </c>
      <c r="AH16" s="195">
        <v>1</v>
      </c>
      <c r="AI16" s="195">
        <v>4</v>
      </c>
      <c r="AJ16" s="195">
        <v>2</v>
      </c>
      <c r="AK16" s="195">
        <v>46</v>
      </c>
      <c r="AL16" s="195">
        <v>2</v>
      </c>
      <c r="AM16" s="195">
        <v>5</v>
      </c>
      <c r="AN16" s="195">
        <v>7</v>
      </c>
      <c r="AO16" s="195">
        <v>10</v>
      </c>
      <c r="AP16" s="195">
        <v>23</v>
      </c>
      <c r="AQ16" s="195">
        <v>3</v>
      </c>
      <c r="AR16" s="195">
        <v>3</v>
      </c>
      <c r="AS16" s="195">
        <v>5</v>
      </c>
      <c r="AT16" s="195">
        <v>2</v>
      </c>
      <c r="AU16" s="195">
        <v>23</v>
      </c>
      <c r="AV16" s="195">
        <v>6</v>
      </c>
      <c r="AW16" s="195">
        <v>21</v>
      </c>
      <c r="AX16" s="195">
        <v>1</v>
      </c>
      <c r="AY16" s="195">
        <v>14</v>
      </c>
      <c r="AZ16" s="195">
        <v>6</v>
      </c>
      <c r="BA16" s="195">
        <v>3</v>
      </c>
      <c r="BB16" s="195">
        <v>26</v>
      </c>
      <c r="BC16" s="195">
        <v>34</v>
      </c>
      <c r="BD16" s="195">
        <v>347</v>
      </c>
      <c r="BE16" s="195">
        <v>7</v>
      </c>
      <c r="BF16" s="214">
        <v>2</v>
      </c>
      <c r="BG16" s="195">
        <v>970</v>
      </c>
    </row>
    <row r="17" spans="2:59">
      <c r="B17" s="197" t="s">
        <v>97</v>
      </c>
      <c r="C17" s="195">
        <v>112</v>
      </c>
      <c r="D17" s="195">
        <v>4</v>
      </c>
      <c r="E17" s="195">
        <v>2</v>
      </c>
      <c r="F17" s="195">
        <v>2</v>
      </c>
      <c r="G17" s="195">
        <v>5</v>
      </c>
      <c r="H17" s="195">
        <v>4</v>
      </c>
      <c r="I17" s="195">
        <v>9</v>
      </c>
      <c r="J17" s="195">
        <v>2</v>
      </c>
      <c r="K17" s="195">
        <v>11</v>
      </c>
      <c r="L17" s="195">
        <v>3</v>
      </c>
      <c r="M17" s="195">
        <v>3</v>
      </c>
      <c r="N17" s="195">
        <v>1</v>
      </c>
      <c r="O17" s="195">
        <v>8</v>
      </c>
      <c r="P17" s="195">
        <v>8</v>
      </c>
      <c r="Q17" s="195">
        <v>1</v>
      </c>
      <c r="R17" s="195">
        <v>7</v>
      </c>
      <c r="S17" s="195">
        <v>14</v>
      </c>
      <c r="T17" s="195">
        <v>3</v>
      </c>
      <c r="U17" s="195">
        <v>10</v>
      </c>
      <c r="V17" s="195">
        <v>2</v>
      </c>
      <c r="W17" s="195">
        <v>7</v>
      </c>
      <c r="X17" s="195">
        <v>4</v>
      </c>
      <c r="Y17" s="195">
        <v>7</v>
      </c>
      <c r="Z17" s="195">
        <v>18</v>
      </c>
      <c r="AA17" s="195">
        <v>2</v>
      </c>
      <c r="AB17" s="195">
        <v>5</v>
      </c>
      <c r="AC17" s="195">
        <v>26</v>
      </c>
      <c r="AD17" s="195">
        <v>0</v>
      </c>
      <c r="AE17" s="195">
        <v>8</v>
      </c>
      <c r="AF17" s="195">
        <v>5</v>
      </c>
      <c r="AG17" s="195">
        <v>11</v>
      </c>
      <c r="AH17" s="195">
        <v>6</v>
      </c>
      <c r="AI17" s="195">
        <v>1</v>
      </c>
      <c r="AJ17" s="195">
        <v>5</v>
      </c>
      <c r="AK17" s="195">
        <v>17</v>
      </c>
      <c r="AL17" s="195">
        <v>5</v>
      </c>
      <c r="AM17" s="195">
        <v>11</v>
      </c>
      <c r="AN17" s="195">
        <v>3</v>
      </c>
      <c r="AO17" s="195">
        <v>10</v>
      </c>
      <c r="AP17" s="195">
        <v>16</v>
      </c>
      <c r="AQ17" s="195">
        <v>1</v>
      </c>
      <c r="AR17" s="195">
        <v>3</v>
      </c>
      <c r="AS17" s="195">
        <v>5</v>
      </c>
      <c r="AT17" s="195">
        <v>14</v>
      </c>
      <c r="AU17" s="195">
        <v>7</v>
      </c>
      <c r="AV17" s="195">
        <v>2</v>
      </c>
      <c r="AW17" s="195">
        <v>38</v>
      </c>
      <c r="AX17" s="195">
        <v>1</v>
      </c>
      <c r="AY17" s="195">
        <v>2</v>
      </c>
      <c r="AZ17" s="195">
        <v>2</v>
      </c>
      <c r="BA17" s="195">
        <v>1</v>
      </c>
      <c r="BB17" s="195">
        <v>33</v>
      </c>
      <c r="BC17" s="195">
        <v>2</v>
      </c>
      <c r="BD17" s="195">
        <v>255</v>
      </c>
      <c r="BE17" s="195">
        <v>3</v>
      </c>
      <c r="BF17" s="214">
        <v>4</v>
      </c>
      <c r="BG17" s="195">
        <v>751</v>
      </c>
    </row>
    <row r="18" spans="2:59">
      <c r="B18" s="197" t="s">
        <v>89</v>
      </c>
      <c r="C18" s="195">
        <v>104</v>
      </c>
      <c r="D18" s="195">
        <v>12</v>
      </c>
      <c r="E18" s="195">
        <v>1</v>
      </c>
      <c r="F18" s="195">
        <v>0</v>
      </c>
      <c r="G18" s="195">
        <v>7</v>
      </c>
      <c r="H18" s="195">
        <v>1</v>
      </c>
      <c r="I18" s="195">
        <v>19</v>
      </c>
      <c r="J18" s="195">
        <v>1</v>
      </c>
      <c r="K18" s="195">
        <v>7</v>
      </c>
      <c r="L18" s="195">
        <v>13</v>
      </c>
      <c r="M18" s="195">
        <v>4</v>
      </c>
      <c r="N18" s="195">
        <v>1</v>
      </c>
      <c r="O18" s="195">
        <v>3</v>
      </c>
      <c r="P18" s="195">
        <v>3</v>
      </c>
      <c r="Q18" s="195">
        <v>1</v>
      </c>
      <c r="R18" s="195">
        <v>2</v>
      </c>
      <c r="S18" s="195">
        <v>12</v>
      </c>
      <c r="T18" s="195">
        <v>5</v>
      </c>
      <c r="U18" s="195">
        <v>3</v>
      </c>
      <c r="V18" s="195">
        <v>7</v>
      </c>
      <c r="W18" s="195">
        <v>4</v>
      </c>
      <c r="X18" s="195">
        <v>2</v>
      </c>
      <c r="Y18" s="195">
        <v>8</v>
      </c>
      <c r="Z18" s="195">
        <v>12</v>
      </c>
      <c r="AA18" s="195">
        <v>1</v>
      </c>
      <c r="AB18" s="195">
        <v>0</v>
      </c>
      <c r="AC18" s="195">
        <v>43</v>
      </c>
      <c r="AD18" s="195">
        <v>7</v>
      </c>
      <c r="AE18" s="195">
        <v>7</v>
      </c>
      <c r="AF18" s="195">
        <v>8</v>
      </c>
      <c r="AG18" s="195">
        <v>4</v>
      </c>
      <c r="AH18" s="195">
        <v>2</v>
      </c>
      <c r="AI18" s="195">
        <v>0</v>
      </c>
      <c r="AJ18" s="195">
        <v>2</v>
      </c>
      <c r="AK18" s="195">
        <v>9</v>
      </c>
      <c r="AL18" s="195">
        <v>3</v>
      </c>
      <c r="AM18" s="195">
        <v>5</v>
      </c>
      <c r="AN18" s="195">
        <v>9</v>
      </c>
      <c r="AO18" s="195">
        <v>3</v>
      </c>
      <c r="AP18" s="195">
        <v>18</v>
      </c>
      <c r="AQ18" s="195">
        <v>1</v>
      </c>
      <c r="AR18" s="195">
        <v>17</v>
      </c>
      <c r="AS18" s="195">
        <v>8</v>
      </c>
      <c r="AT18" s="195">
        <v>11</v>
      </c>
      <c r="AU18" s="195">
        <v>1</v>
      </c>
      <c r="AV18" s="195">
        <v>2</v>
      </c>
      <c r="AW18" s="195">
        <v>10</v>
      </c>
      <c r="AX18" s="195">
        <v>2</v>
      </c>
      <c r="AY18" s="195">
        <v>6</v>
      </c>
      <c r="AZ18" s="195">
        <v>9</v>
      </c>
      <c r="BA18" s="195">
        <v>1</v>
      </c>
      <c r="BB18" s="195">
        <v>35</v>
      </c>
      <c r="BC18" s="195">
        <v>16</v>
      </c>
      <c r="BD18" s="195">
        <v>263</v>
      </c>
      <c r="BE18" s="195">
        <v>5</v>
      </c>
      <c r="BF18" s="214">
        <v>4</v>
      </c>
      <c r="BG18" s="195">
        <v>744</v>
      </c>
    </row>
    <row r="19" spans="2:59">
      <c r="B19" s="194" t="s">
        <v>126</v>
      </c>
      <c r="C19" s="192">
        <v>107</v>
      </c>
      <c r="D19" s="192">
        <v>4</v>
      </c>
      <c r="E19" s="192">
        <v>5</v>
      </c>
      <c r="F19" s="192">
        <v>1</v>
      </c>
      <c r="G19" s="192">
        <v>16</v>
      </c>
      <c r="H19" s="192">
        <v>0</v>
      </c>
      <c r="I19" s="192">
        <v>12</v>
      </c>
      <c r="J19" s="192">
        <v>3</v>
      </c>
      <c r="K19" s="192">
        <v>6</v>
      </c>
      <c r="L19" s="192">
        <v>4</v>
      </c>
      <c r="M19" s="192">
        <v>8</v>
      </c>
      <c r="N19" s="192">
        <v>6</v>
      </c>
      <c r="O19" s="192">
        <v>3</v>
      </c>
      <c r="P19" s="192">
        <v>2</v>
      </c>
      <c r="Q19" s="192">
        <v>2</v>
      </c>
      <c r="R19" s="192">
        <v>2</v>
      </c>
      <c r="S19" s="192">
        <v>11</v>
      </c>
      <c r="T19" s="192">
        <v>1</v>
      </c>
      <c r="U19" s="192">
        <v>3</v>
      </c>
      <c r="V19" s="192">
        <v>3</v>
      </c>
      <c r="W19" s="192">
        <v>4</v>
      </c>
      <c r="X19" s="192">
        <v>5</v>
      </c>
      <c r="Y19" s="192">
        <v>7</v>
      </c>
      <c r="Z19" s="192">
        <v>17</v>
      </c>
      <c r="AA19" s="192">
        <v>4</v>
      </c>
      <c r="AB19" s="192">
        <v>1</v>
      </c>
      <c r="AC19" s="192">
        <v>43</v>
      </c>
      <c r="AD19" s="192">
        <v>1</v>
      </c>
      <c r="AE19" s="192">
        <v>6</v>
      </c>
      <c r="AF19" s="192">
        <v>2</v>
      </c>
      <c r="AG19" s="192">
        <v>4</v>
      </c>
      <c r="AH19" s="192">
        <v>1</v>
      </c>
      <c r="AI19" s="192">
        <v>1</v>
      </c>
      <c r="AJ19" s="192">
        <v>0</v>
      </c>
      <c r="AK19" s="192">
        <v>7</v>
      </c>
      <c r="AL19" s="192">
        <v>3</v>
      </c>
      <c r="AM19" s="192">
        <v>6</v>
      </c>
      <c r="AN19" s="192">
        <v>11</v>
      </c>
      <c r="AO19" s="192">
        <v>4</v>
      </c>
      <c r="AP19" s="192">
        <v>18</v>
      </c>
      <c r="AQ19" s="192">
        <v>1</v>
      </c>
      <c r="AR19" s="192">
        <v>4</v>
      </c>
      <c r="AS19" s="192">
        <v>2</v>
      </c>
      <c r="AT19" s="192">
        <v>12</v>
      </c>
      <c r="AU19" s="192">
        <v>6</v>
      </c>
      <c r="AV19" s="192">
        <v>7</v>
      </c>
      <c r="AW19" s="192">
        <v>25</v>
      </c>
      <c r="AX19" s="192">
        <v>1</v>
      </c>
      <c r="AY19" s="192">
        <v>5</v>
      </c>
      <c r="AZ19" s="192">
        <v>12</v>
      </c>
      <c r="BA19" s="192">
        <v>0</v>
      </c>
      <c r="BB19" s="192">
        <v>13</v>
      </c>
      <c r="BC19" s="192">
        <v>1</v>
      </c>
      <c r="BD19" s="192">
        <v>196</v>
      </c>
      <c r="BE19" s="192">
        <v>0</v>
      </c>
      <c r="BF19" s="213">
        <v>2</v>
      </c>
      <c r="BG19" s="192">
        <v>631</v>
      </c>
    </row>
    <row r="20" spans="2:59">
      <c r="B20" s="194" t="s">
        <v>94</v>
      </c>
      <c r="C20" s="192">
        <v>110</v>
      </c>
      <c r="D20" s="192">
        <v>3</v>
      </c>
      <c r="E20" s="192">
        <v>2</v>
      </c>
      <c r="F20" s="192">
        <v>1</v>
      </c>
      <c r="G20" s="192">
        <v>8</v>
      </c>
      <c r="H20" s="192">
        <v>1</v>
      </c>
      <c r="I20" s="192">
        <v>5</v>
      </c>
      <c r="J20" s="192">
        <v>2</v>
      </c>
      <c r="K20" s="192">
        <v>6</v>
      </c>
      <c r="L20" s="192">
        <v>0</v>
      </c>
      <c r="M20" s="192">
        <v>3</v>
      </c>
      <c r="N20" s="192">
        <v>1</v>
      </c>
      <c r="O20" s="192">
        <v>2</v>
      </c>
      <c r="P20" s="192">
        <v>2</v>
      </c>
      <c r="Q20" s="192">
        <v>4</v>
      </c>
      <c r="R20" s="192">
        <v>3</v>
      </c>
      <c r="S20" s="192">
        <v>12</v>
      </c>
      <c r="T20" s="192">
        <v>2</v>
      </c>
      <c r="U20" s="192">
        <v>2</v>
      </c>
      <c r="V20" s="192">
        <v>5</v>
      </c>
      <c r="W20" s="192">
        <v>10</v>
      </c>
      <c r="X20" s="192">
        <v>9</v>
      </c>
      <c r="Y20" s="192">
        <v>0</v>
      </c>
      <c r="Z20" s="192">
        <v>7</v>
      </c>
      <c r="AA20" s="192">
        <v>3</v>
      </c>
      <c r="AB20" s="192">
        <v>1</v>
      </c>
      <c r="AC20" s="192">
        <v>9</v>
      </c>
      <c r="AD20" s="192">
        <v>2</v>
      </c>
      <c r="AE20" s="192">
        <v>1</v>
      </c>
      <c r="AF20" s="192">
        <v>3</v>
      </c>
      <c r="AG20" s="192">
        <v>2</v>
      </c>
      <c r="AH20" s="192">
        <v>6</v>
      </c>
      <c r="AI20" s="192">
        <v>6</v>
      </c>
      <c r="AJ20" s="192">
        <v>5</v>
      </c>
      <c r="AK20" s="192">
        <v>9</v>
      </c>
      <c r="AL20" s="192">
        <v>3</v>
      </c>
      <c r="AM20" s="192">
        <v>6</v>
      </c>
      <c r="AN20" s="192">
        <v>2</v>
      </c>
      <c r="AO20" s="192">
        <v>4</v>
      </c>
      <c r="AP20" s="192">
        <v>13</v>
      </c>
      <c r="AQ20" s="192">
        <v>2</v>
      </c>
      <c r="AR20" s="192">
        <v>2</v>
      </c>
      <c r="AS20" s="192">
        <v>3</v>
      </c>
      <c r="AT20" s="192">
        <v>1</v>
      </c>
      <c r="AU20" s="192">
        <v>10</v>
      </c>
      <c r="AV20" s="192">
        <v>6</v>
      </c>
      <c r="AW20" s="192">
        <v>52</v>
      </c>
      <c r="AX20" s="192">
        <v>3</v>
      </c>
      <c r="AY20" s="192">
        <v>1</v>
      </c>
      <c r="AZ20" s="192">
        <v>7</v>
      </c>
      <c r="BA20" s="192">
        <v>3</v>
      </c>
      <c r="BB20" s="192">
        <v>14</v>
      </c>
      <c r="BC20" s="192">
        <v>0</v>
      </c>
      <c r="BD20" s="192">
        <v>204</v>
      </c>
      <c r="BE20" s="192">
        <v>8</v>
      </c>
      <c r="BF20" s="213">
        <v>1</v>
      </c>
      <c r="BG20" s="192">
        <v>592</v>
      </c>
    </row>
    <row r="21" spans="2:59">
      <c r="B21" s="194" t="s">
        <v>101</v>
      </c>
      <c r="C21" s="192">
        <v>74</v>
      </c>
      <c r="D21" s="192">
        <v>6</v>
      </c>
      <c r="E21" s="192">
        <v>1</v>
      </c>
      <c r="F21" s="192">
        <v>2</v>
      </c>
      <c r="G21" s="192">
        <v>4</v>
      </c>
      <c r="H21" s="192">
        <v>0</v>
      </c>
      <c r="I21" s="192">
        <v>15</v>
      </c>
      <c r="J21" s="192">
        <v>2</v>
      </c>
      <c r="K21" s="192">
        <v>6</v>
      </c>
      <c r="L21" s="192">
        <v>4</v>
      </c>
      <c r="M21" s="192">
        <v>5</v>
      </c>
      <c r="N21" s="192">
        <v>1</v>
      </c>
      <c r="O21" s="192">
        <v>1</v>
      </c>
      <c r="P21" s="192">
        <v>3</v>
      </c>
      <c r="Q21" s="192">
        <v>4</v>
      </c>
      <c r="R21" s="192">
        <v>2</v>
      </c>
      <c r="S21" s="192">
        <v>11</v>
      </c>
      <c r="T21" s="192">
        <v>2</v>
      </c>
      <c r="U21" s="192">
        <v>5</v>
      </c>
      <c r="V21" s="192">
        <v>10</v>
      </c>
      <c r="W21" s="192">
        <v>5</v>
      </c>
      <c r="X21" s="192">
        <v>2</v>
      </c>
      <c r="Y21" s="192">
        <v>6</v>
      </c>
      <c r="Z21" s="192">
        <v>2</v>
      </c>
      <c r="AA21" s="192">
        <v>5</v>
      </c>
      <c r="AB21" s="192">
        <v>0</v>
      </c>
      <c r="AC21" s="192">
        <v>21</v>
      </c>
      <c r="AD21" s="192">
        <v>1</v>
      </c>
      <c r="AE21" s="192">
        <v>6</v>
      </c>
      <c r="AF21" s="192">
        <v>8</v>
      </c>
      <c r="AG21" s="192">
        <v>12</v>
      </c>
      <c r="AH21" s="192">
        <v>4</v>
      </c>
      <c r="AI21" s="192">
        <v>1</v>
      </c>
      <c r="AJ21" s="192">
        <v>0</v>
      </c>
      <c r="AK21" s="192">
        <v>17</v>
      </c>
      <c r="AL21" s="192">
        <v>1</v>
      </c>
      <c r="AM21" s="192">
        <v>5</v>
      </c>
      <c r="AN21" s="192">
        <v>1</v>
      </c>
      <c r="AO21" s="192">
        <v>1</v>
      </c>
      <c r="AP21" s="192">
        <v>21</v>
      </c>
      <c r="AQ21" s="192">
        <v>2</v>
      </c>
      <c r="AR21" s="192">
        <v>8</v>
      </c>
      <c r="AS21" s="192">
        <v>9</v>
      </c>
      <c r="AT21" s="192">
        <v>6</v>
      </c>
      <c r="AU21" s="192">
        <v>4</v>
      </c>
      <c r="AV21" s="192">
        <v>3</v>
      </c>
      <c r="AW21" s="192">
        <v>17</v>
      </c>
      <c r="AX21" s="192">
        <v>1</v>
      </c>
      <c r="AY21" s="192">
        <v>5</v>
      </c>
      <c r="AZ21" s="192">
        <v>1</v>
      </c>
      <c r="BA21" s="192">
        <v>1</v>
      </c>
      <c r="BB21" s="192">
        <v>28</v>
      </c>
      <c r="BC21" s="192">
        <v>1</v>
      </c>
      <c r="BD21" s="192">
        <v>195</v>
      </c>
      <c r="BE21" s="192">
        <v>3</v>
      </c>
      <c r="BF21" s="213">
        <v>2</v>
      </c>
      <c r="BG21" s="192">
        <v>563</v>
      </c>
    </row>
    <row r="22" spans="2:59">
      <c r="B22" s="194" t="s">
        <v>103</v>
      </c>
      <c r="C22" s="192">
        <v>49</v>
      </c>
      <c r="D22" s="192">
        <v>7</v>
      </c>
      <c r="E22" s="192">
        <v>2</v>
      </c>
      <c r="F22" s="192">
        <v>1</v>
      </c>
      <c r="G22" s="192">
        <v>5</v>
      </c>
      <c r="H22" s="192">
        <v>1</v>
      </c>
      <c r="I22" s="192">
        <v>8</v>
      </c>
      <c r="J22" s="192">
        <v>3</v>
      </c>
      <c r="K22" s="192">
        <v>8</v>
      </c>
      <c r="L22" s="192">
        <v>5</v>
      </c>
      <c r="M22" s="192">
        <v>1</v>
      </c>
      <c r="N22" s="192">
        <v>0</v>
      </c>
      <c r="O22" s="192">
        <v>0</v>
      </c>
      <c r="P22" s="192">
        <v>0</v>
      </c>
      <c r="Q22" s="192">
        <v>1</v>
      </c>
      <c r="R22" s="192">
        <v>6</v>
      </c>
      <c r="S22" s="192">
        <v>6</v>
      </c>
      <c r="T22" s="192">
        <v>6</v>
      </c>
      <c r="U22" s="192">
        <v>3</v>
      </c>
      <c r="V22" s="192">
        <v>4</v>
      </c>
      <c r="W22" s="192">
        <v>2</v>
      </c>
      <c r="X22" s="192">
        <v>4</v>
      </c>
      <c r="Y22" s="192">
        <v>3</v>
      </c>
      <c r="Z22" s="192">
        <v>4</v>
      </c>
      <c r="AA22" s="192">
        <v>6</v>
      </c>
      <c r="AB22" s="192">
        <v>10</v>
      </c>
      <c r="AC22" s="192">
        <v>16</v>
      </c>
      <c r="AD22" s="192">
        <v>9</v>
      </c>
      <c r="AE22" s="192">
        <v>2</v>
      </c>
      <c r="AF22" s="192">
        <v>5</v>
      </c>
      <c r="AG22" s="192">
        <v>13</v>
      </c>
      <c r="AH22" s="192">
        <v>2</v>
      </c>
      <c r="AI22" s="192">
        <v>0</v>
      </c>
      <c r="AJ22" s="192">
        <v>1</v>
      </c>
      <c r="AK22" s="192">
        <v>8</v>
      </c>
      <c r="AL22" s="192">
        <v>1</v>
      </c>
      <c r="AM22" s="192">
        <v>10</v>
      </c>
      <c r="AN22" s="192">
        <v>4</v>
      </c>
      <c r="AO22" s="192">
        <v>9</v>
      </c>
      <c r="AP22" s="192">
        <v>19</v>
      </c>
      <c r="AQ22" s="192">
        <v>1</v>
      </c>
      <c r="AR22" s="192">
        <v>5</v>
      </c>
      <c r="AS22" s="192">
        <v>6</v>
      </c>
      <c r="AT22" s="192">
        <v>6</v>
      </c>
      <c r="AU22" s="192">
        <v>0</v>
      </c>
      <c r="AV22" s="192">
        <v>3</v>
      </c>
      <c r="AW22" s="192">
        <v>28</v>
      </c>
      <c r="AX22" s="192">
        <v>4</v>
      </c>
      <c r="AY22" s="192">
        <v>7</v>
      </c>
      <c r="AZ22" s="192">
        <v>6</v>
      </c>
      <c r="BA22" s="192">
        <v>3</v>
      </c>
      <c r="BB22" s="192">
        <v>17</v>
      </c>
      <c r="BC22" s="192">
        <v>2</v>
      </c>
      <c r="BD22" s="192">
        <v>223</v>
      </c>
      <c r="BE22" s="192">
        <v>0</v>
      </c>
      <c r="BF22" s="213">
        <v>6</v>
      </c>
      <c r="BG22" s="192">
        <v>561</v>
      </c>
    </row>
    <row r="23" spans="2:59">
      <c r="B23" s="194" t="s">
        <v>122</v>
      </c>
      <c r="C23" s="192">
        <v>104</v>
      </c>
      <c r="D23" s="192">
        <v>6</v>
      </c>
      <c r="E23" s="192">
        <v>1</v>
      </c>
      <c r="F23" s="192">
        <v>0</v>
      </c>
      <c r="G23" s="192">
        <v>3</v>
      </c>
      <c r="H23" s="192">
        <v>0</v>
      </c>
      <c r="I23" s="192">
        <v>8</v>
      </c>
      <c r="J23" s="192">
        <v>1</v>
      </c>
      <c r="K23" s="192">
        <v>1</v>
      </c>
      <c r="L23" s="192">
        <v>6</v>
      </c>
      <c r="M23" s="192">
        <v>0</v>
      </c>
      <c r="N23" s="192">
        <v>4</v>
      </c>
      <c r="O23" s="192">
        <v>1</v>
      </c>
      <c r="P23" s="192">
        <v>1</v>
      </c>
      <c r="Q23" s="192">
        <v>1</v>
      </c>
      <c r="R23" s="192">
        <v>1</v>
      </c>
      <c r="S23" s="192">
        <v>8</v>
      </c>
      <c r="T23" s="192">
        <v>1</v>
      </c>
      <c r="U23" s="192">
        <v>7</v>
      </c>
      <c r="V23" s="192">
        <v>3</v>
      </c>
      <c r="W23" s="192">
        <v>2</v>
      </c>
      <c r="X23" s="192">
        <v>7</v>
      </c>
      <c r="Y23" s="192">
        <v>17</v>
      </c>
      <c r="Z23" s="192">
        <v>19</v>
      </c>
      <c r="AA23" s="192">
        <v>0</v>
      </c>
      <c r="AB23" s="192">
        <v>4</v>
      </c>
      <c r="AC23" s="192">
        <v>40</v>
      </c>
      <c r="AD23" s="192">
        <v>4</v>
      </c>
      <c r="AE23" s="192">
        <v>2</v>
      </c>
      <c r="AF23" s="192">
        <v>1</v>
      </c>
      <c r="AG23" s="192">
        <v>2</v>
      </c>
      <c r="AH23" s="192">
        <v>2</v>
      </c>
      <c r="AI23" s="192">
        <v>0</v>
      </c>
      <c r="AJ23" s="192">
        <v>2</v>
      </c>
      <c r="AK23" s="192">
        <v>6</v>
      </c>
      <c r="AL23" s="192">
        <v>3</v>
      </c>
      <c r="AM23" s="192">
        <v>1</v>
      </c>
      <c r="AN23" s="192">
        <v>11</v>
      </c>
      <c r="AO23" s="192">
        <v>1</v>
      </c>
      <c r="AP23" s="192">
        <v>15</v>
      </c>
      <c r="AQ23" s="192">
        <v>2</v>
      </c>
      <c r="AR23" s="192">
        <v>6</v>
      </c>
      <c r="AS23" s="192">
        <v>2</v>
      </c>
      <c r="AT23" s="192">
        <v>13</v>
      </c>
      <c r="AU23" s="192">
        <v>1</v>
      </c>
      <c r="AV23" s="192">
        <v>2</v>
      </c>
      <c r="AW23" s="192">
        <v>23</v>
      </c>
      <c r="AX23" s="192">
        <v>7</v>
      </c>
      <c r="AY23" s="192">
        <v>7</v>
      </c>
      <c r="AZ23" s="192">
        <v>4</v>
      </c>
      <c r="BA23" s="192">
        <v>0</v>
      </c>
      <c r="BB23" s="192">
        <v>25</v>
      </c>
      <c r="BC23" s="192">
        <v>2</v>
      </c>
      <c r="BD23" s="192">
        <v>126</v>
      </c>
      <c r="BE23" s="192">
        <v>2</v>
      </c>
      <c r="BF23" s="213">
        <v>0</v>
      </c>
      <c r="BG23" s="192">
        <v>518</v>
      </c>
    </row>
    <row r="24" spans="2:59">
      <c r="B24" s="194" t="s">
        <v>75</v>
      </c>
      <c r="C24" s="192">
        <v>96</v>
      </c>
      <c r="D24" s="192">
        <v>1</v>
      </c>
      <c r="E24" s="192">
        <v>2</v>
      </c>
      <c r="F24" s="192">
        <v>1</v>
      </c>
      <c r="G24" s="192">
        <v>1</v>
      </c>
      <c r="H24" s="192">
        <v>0</v>
      </c>
      <c r="I24" s="192">
        <v>8</v>
      </c>
      <c r="J24" s="192">
        <v>2</v>
      </c>
      <c r="K24" s="192">
        <v>2</v>
      </c>
      <c r="L24" s="192">
        <v>3</v>
      </c>
      <c r="M24" s="192">
        <v>16</v>
      </c>
      <c r="N24" s="192">
        <v>0</v>
      </c>
      <c r="O24" s="192">
        <v>4</v>
      </c>
      <c r="P24" s="192">
        <v>2</v>
      </c>
      <c r="Q24" s="192">
        <v>0</v>
      </c>
      <c r="R24" s="192">
        <v>3</v>
      </c>
      <c r="S24" s="192">
        <v>9</v>
      </c>
      <c r="T24" s="192">
        <v>2</v>
      </c>
      <c r="U24" s="192">
        <v>14</v>
      </c>
      <c r="V24" s="192">
        <v>1</v>
      </c>
      <c r="W24" s="192">
        <v>6</v>
      </c>
      <c r="X24" s="192">
        <v>2</v>
      </c>
      <c r="Y24" s="192">
        <v>9</v>
      </c>
      <c r="Z24" s="192">
        <v>5</v>
      </c>
      <c r="AA24" s="192">
        <v>3</v>
      </c>
      <c r="AB24" s="192">
        <v>2</v>
      </c>
      <c r="AC24" s="192">
        <v>23</v>
      </c>
      <c r="AD24" s="192">
        <v>0</v>
      </c>
      <c r="AE24" s="192">
        <v>5</v>
      </c>
      <c r="AF24" s="192">
        <v>15</v>
      </c>
      <c r="AG24" s="192">
        <v>9</v>
      </c>
      <c r="AH24" s="192">
        <v>1</v>
      </c>
      <c r="AI24" s="192">
        <v>0</v>
      </c>
      <c r="AJ24" s="192">
        <v>2</v>
      </c>
      <c r="AK24" s="192">
        <v>4</v>
      </c>
      <c r="AL24" s="192">
        <v>0</v>
      </c>
      <c r="AM24" s="192">
        <v>3</v>
      </c>
      <c r="AN24" s="192">
        <v>3</v>
      </c>
      <c r="AO24" s="192">
        <v>5</v>
      </c>
      <c r="AP24" s="192">
        <v>8</v>
      </c>
      <c r="AQ24" s="192">
        <v>0</v>
      </c>
      <c r="AR24" s="192">
        <v>7</v>
      </c>
      <c r="AS24" s="192">
        <v>3</v>
      </c>
      <c r="AT24" s="192">
        <v>6</v>
      </c>
      <c r="AU24" s="192">
        <v>6</v>
      </c>
      <c r="AV24" s="192">
        <v>2</v>
      </c>
      <c r="AW24" s="192">
        <v>20</v>
      </c>
      <c r="AX24" s="192">
        <v>1</v>
      </c>
      <c r="AY24" s="192">
        <v>1</v>
      </c>
      <c r="AZ24" s="192">
        <v>7</v>
      </c>
      <c r="BA24" s="192">
        <v>6</v>
      </c>
      <c r="BB24" s="192">
        <v>15</v>
      </c>
      <c r="BC24" s="192">
        <v>2</v>
      </c>
      <c r="BD24" s="192">
        <v>129</v>
      </c>
      <c r="BE24" s="192">
        <v>1</v>
      </c>
      <c r="BF24" s="213">
        <v>1</v>
      </c>
      <c r="BG24" s="192">
        <v>479</v>
      </c>
    </row>
    <row r="25" spans="2:59">
      <c r="B25" s="194" t="s">
        <v>91</v>
      </c>
      <c r="C25" s="192">
        <v>68</v>
      </c>
      <c r="D25" s="192">
        <v>6</v>
      </c>
      <c r="E25" s="192">
        <v>1</v>
      </c>
      <c r="F25" s="192">
        <v>0</v>
      </c>
      <c r="G25" s="192">
        <v>2</v>
      </c>
      <c r="H25" s="192">
        <v>3</v>
      </c>
      <c r="I25" s="192">
        <v>12</v>
      </c>
      <c r="J25" s="192">
        <v>2</v>
      </c>
      <c r="K25" s="192">
        <v>2</v>
      </c>
      <c r="L25" s="192">
        <v>4</v>
      </c>
      <c r="M25" s="192">
        <v>4</v>
      </c>
      <c r="N25" s="192">
        <v>2</v>
      </c>
      <c r="O25" s="192">
        <v>1</v>
      </c>
      <c r="P25" s="192">
        <v>4</v>
      </c>
      <c r="Q25" s="192">
        <v>1</v>
      </c>
      <c r="R25" s="192">
        <v>8</v>
      </c>
      <c r="S25" s="192">
        <v>7</v>
      </c>
      <c r="T25" s="192">
        <v>1</v>
      </c>
      <c r="U25" s="192">
        <v>7</v>
      </c>
      <c r="V25" s="192">
        <v>3</v>
      </c>
      <c r="W25" s="192">
        <v>3</v>
      </c>
      <c r="X25" s="192">
        <v>3</v>
      </c>
      <c r="Y25" s="192">
        <v>13</v>
      </c>
      <c r="Z25" s="192">
        <v>4</v>
      </c>
      <c r="AA25" s="192">
        <v>2</v>
      </c>
      <c r="AB25" s="192">
        <v>0</v>
      </c>
      <c r="AC25" s="192">
        <v>9</v>
      </c>
      <c r="AD25" s="192">
        <v>5</v>
      </c>
      <c r="AE25" s="192">
        <v>4</v>
      </c>
      <c r="AF25" s="192">
        <v>2</v>
      </c>
      <c r="AG25" s="192">
        <v>6</v>
      </c>
      <c r="AH25" s="192">
        <v>2</v>
      </c>
      <c r="AI25" s="192">
        <v>3</v>
      </c>
      <c r="AJ25" s="192">
        <v>1</v>
      </c>
      <c r="AK25" s="192">
        <v>7</v>
      </c>
      <c r="AL25" s="192">
        <v>3</v>
      </c>
      <c r="AM25" s="192">
        <v>4</v>
      </c>
      <c r="AN25" s="192">
        <v>7</v>
      </c>
      <c r="AO25" s="192">
        <v>5</v>
      </c>
      <c r="AP25" s="192">
        <v>11</v>
      </c>
      <c r="AQ25" s="192">
        <v>0</v>
      </c>
      <c r="AR25" s="192">
        <v>3</v>
      </c>
      <c r="AS25" s="192">
        <v>1</v>
      </c>
      <c r="AT25" s="192">
        <v>3</v>
      </c>
      <c r="AU25" s="192">
        <v>6</v>
      </c>
      <c r="AV25" s="192">
        <v>7</v>
      </c>
      <c r="AW25" s="192">
        <v>12</v>
      </c>
      <c r="AX25" s="192">
        <v>0</v>
      </c>
      <c r="AY25" s="192">
        <v>4</v>
      </c>
      <c r="AZ25" s="192">
        <v>5</v>
      </c>
      <c r="BA25" s="192">
        <v>5</v>
      </c>
      <c r="BB25" s="192">
        <v>8</v>
      </c>
      <c r="BC25" s="192">
        <v>0</v>
      </c>
      <c r="BD25" s="192">
        <v>184</v>
      </c>
      <c r="BE25" s="192">
        <v>3</v>
      </c>
      <c r="BF25" s="213">
        <v>0</v>
      </c>
      <c r="BG25" s="192">
        <v>473</v>
      </c>
    </row>
    <row r="26" spans="2:59">
      <c r="B26" s="194" t="s">
        <v>106</v>
      </c>
      <c r="C26" s="192">
        <v>61</v>
      </c>
      <c r="D26" s="192">
        <v>3</v>
      </c>
      <c r="E26" s="192">
        <v>3</v>
      </c>
      <c r="F26" s="192">
        <v>0</v>
      </c>
      <c r="G26" s="192">
        <v>3</v>
      </c>
      <c r="H26" s="192">
        <v>0</v>
      </c>
      <c r="I26" s="192">
        <v>9</v>
      </c>
      <c r="J26" s="192">
        <v>0</v>
      </c>
      <c r="K26" s="192">
        <v>6</v>
      </c>
      <c r="L26" s="192">
        <v>2</v>
      </c>
      <c r="M26" s="192">
        <v>1</v>
      </c>
      <c r="N26" s="192">
        <v>3</v>
      </c>
      <c r="O26" s="192">
        <v>0</v>
      </c>
      <c r="P26" s="192">
        <v>7</v>
      </c>
      <c r="Q26" s="192">
        <v>0</v>
      </c>
      <c r="R26" s="192">
        <v>2</v>
      </c>
      <c r="S26" s="192">
        <v>5</v>
      </c>
      <c r="T26" s="192">
        <v>1</v>
      </c>
      <c r="U26" s="192">
        <v>2</v>
      </c>
      <c r="V26" s="192">
        <v>5</v>
      </c>
      <c r="W26" s="192">
        <v>3</v>
      </c>
      <c r="X26" s="192">
        <v>6</v>
      </c>
      <c r="Y26" s="192">
        <v>6</v>
      </c>
      <c r="Z26" s="192">
        <v>6</v>
      </c>
      <c r="AA26" s="192">
        <v>9</v>
      </c>
      <c r="AB26" s="192">
        <v>6</v>
      </c>
      <c r="AC26" s="192">
        <v>32</v>
      </c>
      <c r="AD26" s="192">
        <v>0</v>
      </c>
      <c r="AE26" s="192">
        <v>8</v>
      </c>
      <c r="AF26" s="192">
        <v>1</v>
      </c>
      <c r="AG26" s="192">
        <v>3</v>
      </c>
      <c r="AH26" s="192">
        <v>4</v>
      </c>
      <c r="AI26" s="192">
        <v>3</v>
      </c>
      <c r="AJ26" s="192">
        <v>2</v>
      </c>
      <c r="AK26" s="192">
        <v>4</v>
      </c>
      <c r="AL26" s="192">
        <v>0</v>
      </c>
      <c r="AM26" s="192">
        <v>5</v>
      </c>
      <c r="AN26" s="192">
        <v>3</v>
      </c>
      <c r="AO26" s="192">
        <v>2</v>
      </c>
      <c r="AP26" s="192">
        <v>8</v>
      </c>
      <c r="AQ26" s="192">
        <v>4</v>
      </c>
      <c r="AR26" s="192">
        <v>1</v>
      </c>
      <c r="AS26" s="192">
        <v>0</v>
      </c>
      <c r="AT26" s="192">
        <v>2</v>
      </c>
      <c r="AU26" s="192">
        <v>4</v>
      </c>
      <c r="AV26" s="192">
        <v>0</v>
      </c>
      <c r="AW26" s="192">
        <v>19</v>
      </c>
      <c r="AX26" s="192">
        <v>8</v>
      </c>
      <c r="AY26" s="192">
        <v>7</v>
      </c>
      <c r="AZ26" s="192">
        <v>3</v>
      </c>
      <c r="BA26" s="192">
        <v>2</v>
      </c>
      <c r="BB26" s="192">
        <v>10</v>
      </c>
      <c r="BC26" s="192">
        <v>0</v>
      </c>
      <c r="BD26" s="192">
        <v>160</v>
      </c>
      <c r="BE26" s="192">
        <v>0</v>
      </c>
      <c r="BF26" s="213">
        <v>1</v>
      </c>
      <c r="BG26" s="192">
        <v>445</v>
      </c>
    </row>
    <row r="27" spans="2:59">
      <c r="B27" s="194" t="s">
        <v>83</v>
      </c>
      <c r="C27" s="192">
        <v>55</v>
      </c>
      <c r="D27" s="192">
        <v>2</v>
      </c>
      <c r="E27" s="192">
        <v>2</v>
      </c>
      <c r="F27" s="192">
        <v>4</v>
      </c>
      <c r="G27" s="192">
        <v>2</v>
      </c>
      <c r="H27" s="192">
        <v>1</v>
      </c>
      <c r="I27" s="192">
        <v>5</v>
      </c>
      <c r="J27" s="192">
        <v>2</v>
      </c>
      <c r="K27" s="192">
        <v>4</v>
      </c>
      <c r="L27" s="192">
        <v>0</v>
      </c>
      <c r="M27" s="192">
        <v>2</v>
      </c>
      <c r="N27" s="192">
        <v>2</v>
      </c>
      <c r="O27" s="192">
        <v>7</v>
      </c>
      <c r="P27" s="192">
        <v>2</v>
      </c>
      <c r="Q27" s="192">
        <v>2</v>
      </c>
      <c r="R27" s="192">
        <v>10</v>
      </c>
      <c r="S27" s="192">
        <v>9</v>
      </c>
      <c r="T27" s="192">
        <v>1</v>
      </c>
      <c r="U27" s="192">
        <v>3</v>
      </c>
      <c r="V27" s="192">
        <v>1</v>
      </c>
      <c r="W27" s="192">
        <v>8</v>
      </c>
      <c r="X27" s="192">
        <v>2</v>
      </c>
      <c r="Y27" s="192">
        <v>4</v>
      </c>
      <c r="Z27" s="192">
        <v>3</v>
      </c>
      <c r="AA27" s="192">
        <v>2</v>
      </c>
      <c r="AB27" s="192">
        <v>1</v>
      </c>
      <c r="AC27" s="192">
        <v>23</v>
      </c>
      <c r="AD27" s="192">
        <v>0</v>
      </c>
      <c r="AE27" s="192">
        <v>1</v>
      </c>
      <c r="AF27" s="192">
        <v>2</v>
      </c>
      <c r="AG27" s="192">
        <v>2</v>
      </c>
      <c r="AH27" s="192">
        <v>0</v>
      </c>
      <c r="AI27" s="192">
        <v>2</v>
      </c>
      <c r="AJ27" s="192">
        <v>0</v>
      </c>
      <c r="AK27" s="192">
        <v>6</v>
      </c>
      <c r="AL27" s="192">
        <v>5</v>
      </c>
      <c r="AM27" s="192">
        <v>2</v>
      </c>
      <c r="AN27" s="192">
        <v>3</v>
      </c>
      <c r="AO27" s="192">
        <v>2</v>
      </c>
      <c r="AP27" s="192">
        <v>8</v>
      </c>
      <c r="AQ27" s="192">
        <v>1</v>
      </c>
      <c r="AR27" s="192">
        <v>4</v>
      </c>
      <c r="AS27" s="192">
        <v>6</v>
      </c>
      <c r="AT27" s="192">
        <v>4</v>
      </c>
      <c r="AU27" s="192">
        <v>5</v>
      </c>
      <c r="AV27" s="192">
        <v>6</v>
      </c>
      <c r="AW27" s="192">
        <v>7</v>
      </c>
      <c r="AX27" s="192">
        <v>0</v>
      </c>
      <c r="AY27" s="192">
        <v>3</v>
      </c>
      <c r="AZ27" s="192">
        <v>4</v>
      </c>
      <c r="BA27" s="192">
        <v>1</v>
      </c>
      <c r="BB27" s="192">
        <v>21</v>
      </c>
      <c r="BC27" s="192">
        <v>5</v>
      </c>
      <c r="BD27" s="192">
        <v>153</v>
      </c>
      <c r="BE27" s="192">
        <v>2</v>
      </c>
      <c r="BF27" s="213">
        <v>1</v>
      </c>
      <c r="BG27" s="192">
        <v>415</v>
      </c>
    </row>
    <row r="28" spans="2:59">
      <c r="B28" s="194" t="s">
        <v>80</v>
      </c>
      <c r="C28" s="192">
        <v>55</v>
      </c>
      <c r="D28" s="192">
        <v>4</v>
      </c>
      <c r="E28" s="192">
        <v>0</v>
      </c>
      <c r="F28" s="192">
        <v>0</v>
      </c>
      <c r="G28" s="192">
        <v>4</v>
      </c>
      <c r="H28" s="192">
        <v>0</v>
      </c>
      <c r="I28" s="192">
        <v>8</v>
      </c>
      <c r="J28" s="192">
        <v>0</v>
      </c>
      <c r="K28" s="192">
        <v>2</v>
      </c>
      <c r="L28" s="192">
        <v>2</v>
      </c>
      <c r="M28" s="192">
        <v>1</v>
      </c>
      <c r="N28" s="192">
        <v>0</v>
      </c>
      <c r="O28" s="192">
        <v>2</v>
      </c>
      <c r="P28" s="192">
        <v>4</v>
      </c>
      <c r="Q28" s="192">
        <v>0</v>
      </c>
      <c r="R28" s="192">
        <v>6</v>
      </c>
      <c r="S28" s="192">
        <v>7</v>
      </c>
      <c r="T28" s="192">
        <v>2</v>
      </c>
      <c r="U28" s="192">
        <v>0</v>
      </c>
      <c r="V28" s="192">
        <v>1</v>
      </c>
      <c r="W28" s="192">
        <v>8</v>
      </c>
      <c r="X28" s="192">
        <v>3</v>
      </c>
      <c r="Y28" s="192">
        <v>5</v>
      </c>
      <c r="Z28" s="192">
        <v>7</v>
      </c>
      <c r="AA28" s="192">
        <v>0</v>
      </c>
      <c r="AB28" s="192">
        <v>4</v>
      </c>
      <c r="AC28" s="192">
        <v>22</v>
      </c>
      <c r="AD28" s="192">
        <v>2</v>
      </c>
      <c r="AE28" s="192">
        <v>3</v>
      </c>
      <c r="AF28" s="192">
        <v>3</v>
      </c>
      <c r="AG28" s="192">
        <v>6</v>
      </c>
      <c r="AH28" s="192">
        <v>2</v>
      </c>
      <c r="AI28" s="192">
        <v>8</v>
      </c>
      <c r="AJ28" s="192">
        <v>1</v>
      </c>
      <c r="AK28" s="192">
        <v>8</v>
      </c>
      <c r="AL28" s="192">
        <v>0</v>
      </c>
      <c r="AM28" s="192">
        <v>0</v>
      </c>
      <c r="AN28" s="192">
        <v>6</v>
      </c>
      <c r="AO28" s="192">
        <v>5</v>
      </c>
      <c r="AP28" s="192">
        <v>11</v>
      </c>
      <c r="AQ28" s="192">
        <v>0</v>
      </c>
      <c r="AR28" s="192">
        <v>0</v>
      </c>
      <c r="AS28" s="192">
        <v>2</v>
      </c>
      <c r="AT28" s="192">
        <v>0</v>
      </c>
      <c r="AU28" s="192">
        <v>2</v>
      </c>
      <c r="AV28" s="192">
        <v>2</v>
      </c>
      <c r="AW28" s="192">
        <v>21</v>
      </c>
      <c r="AX28" s="192">
        <v>2</v>
      </c>
      <c r="AY28" s="192">
        <v>0</v>
      </c>
      <c r="AZ28" s="192">
        <v>4</v>
      </c>
      <c r="BA28" s="192">
        <v>0</v>
      </c>
      <c r="BB28" s="192">
        <v>9</v>
      </c>
      <c r="BC28" s="192">
        <v>0</v>
      </c>
      <c r="BD28" s="192">
        <v>153</v>
      </c>
      <c r="BE28" s="192">
        <v>2</v>
      </c>
      <c r="BF28" s="213">
        <v>2</v>
      </c>
      <c r="BG28" s="192">
        <v>401</v>
      </c>
    </row>
    <row r="29" spans="2:59">
      <c r="B29" s="194" t="s">
        <v>115</v>
      </c>
      <c r="C29" s="192">
        <v>69</v>
      </c>
      <c r="D29" s="192">
        <v>2</v>
      </c>
      <c r="E29" s="192">
        <v>4</v>
      </c>
      <c r="F29" s="192">
        <v>4</v>
      </c>
      <c r="G29" s="192">
        <v>2</v>
      </c>
      <c r="H29" s="192">
        <v>4</v>
      </c>
      <c r="I29" s="192">
        <v>14</v>
      </c>
      <c r="J29" s="192">
        <v>0</v>
      </c>
      <c r="K29" s="192">
        <v>8</v>
      </c>
      <c r="L29" s="192">
        <v>1</v>
      </c>
      <c r="M29" s="192">
        <v>2</v>
      </c>
      <c r="N29" s="192">
        <v>1</v>
      </c>
      <c r="O29" s="192">
        <v>0</v>
      </c>
      <c r="P29" s="192">
        <v>3</v>
      </c>
      <c r="Q29" s="192">
        <v>1</v>
      </c>
      <c r="R29" s="192">
        <v>6</v>
      </c>
      <c r="S29" s="192">
        <v>3</v>
      </c>
      <c r="T29" s="192">
        <v>4</v>
      </c>
      <c r="U29" s="192">
        <v>6</v>
      </c>
      <c r="V29" s="192">
        <v>1</v>
      </c>
      <c r="W29" s="192">
        <v>5</v>
      </c>
      <c r="X29" s="192">
        <v>4</v>
      </c>
      <c r="Y29" s="192">
        <v>6</v>
      </c>
      <c r="Z29" s="192">
        <v>9</v>
      </c>
      <c r="AA29" s="192">
        <v>4</v>
      </c>
      <c r="AB29" s="192">
        <v>0</v>
      </c>
      <c r="AC29" s="192">
        <v>10</v>
      </c>
      <c r="AD29" s="192">
        <v>0</v>
      </c>
      <c r="AE29" s="192">
        <v>3</v>
      </c>
      <c r="AF29" s="192">
        <v>4</v>
      </c>
      <c r="AG29" s="192">
        <v>2</v>
      </c>
      <c r="AH29" s="192">
        <v>0</v>
      </c>
      <c r="AI29" s="192">
        <v>0</v>
      </c>
      <c r="AJ29" s="192">
        <v>0</v>
      </c>
      <c r="AK29" s="192">
        <v>3</v>
      </c>
      <c r="AL29" s="192">
        <v>3</v>
      </c>
      <c r="AM29" s="192">
        <v>9</v>
      </c>
      <c r="AN29" s="192">
        <v>10</v>
      </c>
      <c r="AO29" s="192">
        <v>7</v>
      </c>
      <c r="AP29" s="192">
        <v>15</v>
      </c>
      <c r="AQ29" s="192">
        <v>0</v>
      </c>
      <c r="AR29" s="192">
        <v>0</v>
      </c>
      <c r="AS29" s="192">
        <v>2</v>
      </c>
      <c r="AT29" s="192">
        <v>1</v>
      </c>
      <c r="AU29" s="192">
        <v>2</v>
      </c>
      <c r="AV29" s="192">
        <v>4</v>
      </c>
      <c r="AW29" s="192">
        <v>12</v>
      </c>
      <c r="AX29" s="192">
        <v>5</v>
      </c>
      <c r="AY29" s="192">
        <v>2</v>
      </c>
      <c r="AZ29" s="192">
        <v>13</v>
      </c>
      <c r="BA29" s="192">
        <v>3</v>
      </c>
      <c r="BB29" s="192">
        <v>6</v>
      </c>
      <c r="BC29" s="192">
        <v>2</v>
      </c>
      <c r="BD29" s="192">
        <v>103</v>
      </c>
      <c r="BE29" s="192">
        <v>0</v>
      </c>
      <c r="BF29" s="213">
        <v>0</v>
      </c>
      <c r="BG29" s="192">
        <v>384</v>
      </c>
    </row>
    <row r="30" spans="2:59">
      <c r="B30" s="194" t="s">
        <v>109</v>
      </c>
      <c r="C30" s="192">
        <v>49</v>
      </c>
      <c r="D30" s="192">
        <v>0</v>
      </c>
      <c r="E30" s="192">
        <v>0</v>
      </c>
      <c r="F30" s="192">
        <v>0</v>
      </c>
      <c r="G30" s="192">
        <v>5</v>
      </c>
      <c r="H30" s="192">
        <v>1</v>
      </c>
      <c r="I30" s="192">
        <v>9</v>
      </c>
      <c r="J30" s="192">
        <v>3</v>
      </c>
      <c r="K30" s="192">
        <v>3</v>
      </c>
      <c r="L30" s="192">
        <v>3</v>
      </c>
      <c r="M30" s="192">
        <v>1</v>
      </c>
      <c r="N30" s="192">
        <v>1</v>
      </c>
      <c r="O30" s="192">
        <v>0</v>
      </c>
      <c r="P30" s="192">
        <v>6</v>
      </c>
      <c r="Q30" s="192">
        <v>3</v>
      </c>
      <c r="R30" s="192">
        <v>2</v>
      </c>
      <c r="S30" s="192">
        <v>16</v>
      </c>
      <c r="T30" s="192">
        <v>0</v>
      </c>
      <c r="U30" s="192">
        <v>1</v>
      </c>
      <c r="V30" s="192">
        <v>3</v>
      </c>
      <c r="W30" s="192">
        <v>4</v>
      </c>
      <c r="X30" s="192">
        <v>3</v>
      </c>
      <c r="Y30" s="192">
        <v>4</v>
      </c>
      <c r="Z30" s="192">
        <v>1</v>
      </c>
      <c r="AA30" s="192">
        <v>0</v>
      </c>
      <c r="AB30" s="192">
        <v>5</v>
      </c>
      <c r="AC30" s="192">
        <v>10</v>
      </c>
      <c r="AD30" s="192">
        <v>0</v>
      </c>
      <c r="AE30" s="192">
        <v>3</v>
      </c>
      <c r="AF30" s="192">
        <v>6</v>
      </c>
      <c r="AG30" s="192">
        <v>4</v>
      </c>
      <c r="AH30" s="192">
        <v>1</v>
      </c>
      <c r="AI30" s="192">
        <v>0</v>
      </c>
      <c r="AJ30" s="192">
        <v>2</v>
      </c>
      <c r="AK30" s="192">
        <v>4</v>
      </c>
      <c r="AL30" s="192">
        <v>1</v>
      </c>
      <c r="AM30" s="192">
        <v>0</v>
      </c>
      <c r="AN30" s="192">
        <v>0</v>
      </c>
      <c r="AO30" s="192">
        <v>3</v>
      </c>
      <c r="AP30" s="192">
        <v>17</v>
      </c>
      <c r="AQ30" s="192">
        <v>0</v>
      </c>
      <c r="AR30" s="192">
        <v>1</v>
      </c>
      <c r="AS30" s="192">
        <v>1</v>
      </c>
      <c r="AT30" s="192">
        <v>1</v>
      </c>
      <c r="AU30" s="192">
        <v>0</v>
      </c>
      <c r="AV30" s="192">
        <v>1</v>
      </c>
      <c r="AW30" s="192">
        <v>13</v>
      </c>
      <c r="AX30" s="192">
        <v>0</v>
      </c>
      <c r="AY30" s="192">
        <v>5</v>
      </c>
      <c r="AZ30" s="192">
        <v>6</v>
      </c>
      <c r="BA30" s="192">
        <v>4</v>
      </c>
      <c r="BB30" s="192">
        <v>5</v>
      </c>
      <c r="BC30" s="192">
        <v>0</v>
      </c>
      <c r="BD30" s="192">
        <v>158</v>
      </c>
      <c r="BE30" s="192">
        <v>0</v>
      </c>
      <c r="BF30" s="213">
        <v>2</v>
      </c>
      <c r="BG30" s="192">
        <v>371</v>
      </c>
    </row>
    <row r="31" spans="2:59">
      <c r="B31" s="194" t="s">
        <v>128</v>
      </c>
      <c r="C31" s="192">
        <v>38</v>
      </c>
      <c r="D31" s="192">
        <v>2</v>
      </c>
      <c r="E31" s="192">
        <v>0</v>
      </c>
      <c r="F31" s="192">
        <v>1</v>
      </c>
      <c r="G31" s="192">
        <v>2</v>
      </c>
      <c r="H31" s="192">
        <v>0</v>
      </c>
      <c r="I31" s="192">
        <v>6</v>
      </c>
      <c r="J31" s="192">
        <v>0</v>
      </c>
      <c r="K31" s="192">
        <v>4</v>
      </c>
      <c r="L31" s="192">
        <v>1</v>
      </c>
      <c r="M31" s="192">
        <v>2</v>
      </c>
      <c r="N31" s="192">
        <v>0</v>
      </c>
      <c r="O31" s="192">
        <v>6</v>
      </c>
      <c r="P31" s="192">
        <v>3</v>
      </c>
      <c r="Q31" s="192">
        <v>2</v>
      </c>
      <c r="R31" s="192">
        <v>5</v>
      </c>
      <c r="S31" s="192">
        <v>4</v>
      </c>
      <c r="T31" s="192">
        <v>0</v>
      </c>
      <c r="U31" s="192">
        <v>2</v>
      </c>
      <c r="V31" s="192">
        <v>2</v>
      </c>
      <c r="W31" s="192">
        <v>5</v>
      </c>
      <c r="X31" s="192">
        <v>1</v>
      </c>
      <c r="Y31" s="192">
        <v>2</v>
      </c>
      <c r="Z31" s="192">
        <v>5</v>
      </c>
      <c r="AA31" s="192">
        <v>0</v>
      </c>
      <c r="AB31" s="192">
        <v>2</v>
      </c>
      <c r="AC31" s="192">
        <v>22</v>
      </c>
      <c r="AD31" s="192">
        <v>0</v>
      </c>
      <c r="AE31" s="192">
        <v>1</v>
      </c>
      <c r="AF31" s="192">
        <v>1</v>
      </c>
      <c r="AG31" s="192">
        <v>1</v>
      </c>
      <c r="AH31" s="192">
        <v>2</v>
      </c>
      <c r="AI31" s="192">
        <v>0</v>
      </c>
      <c r="AJ31" s="192">
        <v>0</v>
      </c>
      <c r="AK31" s="192">
        <v>2</v>
      </c>
      <c r="AL31" s="192">
        <v>5</v>
      </c>
      <c r="AM31" s="192">
        <v>2</v>
      </c>
      <c r="AN31" s="192">
        <v>5</v>
      </c>
      <c r="AO31" s="192">
        <v>0</v>
      </c>
      <c r="AP31" s="192">
        <v>10</v>
      </c>
      <c r="AQ31" s="192">
        <v>0</v>
      </c>
      <c r="AR31" s="192">
        <v>1</v>
      </c>
      <c r="AS31" s="192">
        <v>3</v>
      </c>
      <c r="AT31" s="192">
        <v>0</v>
      </c>
      <c r="AU31" s="192">
        <v>1</v>
      </c>
      <c r="AV31" s="192">
        <v>0</v>
      </c>
      <c r="AW31" s="192">
        <v>19</v>
      </c>
      <c r="AX31" s="192">
        <v>0</v>
      </c>
      <c r="AY31" s="192">
        <v>1</v>
      </c>
      <c r="AZ31" s="192">
        <v>1</v>
      </c>
      <c r="BA31" s="192">
        <v>3</v>
      </c>
      <c r="BB31" s="192">
        <v>19</v>
      </c>
      <c r="BC31" s="192">
        <v>0</v>
      </c>
      <c r="BD31" s="192">
        <v>132</v>
      </c>
      <c r="BE31" s="192">
        <v>3</v>
      </c>
      <c r="BF31" s="213">
        <v>5</v>
      </c>
      <c r="BG31" s="192">
        <v>334</v>
      </c>
    </row>
    <row r="32" spans="2:59">
      <c r="B32" s="194" t="s">
        <v>117</v>
      </c>
      <c r="C32" s="192">
        <v>31</v>
      </c>
      <c r="D32" s="192">
        <v>3</v>
      </c>
      <c r="E32" s="192">
        <v>1</v>
      </c>
      <c r="F32" s="192">
        <v>0</v>
      </c>
      <c r="G32" s="192">
        <v>2</v>
      </c>
      <c r="H32" s="192">
        <v>0</v>
      </c>
      <c r="I32" s="192">
        <v>9</v>
      </c>
      <c r="J32" s="192">
        <v>0</v>
      </c>
      <c r="K32" s="192">
        <v>2</v>
      </c>
      <c r="L32" s="192">
        <v>0</v>
      </c>
      <c r="M32" s="192">
        <v>1</v>
      </c>
      <c r="N32" s="192">
        <v>0</v>
      </c>
      <c r="O32" s="192">
        <v>0</v>
      </c>
      <c r="P32" s="192">
        <v>1</v>
      </c>
      <c r="Q32" s="192">
        <v>3</v>
      </c>
      <c r="R32" s="192">
        <v>1</v>
      </c>
      <c r="S32" s="192">
        <v>4</v>
      </c>
      <c r="T32" s="192">
        <v>0</v>
      </c>
      <c r="U32" s="192">
        <v>5</v>
      </c>
      <c r="V32" s="192">
        <v>2</v>
      </c>
      <c r="W32" s="192">
        <v>0</v>
      </c>
      <c r="X32" s="192">
        <v>9</v>
      </c>
      <c r="Y32" s="192">
        <v>3</v>
      </c>
      <c r="Z32" s="192">
        <v>8</v>
      </c>
      <c r="AA32" s="192">
        <v>2</v>
      </c>
      <c r="AB32" s="192">
        <v>0</v>
      </c>
      <c r="AC32" s="192">
        <v>11</v>
      </c>
      <c r="AD32" s="192">
        <v>0</v>
      </c>
      <c r="AE32" s="192">
        <v>1</v>
      </c>
      <c r="AF32" s="192">
        <v>6</v>
      </c>
      <c r="AG32" s="192">
        <v>1</v>
      </c>
      <c r="AH32" s="192">
        <v>1</v>
      </c>
      <c r="AI32" s="192">
        <v>0</v>
      </c>
      <c r="AJ32" s="192">
        <v>0</v>
      </c>
      <c r="AK32" s="192">
        <v>2</v>
      </c>
      <c r="AL32" s="192">
        <v>4</v>
      </c>
      <c r="AM32" s="192">
        <v>4</v>
      </c>
      <c r="AN32" s="192">
        <v>1</v>
      </c>
      <c r="AO32" s="192">
        <v>4</v>
      </c>
      <c r="AP32" s="192">
        <v>8</v>
      </c>
      <c r="AQ32" s="192">
        <v>0</v>
      </c>
      <c r="AR32" s="192">
        <v>8</v>
      </c>
      <c r="AS32" s="192">
        <v>3</v>
      </c>
      <c r="AT32" s="192">
        <v>7</v>
      </c>
      <c r="AU32" s="192">
        <v>1</v>
      </c>
      <c r="AV32" s="192">
        <v>1</v>
      </c>
      <c r="AW32" s="192">
        <v>11</v>
      </c>
      <c r="AX32" s="192">
        <v>1</v>
      </c>
      <c r="AY32" s="192">
        <v>7</v>
      </c>
      <c r="AZ32" s="192">
        <v>4</v>
      </c>
      <c r="BA32" s="192">
        <v>0</v>
      </c>
      <c r="BB32" s="192">
        <v>7</v>
      </c>
      <c r="BC32" s="192">
        <v>1</v>
      </c>
      <c r="BD32" s="192">
        <v>132</v>
      </c>
      <c r="BE32" s="192">
        <v>0</v>
      </c>
      <c r="BF32" s="213">
        <v>5</v>
      </c>
      <c r="BG32" s="192">
        <v>318</v>
      </c>
    </row>
    <row r="33" spans="2:59">
      <c r="B33" s="194" t="s">
        <v>96</v>
      </c>
      <c r="C33" s="192">
        <v>22</v>
      </c>
      <c r="D33" s="192">
        <v>3</v>
      </c>
      <c r="E33" s="192">
        <v>0</v>
      </c>
      <c r="F33" s="192">
        <v>0</v>
      </c>
      <c r="G33" s="192">
        <v>5</v>
      </c>
      <c r="H33" s="192">
        <v>1</v>
      </c>
      <c r="I33" s="192">
        <v>2</v>
      </c>
      <c r="J33" s="192">
        <v>1</v>
      </c>
      <c r="K33" s="192">
        <v>2</v>
      </c>
      <c r="L33" s="192">
        <v>0</v>
      </c>
      <c r="M33" s="192">
        <v>1</v>
      </c>
      <c r="N33" s="192">
        <v>3</v>
      </c>
      <c r="O33" s="192">
        <v>3</v>
      </c>
      <c r="P33" s="192">
        <v>2</v>
      </c>
      <c r="Q33" s="192">
        <v>0</v>
      </c>
      <c r="R33" s="192">
        <v>1</v>
      </c>
      <c r="S33" s="192">
        <v>11</v>
      </c>
      <c r="T33" s="192">
        <v>0</v>
      </c>
      <c r="U33" s="192">
        <v>1</v>
      </c>
      <c r="V33" s="192">
        <v>1</v>
      </c>
      <c r="W33" s="192">
        <v>2</v>
      </c>
      <c r="X33" s="192">
        <v>2</v>
      </c>
      <c r="Y33" s="192">
        <v>9</v>
      </c>
      <c r="Z33" s="192">
        <v>4</v>
      </c>
      <c r="AA33" s="192">
        <v>1</v>
      </c>
      <c r="AB33" s="192">
        <v>2</v>
      </c>
      <c r="AC33" s="192">
        <v>23</v>
      </c>
      <c r="AD33" s="192">
        <v>1</v>
      </c>
      <c r="AE33" s="192">
        <v>2</v>
      </c>
      <c r="AF33" s="192">
        <v>5</v>
      </c>
      <c r="AG33" s="192">
        <v>1</v>
      </c>
      <c r="AH33" s="192">
        <v>1</v>
      </c>
      <c r="AI33" s="192">
        <v>3</v>
      </c>
      <c r="AJ33" s="192">
        <v>0</v>
      </c>
      <c r="AK33" s="192">
        <v>4</v>
      </c>
      <c r="AL33" s="192">
        <v>0</v>
      </c>
      <c r="AM33" s="192">
        <v>1</v>
      </c>
      <c r="AN33" s="192">
        <v>10</v>
      </c>
      <c r="AO33" s="192">
        <v>8</v>
      </c>
      <c r="AP33" s="192">
        <v>2</v>
      </c>
      <c r="AQ33" s="192">
        <v>1</v>
      </c>
      <c r="AR33" s="192">
        <v>3</v>
      </c>
      <c r="AS33" s="192">
        <v>0</v>
      </c>
      <c r="AT33" s="192">
        <v>4</v>
      </c>
      <c r="AU33" s="192">
        <v>4</v>
      </c>
      <c r="AV33" s="192">
        <v>7</v>
      </c>
      <c r="AW33" s="192">
        <v>13</v>
      </c>
      <c r="AX33" s="192">
        <v>1</v>
      </c>
      <c r="AY33" s="192">
        <v>3</v>
      </c>
      <c r="AZ33" s="192">
        <v>8</v>
      </c>
      <c r="BA33" s="192">
        <v>2</v>
      </c>
      <c r="BB33" s="192">
        <v>17</v>
      </c>
      <c r="BC33" s="192">
        <v>0</v>
      </c>
      <c r="BD33" s="192">
        <v>113</v>
      </c>
      <c r="BE33" s="192">
        <v>0</v>
      </c>
      <c r="BF33" s="213">
        <v>0</v>
      </c>
      <c r="BG33" s="192">
        <v>316</v>
      </c>
    </row>
    <row r="34" spans="2:59">
      <c r="B34" s="194" t="s">
        <v>86</v>
      </c>
      <c r="C34" s="192">
        <v>37</v>
      </c>
      <c r="D34" s="192">
        <v>3</v>
      </c>
      <c r="E34" s="192">
        <v>0</v>
      </c>
      <c r="F34" s="192">
        <v>0</v>
      </c>
      <c r="G34" s="192">
        <v>2</v>
      </c>
      <c r="H34" s="192">
        <v>1</v>
      </c>
      <c r="I34" s="192">
        <v>10</v>
      </c>
      <c r="J34" s="192">
        <v>0</v>
      </c>
      <c r="K34" s="192">
        <v>3</v>
      </c>
      <c r="L34" s="192">
        <v>5</v>
      </c>
      <c r="M34" s="192">
        <v>0</v>
      </c>
      <c r="N34" s="192">
        <v>0</v>
      </c>
      <c r="O34" s="192">
        <v>0</v>
      </c>
      <c r="P34" s="192">
        <v>8</v>
      </c>
      <c r="Q34" s="192">
        <v>6</v>
      </c>
      <c r="R34" s="192">
        <v>2</v>
      </c>
      <c r="S34" s="192">
        <v>4</v>
      </c>
      <c r="T34" s="192">
        <v>0</v>
      </c>
      <c r="U34" s="192">
        <v>2</v>
      </c>
      <c r="V34" s="192">
        <v>0</v>
      </c>
      <c r="W34" s="192">
        <v>5</v>
      </c>
      <c r="X34" s="192">
        <v>2</v>
      </c>
      <c r="Y34" s="192">
        <v>4</v>
      </c>
      <c r="Z34" s="192">
        <v>7</v>
      </c>
      <c r="AA34" s="192">
        <v>3</v>
      </c>
      <c r="AB34" s="192">
        <v>1</v>
      </c>
      <c r="AC34" s="192">
        <v>10</v>
      </c>
      <c r="AD34" s="192">
        <v>1</v>
      </c>
      <c r="AE34" s="192">
        <v>6</v>
      </c>
      <c r="AF34" s="192">
        <v>1</v>
      </c>
      <c r="AG34" s="192">
        <v>1</v>
      </c>
      <c r="AH34" s="192">
        <v>3</v>
      </c>
      <c r="AI34" s="192">
        <v>1</v>
      </c>
      <c r="AJ34" s="192">
        <v>1</v>
      </c>
      <c r="AK34" s="192">
        <v>6</v>
      </c>
      <c r="AL34" s="192">
        <v>3</v>
      </c>
      <c r="AM34" s="192">
        <v>2</v>
      </c>
      <c r="AN34" s="192">
        <v>3</v>
      </c>
      <c r="AO34" s="192">
        <v>4</v>
      </c>
      <c r="AP34" s="192">
        <v>12</v>
      </c>
      <c r="AQ34" s="192">
        <v>0</v>
      </c>
      <c r="AR34" s="192">
        <v>0</v>
      </c>
      <c r="AS34" s="192">
        <v>5</v>
      </c>
      <c r="AT34" s="192">
        <v>2</v>
      </c>
      <c r="AU34" s="192">
        <v>8</v>
      </c>
      <c r="AV34" s="192">
        <v>1</v>
      </c>
      <c r="AW34" s="192">
        <v>10</v>
      </c>
      <c r="AX34" s="192">
        <v>1</v>
      </c>
      <c r="AY34" s="192">
        <v>3</v>
      </c>
      <c r="AZ34" s="192">
        <v>3</v>
      </c>
      <c r="BA34" s="192">
        <v>3</v>
      </c>
      <c r="BB34" s="192">
        <v>8</v>
      </c>
      <c r="BC34" s="192">
        <v>0</v>
      </c>
      <c r="BD34" s="192">
        <v>102</v>
      </c>
      <c r="BE34" s="192">
        <v>0</v>
      </c>
      <c r="BF34" s="213">
        <v>1</v>
      </c>
      <c r="BG34" s="192">
        <v>306</v>
      </c>
    </row>
    <row r="35" spans="2:59">
      <c r="B35" s="194" t="s">
        <v>131</v>
      </c>
      <c r="C35" s="192">
        <v>43</v>
      </c>
      <c r="D35" s="192">
        <v>0</v>
      </c>
      <c r="E35" s="192">
        <v>0</v>
      </c>
      <c r="F35" s="192">
        <v>0</v>
      </c>
      <c r="G35" s="192">
        <v>1</v>
      </c>
      <c r="H35" s="192">
        <v>0</v>
      </c>
      <c r="I35" s="192">
        <v>0</v>
      </c>
      <c r="J35" s="192">
        <v>0</v>
      </c>
      <c r="K35" s="192">
        <v>1</v>
      </c>
      <c r="L35" s="192">
        <v>4</v>
      </c>
      <c r="M35" s="192">
        <v>5</v>
      </c>
      <c r="N35" s="192">
        <v>1</v>
      </c>
      <c r="O35" s="192">
        <v>0</v>
      </c>
      <c r="P35" s="192">
        <v>2</v>
      </c>
      <c r="Q35" s="192">
        <v>2</v>
      </c>
      <c r="R35" s="192">
        <v>5</v>
      </c>
      <c r="S35" s="192">
        <v>3</v>
      </c>
      <c r="T35" s="192">
        <v>0</v>
      </c>
      <c r="U35" s="192">
        <v>1</v>
      </c>
      <c r="V35" s="192">
        <v>0</v>
      </c>
      <c r="W35" s="192">
        <v>1</v>
      </c>
      <c r="X35" s="192">
        <v>2</v>
      </c>
      <c r="Y35" s="192">
        <v>1</v>
      </c>
      <c r="Z35" s="192">
        <v>2</v>
      </c>
      <c r="AA35" s="192">
        <v>1</v>
      </c>
      <c r="AB35" s="192">
        <v>2</v>
      </c>
      <c r="AC35" s="192">
        <v>11</v>
      </c>
      <c r="AD35" s="192">
        <v>0</v>
      </c>
      <c r="AE35" s="192">
        <v>6</v>
      </c>
      <c r="AF35" s="192">
        <v>2</v>
      </c>
      <c r="AG35" s="192">
        <v>3</v>
      </c>
      <c r="AH35" s="192">
        <v>2</v>
      </c>
      <c r="AI35" s="192">
        <v>0</v>
      </c>
      <c r="AJ35" s="192">
        <v>2</v>
      </c>
      <c r="AK35" s="192">
        <v>9</v>
      </c>
      <c r="AL35" s="192">
        <v>0</v>
      </c>
      <c r="AM35" s="192">
        <v>3</v>
      </c>
      <c r="AN35" s="192">
        <v>1</v>
      </c>
      <c r="AO35" s="192">
        <v>7</v>
      </c>
      <c r="AP35" s="192">
        <v>22</v>
      </c>
      <c r="AQ35" s="192">
        <v>1</v>
      </c>
      <c r="AR35" s="192">
        <v>5</v>
      </c>
      <c r="AS35" s="192">
        <v>6</v>
      </c>
      <c r="AT35" s="192">
        <v>0</v>
      </c>
      <c r="AU35" s="192">
        <v>0</v>
      </c>
      <c r="AV35" s="192">
        <v>2</v>
      </c>
      <c r="AW35" s="192">
        <v>15</v>
      </c>
      <c r="AX35" s="192">
        <v>0</v>
      </c>
      <c r="AY35" s="192">
        <v>4</v>
      </c>
      <c r="AZ35" s="192">
        <v>0</v>
      </c>
      <c r="BA35" s="192">
        <v>0</v>
      </c>
      <c r="BB35" s="192">
        <v>10</v>
      </c>
      <c r="BC35" s="192">
        <v>0</v>
      </c>
      <c r="BD35" s="192">
        <v>106</v>
      </c>
      <c r="BE35" s="192">
        <v>0</v>
      </c>
      <c r="BF35" s="213">
        <v>0</v>
      </c>
      <c r="BG35" s="192">
        <v>294</v>
      </c>
    </row>
    <row r="36" spans="2:59">
      <c r="B36" s="194" t="s">
        <v>121</v>
      </c>
      <c r="C36" s="192">
        <v>49</v>
      </c>
      <c r="D36" s="192">
        <v>0</v>
      </c>
      <c r="E36" s="192">
        <v>1</v>
      </c>
      <c r="F36" s="192">
        <v>0</v>
      </c>
      <c r="G36" s="192">
        <v>3</v>
      </c>
      <c r="H36" s="192">
        <v>0</v>
      </c>
      <c r="I36" s="192">
        <v>26</v>
      </c>
      <c r="J36" s="192">
        <v>1</v>
      </c>
      <c r="K36" s="192">
        <v>1</v>
      </c>
      <c r="L36" s="192">
        <v>3</v>
      </c>
      <c r="M36" s="192">
        <v>3</v>
      </c>
      <c r="N36" s="192">
        <v>3</v>
      </c>
      <c r="O36" s="192">
        <v>1</v>
      </c>
      <c r="P36" s="192">
        <v>3</v>
      </c>
      <c r="Q36" s="192">
        <v>0</v>
      </c>
      <c r="R36" s="192">
        <v>2</v>
      </c>
      <c r="S36" s="192">
        <v>4</v>
      </c>
      <c r="T36" s="192">
        <v>4</v>
      </c>
      <c r="U36" s="192">
        <v>2</v>
      </c>
      <c r="V36" s="192">
        <v>0</v>
      </c>
      <c r="W36" s="192">
        <v>4</v>
      </c>
      <c r="X36" s="192">
        <v>2</v>
      </c>
      <c r="Y36" s="192">
        <v>1</v>
      </c>
      <c r="Z36" s="192">
        <v>6</v>
      </c>
      <c r="AA36" s="192">
        <v>3</v>
      </c>
      <c r="AB36" s="192">
        <v>0</v>
      </c>
      <c r="AC36" s="192">
        <v>16</v>
      </c>
      <c r="AD36" s="192">
        <v>0</v>
      </c>
      <c r="AE36" s="192">
        <v>1</v>
      </c>
      <c r="AF36" s="192">
        <v>3</v>
      </c>
      <c r="AG36" s="192">
        <v>0</v>
      </c>
      <c r="AH36" s="192">
        <v>2</v>
      </c>
      <c r="AI36" s="192">
        <v>0</v>
      </c>
      <c r="AJ36" s="192">
        <v>1</v>
      </c>
      <c r="AK36" s="192">
        <v>4</v>
      </c>
      <c r="AL36" s="192">
        <v>2</v>
      </c>
      <c r="AM36" s="192">
        <v>2</v>
      </c>
      <c r="AN36" s="192">
        <v>5</v>
      </c>
      <c r="AO36" s="192">
        <v>3</v>
      </c>
      <c r="AP36" s="192">
        <v>2</v>
      </c>
      <c r="AQ36" s="192">
        <v>1</v>
      </c>
      <c r="AR36" s="192">
        <v>2</v>
      </c>
      <c r="AS36" s="192">
        <v>0</v>
      </c>
      <c r="AT36" s="192">
        <v>7</v>
      </c>
      <c r="AU36" s="192">
        <v>4</v>
      </c>
      <c r="AV36" s="192">
        <v>0</v>
      </c>
      <c r="AW36" s="192">
        <v>3</v>
      </c>
      <c r="AX36" s="192">
        <v>0</v>
      </c>
      <c r="AY36" s="192">
        <v>1</v>
      </c>
      <c r="AZ36" s="192">
        <v>5</v>
      </c>
      <c r="BA36" s="192">
        <v>3</v>
      </c>
      <c r="BB36" s="192">
        <v>9</v>
      </c>
      <c r="BC36" s="192">
        <v>0</v>
      </c>
      <c r="BD36" s="192">
        <v>79</v>
      </c>
      <c r="BE36" s="192">
        <v>0</v>
      </c>
      <c r="BF36" s="213">
        <v>0</v>
      </c>
      <c r="BG36" s="192">
        <v>277</v>
      </c>
    </row>
    <row r="37" spans="2:59">
      <c r="B37" s="194" t="s">
        <v>87</v>
      </c>
      <c r="C37" s="192">
        <v>35</v>
      </c>
      <c r="D37" s="192">
        <v>1</v>
      </c>
      <c r="E37" s="192">
        <v>0</v>
      </c>
      <c r="F37" s="192">
        <v>0</v>
      </c>
      <c r="G37" s="192">
        <v>2</v>
      </c>
      <c r="H37" s="192">
        <v>5</v>
      </c>
      <c r="I37" s="192">
        <v>2</v>
      </c>
      <c r="J37" s="192">
        <v>3</v>
      </c>
      <c r="K37" s="192">
        <v>7</v>
      </c>
      <c r="L37" s="192">
        <v>1</v>
      </c>
      <c r="M37" s="192">
        <v>8</v>
      </c>
      <c r="N37" s="192">
        <v>0</v>
      </c>
      <c r="O37" s="192">
        <v>1</v>
      </c>
      <c r="P37" s="192">
        <v>2</v>
      </c>
      <c r="Q37" s="192">
        <v>0</v>
      </c>
      <c r="R37" s="192">
        <v>0</v>
      </c>
      <c r="S37" s="192">
        <v>6</v>
      </c>
      <c r="T37" s="192">
        <v>0</v>
      </c>
      <c r="U37" s="192">
        <v>5</v>
      </c>
      <c r="V37" s="192">
        <v>3</v>
      </c>
      <c r="W37" s="192">
        <v>1</v>
      </c>
      <c r="X37" s="192">
        <v>6</v>
      </c>
      <c r="Y37" s="192">
        <v>1</v>
      </c>
      <c r="Z37" s="192">
        <v>6</v>
      </c>
      <c r="AA37" s="192">
        <v>0</v>
      </c>
      <c r="AB37" s="192">
        <v>0</v>
      </c>
      <c r="AC37" s="192">
        <v>4</v>
      </c>
      <c r="AD37" s="192">
        <v>0</v>
      </c>
      <c r="AE37" s="192">
        <v>7</v>
      </c>
      <c r="AF37" s="192">
        <v>1</v>
      </c>
      <c r="AG37" s="192">
        <v>1</v>
      </c>
      <c r="AH37" s="192">
        <v>0</v>
      </c>
      <c r="AI37" s="192">
        <v>4</v>
      </c>
      <c r="AJ37" s="192">
        <v>0</v>
      </c>
      <c r="AK37" s="192">
        <v>5</v>
      </c>
      <c r="AL37" s="192">
        <v>5</v>
      </c>
      <c r="AM37" s="192">
        <v>3</v>
      </c>
      <c r="AN37" s="192">
        <v>0</v>
      </c>
      <c r="AO37" s="192">
        <v>4</v>
      </c>
      <c r="AP37" s="192">
        <v>8</v>
      </c>
      <c r="AQ37" s="192">
        <v>1</v>
      </c>
      <c r="AR37" s="192">
        <v>1</v>
      </c>
      <c r="AS37" s="192">
        <v>5</v>
      </c>
      <c r="AT37" s="192">
        <v>0</v>
      </c>
      <c r="AU37" s="192">
        <v>3</v>
      </c>
      <c r="AV37" s="192">
        <v>4</v>
      </c>
      <c r="AW37" s="192">
        <v>15</v>
      </c>
      <c r="AX37" s="192">
        <v>2</v>
      </c>
      <c r="AY37" s="192">
        <v>5</v>
      </c>
      <c r="AZ37" s="192">
        <v>0</v>
      </c>
      <c r="BA37" s="192">
        <v>0</v>
      </c>
      <c r="BB37" s="192">
        <v>9</v>
      </c>
      <c r="BC37" s="192">
        <v>2</v>
      </c>
      <c r="BD37" s="192">
        <v>81</v>
      </c>
      <c r="BE37" s="192">
        <v>3</v>
      </c>
      <c r="BF37" s="213">
        <v>0</v>
      </c>
      <c r="BG37" s="192">
        <v>268</v>
      </c>
    </row>
    <row r="38" spans="2:59">
      <c r="B38" s="194" t="s">
        <v>82</v>
      </c>
      <c r="C38" s="192">
        <v>32</v>
      </c>
      <c r="D38" s="192">
        <v>0</v>
      </c>
      <c r="E38" s="192">
        <v>2</v>
      </c>
      <c r="F38" s="192">
        <v>0</v>
      </c>
      <c r="G38" s="192">
        <v>2</v>
      </c>
      <c r="H38" s="192">
        <v>7</v>
      </c>
      <c r="I38" s="192">
        <v>3</v>
      </c>
      <c r="J38" s="192">
        <v>0</v>
      </c>
      <c r="K38" s="192">
        <v>2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1</v>
      </c>
      <c r="R38" s="192">
        <v>3</v>
      </c>
      <c r="S38" s="192">
        <v>7</v>
      </c>
      <c r="T38" s="192">
        <v>1</v>
      </c>
      <c r="U38" s="192">
        <v>5</v>
      </c>
      <c r="V38" s="192">
        <v>1</v>
      </c>
      <c r="W38" s="192">
        <v>4</v>
      </c>
      <c r="X38" s="192">
        <v>4</v>
      </c>
      <c r="Y38" s="192">
        <v>8</v>
      </c>
      <c r="Z38" s="192">
        <v>6</v>
      </c>
      <c r="AA38" s="192">
        <v>1</v>
      </c>
      <c r="AB38" s="192">
        <v>0</v>
      </c>
      <c r="AC38" s="192">
        <v>12</v>
      </c>
      <c r="AD38" s="192">
        <v>1</v>
      </c>
      <c r="AE38" s="192">
        <v>4</v>
      </c>
      <c r="AF38" s="192">
        <v>1</v>
      </c>
      <c r="AG38" s="192">
        <v>5</v>
      </c>
      <c r="AH38" s="192">
        <v>0</v>
      </c>
      <c r="AI38" s="192">
        <v>0</v>
      </c>
      <c r="AJ38" s="192">
        <v>0</v>
      </c>
      <c r="AK38" s="192">
        <v>5</v>
      </c>
      <c r="AL38" s="192">
        <v>2</v>
      </c>
      <c r="AM38" s="192">
        <v>1</v>
      </c>
      <c r="AN38" s="192">
        <v>1</v>
      </c>
      <c r="AO38" s="192">
        <v>0</v>
      </c>
      <c r="AP38" s="192">
        <v>9</v>
      </c>
      <c r="AQ38" s="192">
        <v>2</v>
      </c>
      <c r="AR38" s="192">
        <v>4</v>
      </c>
      <c r="AS38" s="192">
        <v>6</v>
      </c>
      <c r="AT38" s="192">
        <v>3</v>
      </c>
      <c r="AU38" s="192">
        <v>3</v>
      </c>
      <c r="AV38" s="192">
        <v>2</v>
      </c>
      <c r="AW38" s="192">
        <v>16</v>
      </c>
      <c r="AX38" s="192">
        <v>9</v>
      </c>
      <c r="AY38" s="192">
        <v>1</v>
      </c>
      <c r="AZ38" s="192">
        <v>1</v>
      </c>
      <c r="BA38" s="192">
        <v>0</v>
      </c>
      <c r="BB38" s="192">
        <v>7</v>
      </c>
      <c r="BC38" s="192">
        <v>0</v>
      </c>
      <c r="BD38" s="192">
        <v>80</v>
      </c>
      <c r="BE38" s="192">
        <v>2</v>
      </c>
      <c r="BF38" s="213">
        <v>0</v>
      </c>
      <c r="BG38" s="192">
        <v>266</v>
      </c>
    </row>
    <row r="39" spans="2:59">
      <c r="B39" s="194" t="s">
        <v>92</v>
      </c>
      <c r="C39" s="192">
        <v>36</v>
      </c>
      <c r="D39" s="192">
        <v>0</v>
      </c>
      <c r="E39" s="192">
        <v>1</v>
      </c>
      <c r="F39" s="192">
        <v>0</v>
      </c>
      <c r="G39" s="192">
        <v>0</v>
      </c>
      <c r="H39" s="192">
        <v>0</v>
      </c>
      <c r="I39" s="192">
        <v>7</v>
      </c>
      <c r="J39" s="192">
        <v>0</v>
      </c>
      <c r="K39" s="192">
        <v>1</v>
      </c>
      <c r="L39" s="192">
        <v>5</v>
      </c>
      <c r="M39" s="192">
        <v>5</v>
      </c>
      <c r="N39" s="192">
        <v>1</v>
      </c>
      <c r="O39" s="192">
        <v>0</v>
      </c>
      <c r="P39" s="192">
        <v>0</v>
      </c>
      <c r="Q39" s="192">
        <v>0</v>
      </c>
      <c r="R39" s="192">
        <v>6</v>
      </c>
      <c r="S39" s="192">
        <v>0</v>
      </c>
      <c r="T39" s="192">
        <v>4</v>
      </c>
      <c r="U39" s="192">
        <v>1</v>
      </c>
      <c r="V39" s="192">
        <v>1</v>
      </c>
      <c r="W39" s="192">
        <v>4</v>
      </c>
      <c r="X39" s="192">
        <v>1</v>
      </c>
      <c r="Y39" s="192">
        <v>1</v>
      </c>
      <c r="Z39" s="192">
        <v>3</v>
      </c>
      <c r="AA39" s="192">
        <v>0</v>
      </c>
      <c r="AB39" s="192">
        <v>0</v>
      </c>
      <c r="AC39" s="192">
        <v>9</v>
      </c>
      <c r="AD39" s="192">
        <v>2</v>
      </c>
      <c r="AE39" s="192">
        <v>2</v>
      </c>
      <c r="AF39" s="192">
        <v>3</v>
      </c>
      <c r="AG39" s="192">
        <v>3</v>
      </c>
      <c r="AH39" s="192">
        <v>2</v>
      </c>
      <c r="AI39" s="192">
        <v>0</v>
      </c>
      <c r="AJ39" s="192">
        <v>0</v>
      </c>
      <c r="AK39" s="192">
        <v>1</v>
      </c>
      <c r="AL39" s="192">
        <v>1</v>
      </c>
      <c r="AM39" s="192">
        <v>0</v>
      </c>
      <c r="AN39" s="192">
        <v>2</v>
      </c>
      <c r="AO39" s="192">
        <v>2</v>
      </c>
      <c r="AP39" s="192">
        <v>5</v>
      </c>
      <c r="AQ39" s="192">
        <v>1</v>
      </c>
      <c r="AR39" s="192">
        <v>5</v>
      </c>
      <c r="AS39" s="192">
        <v>8</v>
      </c>
      <c r="AT39" s="192">
        <v>0</v>
      </c>
      <c r="AU39" s="192">
        <v>0</v>
      </c>
      <c r="AV39" s="192">
        <v>2</v>
      </c>
      <c r="AW39" s="192">
        <v>11</v>
      </c>
      <c r="AX39" s="192">
        <v>0</v>
      </c>
      <c r="AY39" s="192">
        <v>0</v>
      </c>
      <c r="AZ39" s="192">
        <v>2</v>
      </c>
      <c r="BA39" s="192">
        <v>0</v>
      </c>
      <c r="BB39" s="192">
        <v>5</v>
      </c>
      <c r="BC39" s="192">
        <v>0</v>
      </c>
      <c r="BD39" s="192">
        <v>82</v>
      </c>
      <c r="BE39" s="192">
        <v>2</v>
      </c>
      <c r="BF39" s="213">
        <v>0</v>
      </c>
      <c r="BG39" s="192">
        <v>227</v>
      </c>
    </row>
    <row r="40" spans="2:59">
      <c r="B40" s="194" t="s">
        <v>113</v>
      </c>
      <c r="C40" s="192">
        <v>32</v>
      </c>
      <c r="D40" s="192">
        <v>2</v>
      </c>
      <c r="E40" s="192">
        <v>0</v>
      </c>
      <c r="F40" s="192">
        <v>0</v>
      </c>
      <c r="G40" s="192">
        <v>2</v>
      </c>
      <c r="H40" s="192">
        <v>0</v>
      </c>
      <c r="I40" s="192">
        <v>2</v>
      </c>
      <c r="J40" s="192">
        <v>0</v>
      </c>
      <c r="K40" s="192">
        <v>3</v>
      </c>
      <c r="L40" s="192">
        <v>4</v>
      </c>
      <c r="M40" s="192">
        <v>5</v>
      </c>
      <c r="N40" s="192">
        <v>0</v>
      </c>
      <c r="O40" s="192">
        <v>3</v>
      </c>
      <c r="P40" s="192">
        <v>2</v>
      </c>
      <c r="Q40" s="192">
        <v>1</v>
      </c>
      <c r="R40" s="192">
        <v>1</v>
      </c>
      <c r="S40" s="192">
        <v>0</v>
      </c>
      <c r="T40" s="192">
        <v>1</v>
      </c>
      <c r="U40" s="192">
        <v>1</v>
      </c>
      <c r="V40" s="192">
        <v>1</v>
      </c>
      <c r="W40" s="192">
        <v>3</v>
      </c>
      <c r="X40" s="192">
        <v>1</v>
      </c>
      <c r="Y40" s="192">
        <v>0</v>
      </c>
      <c r="Z40" s="192">
        <v>5</v>
      </c>
      <c r="AA40" s="192">
        <v>6</v>
      </c>
      <c r="AB40" s="192">
        <v>4</v>
      </c>
      <c r="AC40" s="192">
        <v>10</v>
      </c>
      <c r="AD40" s="192">
        <v>0</v>
      </c>
      <c r="AE40" s="192">
        <v>1</v>
      </c>
      <c r="AF40" s="192">
        <v>1</v>
      </c>
      <c r="AG40" s="192">
        <v>2</v>
      </c>
      <c r="AH40" s="192">
        <v>0</v>
      </c>
      <c r="AI40" s="192">
        <v>0</v>
      </c>
      <c r="AJ40" s="192">
        <v>0</v>
      </c>
      <c r="AK40" s="192">
        <v>2</v>
      </c>
      <c r="AL40" s="192">
        <v>0</v>
      </c>
      <c r="AM40" s="192">
        <v>0</v>
      </c>
      <c r="AN40" s="192">
        <v>1</v>
      </c>
      <c r="AO40" s="192">
        <v>0</v>
      </c>
      <c r="AP40" s="192">
        <v>8</v>
      </c>
      <c r="AQ40" s="192">
        <v>0</v>
      </c>
      <c r="AR40" s="192">
        <v>2</v>
      </c>
      <c r="AS40" s="192">
        <v>0</v>
      </c>
      <c r="AT40" s="192">
        <v>2</v>
      </c>
      <c r="AU40" s="192">
        <v>3</v>
      </c>
      <c r="AV40" s="192">
        <v>0</v>
      </c>
      <c r="AW40" s="192">
        <v>10</v>
      </c>
      <c r="AX40" s="192">
        <v>1</v>
      </c>
      <c r="AY40" s="192">
        <v>0</v>
      </c>
      <c r="AZ40" s="192">
        <v>0</v>
      </c>
      <c r="BA40" s="192">
        <v>1</v>
      </c>
      <c r="BB40" s="192">
        <v>7</v>
      </c>
      <c r="BC40" s="192">
        <v>1</v>
      </c>
      <c r="BD40" s="192">
        <v>91</v>
      </c>
      <c r="BE40" s="192">
        <v>0</v>
      </c>
      <c r="BF40" s="213">
        <v>0</v>
      </c>
      <c r="BG40" s="192">
        <v>222</v>
      </c>
    </row>
    <row r="41" spans="2:59">
      <c r="B41" s="194" t="s">
        <v>102</v>
      </c>
      <c r="C41" s="192">
        <v>25</v>
      </c>
      <c r="D41" s="192">
        <v>1</v>
      </c>
      <c r="E41" s="192">
        <v>2</v>
      </c>
      <c r="F41" s="192">
        <v>0</v>
      </c>
      <c r="G41" s="192">
        <v>0</v>
      </c>
      <c r="H41" s="192">
        <v>0</v>
      </c>
      <c r="I41" s="192">
        <v>3</v>
      </c>
      <c r="J41" s="192">
        <v>0</v>
      </c>
      <c r="K41" s="192">
        <v>0</v>
      </c>
      <c r="L41" s="192">
        <v>5</v>
      </c>
      <c r="M41" s="192">
        <v>0</v>
      </c>
      <c r="N41" s="192">
        <v>0</v>
      </c>
      <c r="O41" s="192">
        <v>3</v>
      </c>
      <c r="P41" s="192">
        <v>2</v>
      </c>
      <c r="Q41" s="192">
        <v>0</v>
      </c>
      <c r="R41" s="192">
        <v>5</v>
      </c>
      <c r="S41" s="192">
        <v>6</v>
      </c>
      <c r="T41" s="192">
        <v>0</v>
      </c>
      <c r="U41" s="192">
        <v>0</v>
      </c>
      <c r="V41" s="192">
        <v>0</v>
      </c>
      <c r="W41" s="192">
        <v>6</v>
      </c>
      <c r="X41" s="192">
        <v>3</v>
      </c>
      <c r="Y41" s="192">
        <v>0</v>
      </c>
      <c r="Z41" s="192">
        <v>0</v>
      </c>
      <c r="AA41" s="192">
        <v>1</v>
      </c>
      <c r="AB41" s="192">
        <v>2</v>
      </c>
      <c r="AC41" s="192">
        <v>8</v>
      </c>
      <c r="AD41" s="192">
        <v>0</v>
      </c>
      <c r="AE41" s="192">
        <v>3</v>
      </c>
      <c r="AF41" s="192">
        <v>1</v>
      </c>
      <c r="AG41" s="192">
        <v>4</v>
      </c>
      <c r="AH41" s="192">
        <v>0</v>
      </c>
      <c r="AI41" s="192">
        <v>1</v>
      </c>
      <c r="AJ41" s="192">
        <v>4</v>
      </c>
      <c r="AK41" s="192">
        <v>3</v>
      </c>
      <c r="AL41" s="192">
        <v>0</v>
      </c>
      <c r="AM41" s="192">
        <v>9</v>
      </c>
      <c r="AN41" s="192">
        <v>0</v>
      </c>
      <c r="AO41" s="192">
        <v>0</v>
      </c>
      <c r="AP41" s="192">
        <v>8</v>
      </c>
      <c r="AQ41" s="192">
        <v>3</v>
      </c>
      <c r="AR41" s="192">
        <v>0</v>
      </c>
      <c r="AS41" s="192">
        <v>1</v>
      </c>
      <c r="AT41" s="192">
        <v>2</v>
      </c>
      <c r="AU41" s="192">
        <v>0</v>
      </c>
      <c r="AV41" s="192">
        <v>0</v>
      </c>
      <c r="AW41" s="192">
        <v>16</v>
      </c>
      <c r="AX41" s="192">
        <v>0</v>
      </c>
      <c r="AY41" s="192">
        <v>2</v>
      </c>
      <c r="AZ41" s="192">
        <v>1</v>
      </c>
      <c r="BA41" s="192">
        <v>0</v>
      </c>
      <c r="BB41" s="192">
        <v>5</v>
      </c>
      <c r="BC41" s="192">
        <v>0</v>
      </c>
      <c r="BD41" s="192">
        <v>83</v>
      </c>
      <c r="BE41" s="192">
        <v>0</v>
      </c>
      <c r="BF41" s="213">
        <v>2</v>
      </c>
      <c r="BG41" s="192">
        <v>220</v>
      </c>
    </row>
    <row r="42" spans="2:59">
      <c r="B42" s="194" t="s">
        <v>118</v>
      </c>
      <c r="C42" s="192">
        <v>44</v>
      </c>
      <c r="D42" s="192">
        <v>0</v>
      </c>
      <c r="E42" s="192">
        <v>1</v>
      </c>
      <c r="F42" s="192">
        <v>0</v>
      </c>
      <c r="G42" s="192">
        <v>0</v>
      </c>
      <c r="H42" s="192">
        <v>0</v>
      </c>
      <c r="I42" s="192">
        <v>2</v>
      </c>
      <c r="J42" s="192">
        <v>0</v>
      </c>
      <c r="K42" s="192">
        <v>2</v>
      </c>
      <c r="L42" s="192">
        <v>3</v>
      </c>
      <c r="M42" s="192">
        <v>0</v>
      </c>
      <c r="N42" s="192">
        <v>0</v>
      </c>
      <c r="O42" s="192">
        <v>2</v>
      </c>
      <c r="P42" s="192">
        <v>2</v>
      </c>
      <c r="Q42" s="192">
        <v>0</v>
      </c>
      <c r="R42" s="192">
        <v>1</v>
      </c>
      <c r="S42" s="192">
        <v>5</v>
      </c>
      <c r="T42" s="192">
        <v>0</v>
      </c>
      <c r="U42" s="192">
        <v>4</v>
      </c>
      <c r="V42" s="192">
        <v>0</v>
      </c>
      <c r="W42" s="192">
        <v>4</v>
      </c>
      <c r="X42" s="192">
        <v>3</v>
      </c>
      <c r="Y42" s="192">
        <v>3</v>
      </c>
      <c r="Z42" s="192">
        <v>6</v>
      </c>
      <c r="AA42" s="192">
        <v>1</v>
      </c>
      <c r="AB42" s="192">
        <v>2</v>
      </c>
      <c r="AC42" s="192">
        <v>15</v>
      </c>
      <c r="AD42" s="192">
        <v>0</v>
      </c>
      <c r="AE42" s="192">
        <v>3</v>
      </c>
      <c r="AF42" s="192">
        <v>0</v>
      </c>
      <c r="AG42" s="192">
        <v>5</v>
      </c>
      <c r="AH42" s="192">
        <v>0</v>
      </c>
      <c r="AI42" s="192">
        <v>0</v>
      </c>
      <c r="AJ42" s="192">
        <v>0</v>
      </c>
      <c r="AK42" s="192">
        <v>3</v>
      </c>
      <c r="AL42" s="192">
        <v>0</v>
      </c>
      <c r="AM42" s="192">
        <v>4</v>
      </c>
      <c r="AN42" s="192">
        <v>0</v>
      </c>
      <c r="AO42" s="192">
        <v>1</v>
      </c>
      <c r="AP42" s="192">
        <v>8</v>
      </c>
      <c r="AQ42" s="192">
        <v>0</v>
      </c>
      <c r="AR42" s="192">
        <v>9</v>
      </c>
      <c r="AS42" s="192">
        <v>1</v>
      </c>
      <c r="AT42" s="192">
        <v>1</v>
      </c>
      <c r="AU42" s="192">
        <v>0</v>
      </c>
      <c r="AV42" s="192">
        <v>1</v>
      </c>
      <c r="AW42" s="192">
        <v>5</v>
      </c>
      <c r="AX42" s="192">
        <v>3</v>
      </c>
      <c r="AY42" s="192">
        <v>1</v>
      </c>
      <c r="AZ42" s="192">
        <v>0</v>
      </c>
      <c r="BA42" s="192">
        <v>2</v>
      </c>
      <c r="BB42" s="192">
        <v>7</v>
      </c>
      <c r="BC42" s="192">
        <v>0</v>
      </c>
      <c r="BD42" s="192">
        <v>63</v>
      </c>
      <c r="BE42" s="192">
        <v>0</v>
      </c>
      <c r="BF42" s="213">
        <v>1</v>
      </c>
      <c r="BG42" s="192">
        <v>218</v>
      </c>
    </row>
    <row r="43" spans="2:59">
      <c r="B43" s="194" t="s">
        <v>90</v>
      </c>
      <c r="C43" s="192">
        <v>35</v>
      </c>
      <c r="D43" s="192">
        <v>2</v>
      </c>
      <c r="E43" s="192">
        <v>0</v>
      </c>
      <c r="F43" s="192">
        <v>0</v>
      </c>
      <c r="G43" s="192">
        <v>0</v>
      </c>
      <c r="H43" s="192">
        <v>0</v>
      </c>
      <c r="I43" s="192">
        <v>2</v>
      </c>
      <c r="J43" s="192">
        <v>1</v>
      </c>
      <c r="K43" s="192">
        <v>2</v>
      </c>
      <c r="L43" s="192">
        <v>0</v>
      </c>
      <c r="M43" s="192">
        <v>3</v>
      </c>
      <c r="N43" s="192">
        <v>0</v>
      </c>
      <c r="O43" s="192">
        <v>0</v>
      </c>
      <c r="P43" s="192">
        <v>0</v>
      </c>
      <c r="Q43" s="192">
        <v>2</v>
      </c>
      <c r="R43" s="192">
        <v>3</v>
      </c>
      <c r="S43" s="192">
        <v>4</v>
      </c>
      <c r="T43" s="192">
        <v>3</v>
      </c>
      <c r="U43" s="192">
        <v>0</v>
      </c>
      <c r="V43" s="192">
        <v>0</v>
      </c>
      <c r="W43" s="192">
        <v>2</v>
      </c>
      <c r="X43" s="192">
        <v>0</v>
      </c>
      <c r="Y43" s="192">
        <v>2</v>
      </c>
      <c r="Z43" s="192">
        <v>1</v>
      </c>
      <c r="AA43" s="192">
        <v>0</v>
      </c>
      <c r="AB43" s="192">
        <v>6</v>
      </c>
      <c r="AC43" s="192">
        <v>8</v>
      </c>
      <c r="AD43" s="192">
        <v>0</v>
      </c>
      <c r="AE43" s="192">
        <v>7</v>
      </c>
      <c r="AF43" s="192">
        <v>0</v>
      </c>
      <c r="AG43" s="192">
        <v>5</v>
      </c>
      <c r="AH43" s="192">
        <v>0</v>
      </c>
      <c r="AI43" s="192">
        <v>0</v>
      </c>
      <c r="AJ43" s="192">
        <v>0</v>
      </c>
      <c r="AK43" s="192">
        <v>1</v>
      </c>
      <c r="AL43" s="192">
        <v>0</v>
      </c>
      <c r="AM43" s="192">
        <v>0</v>
      </c>
      <c r="AN43" s="192">
        <v>0</v>
      </c>
      <c r="AO43" s="192">
        <v>4</v>
      </c>
      <c r="AP43" s="192">
        <v>5</v>
      </c>
      <c r="AQ43" s="192">
        <v>0</v>
      </c>
      <c r="AR43" s="192">
        <v>1</v>
      </c>
      <c r="AS43" s="192">
        <v>1</v>
      </c>
      <c r="AT43" s="192">
        <v>2</v>
      </c>
      <c r="AU43" s="192">
        <v>2</v>
      </c>
      <c r="AV43" s="192">
        <v>0</v>
      </c>
      <c r="AW43" s="192">
        <v>8</v>
      </c>
      <c r="AX43" s="192">
        <v>0</v>
      </c>
      <c r="AY43" s="192">
        <v>3</v>
      </c>
      <c r="AZ43" s="192">
        <v>5</v>
      </c>
      <c r="BA43" s="192">
        <v>0</v>
      </c>
      <c r="BB43" s="192">
        <v>6</v>
      </c>
      <c r="BC43" s="192">
        <v>0</v>
      </c>
      <c r="BD43" s="192">
        <v>73</v>
      </c>
      <c r="BE43" s="192">
        <v>1</v>
      </c>
      <c r="BF43" s="213">
        <v>0</v>
      </c>
      <c r="BG43" s="192">
        <v>200</v>
      </c>
    </row>
    <row r="44" spans="2:59">
      <c r="B44" s="194" t="s">
        <v>98</v>
      </c>
      <c r="C44" s="192">
        <v>29</v>
      </c>
      <c r="D44" s="192">
        <v>0</v>
      </c>
      <c r="E44" s="192">
        <v>2</v>
      </c>
      <c r="F44" s="192">
        <v>2</v>
      </c>
      <c r="G44" s="192">
        <v>2</v>
      </c>
      <c r="H44" s="192">
        <v>0</v>
      </c>
      <c r="I44" s="192">
        <v>7</v>
      </c>
      <c r="J44" s="192">
        <v>0</v>
      </c>
      <c r="K44" s="192">
        <v>1</v>
      </c>
      <c r="L44" s="192">
        <v>0</v>
      </c>
      <c r="M44" s="192">
        <v>0</v>
      </c>
      <c r="N44" s="192">
        <v>1</v>
      </c>
      <c r="O44" s="192">
        <v>0</v>
      </c>
      <c r="P44" s="192">
        <v>1</v>
      </c>
      <c r="Q44" s="192">
        <v>0</v>
      </c>
      <c r="R44" s="192">
        <v>3</v>
      </c>
      <c r="S44" s="192">
        <v>2</v>
      </c>
      <c r="T44" s="192">
        <v>1</v>
      </c>
      <c r="U44" s="192">
        <v>2</v>
      </c>
      <c r="V44" s="192">
        <v>1</v>
      </c>
      <c r="W44" s="192">
        <v>1</v>
      </c>
      <c r="X44" s="192">
        <v>1</v>
      </c>
      <c r="Y44" s="192">
        <v>1</v>
      </c>
      <c r="Z44" s="192">
        <v>4</v>
      </c>
      <c r="AA44" s="192">
        <v>0</v>
      </c>
      <c r="AB44" s="192">
        <v>1</v>
      </c>
      <c r="AC44" s="192">
        <v>7</v>
      </c>
      <c r="AD44" s="192">
        <v>1</v>
      </c>
      <c r="AE44" s="192">
        <v>5</v>
      </c>
      <c r="AF44" s="192">
        <v>3</v>
      </c>
      <c r="AG44" s="192">
        <v>0</v>
      </c>
      <c r="AH44" s="192">
        <v>0</v>
      </c>
      <c r="AI44" s="192">
        <v>0</v>
      </c>
      <c r="AJ44" s="192">
        <v>0</v>
      </c>
      <c r="AK44" s="192">
        <v>12</v>
      </c>
      <c r="AL44" s="192">
        <v>1</v>
      </c>
      <c r="AM44" s="192">
        <v>2</v>
      </c>
      <c r="AN44" s="192">
        <v>1</v>
      </c>
      <c r="AO44" s="192">
        <v>3</v>
      </c>
      <c r="AP44" s="192">
        <v>4</v>
      </c>
      <c r="AQ44" s="192">
        <v>0</v>
      </c>
      <c r="AR44" s="192">
        <v>4</v>
      </c>
      <c r="AS44" s="192">
        <v>2</v>
      </c>
      <c r="AT44" s="192">
        <v>1</v>
      </c>
      <c r="AU44" s="192">
        <v>4</v>
      </c>
      <c r="AV44" s="192">
        <v>1</v>
      </c>
      <c r="AW44" s="192">
        <v>7</v>
      </c>
      <c r="AX44" s="192">
        <v>2</v>
      </c>
      <c r="AY44" s="192">
        <v>0</v>
      </c>
      <c r="AZ44" s="192">
        <v>0</v>
      </c>
      <c r="BA44" s="192">
        <v>1</v>
      </c>
      <c r="BB44" s="192">
        <v>3</v>
      </c>
      <c r="BC44" s="192">
        <v>0</v>
      </c>
      <c r="BD44" s="192">
        <v>72</v>
      </c>
      <c r="BE44" s="192">
        <v>1</v>
      </c>
      <c r="BF44" s="213">
        <v>0</v>
      </c>
      <c r="BG44" s="192">
        <v>199</v>
      </c>
    </row>
    <row r="45" spans="2:59">
      <c r="B45" s="194" t="s">
        <v>112</v>
      </c>
      <c r="C45" s="192">
        <v>20</v>
      </c>
      <c r="D45" s="192">
        <v>1</v>
      </c>
      <c r="E45" s="192">
        <v>1</v>
      </c>
      <c r="F45" s="192">
        <v>1</v>
      </c>
      <c r="G45" s="192">
        <v>3</v>
      </c>
      <c r="H45" s="192">
        <v>0</v>
      </c>
      <c r="I45" s="192">
        <v>1</v>
      </c>
      <c r="J45" s="192">
        <v>0</v>
      </c>
      <c r="K45" s="192">
        <v>1</v>
      </c>
      <c r="L45" s="192">
        <v>3</v>
      </c>
      <c r="M45" s="192">
        <v>1</v>
      </c>
      <c r="N45" s="192">
        <v>0</v>
      </c>
      <c r="O45" s="192">
        <v>1</v>
      </c>
      <c r="P45" s="192">
        <v>0</v>
      </c>
      <c r="Q45" s="192">
        <v>0</v>
      </c>
      <c r="R45" s="192">
        <v>2</v>
      </c>
      <c r="S45" s="192">
        <v>4</v>
      </c>
      <c r="T45" s="192">
        <v>0</v>
      </c>
      <c r="U45" s="192">
        <v>0</v>
      </c>
      <c r="V45" s="192">
        <v>0</v>
      </c>
      <c r="W45" s="192">
        <v>0</v>
      </c>
      <c r="X45" s="192">
        <v>1</v>
      </c>
      <c r="Y45" s="192">
        <v>0</v>
      </c>
      <c r="Z45" s="192">
        <v>1</v>
      </c>
      <c r="AA45" s="192">
        <v>0</v>
      </c>
      <c r="AB45" s="192">
        <v>0</v>
      </c>
      <c r="AC45" s="192">
        <v>14</v>
      </c>
      <c r="AD45" s="192">
        <v>0</v>
      </c>
      <c r="AE45" s="192">
        <v>1</v>
      </c>
      <c r="AF45" s="192">
        <v>0</v>
      </c>
      <c r="AG45" s="192">
        <v>1</v>
      </c>
      <c r="AH45" s="192">
        <v>0</v>
      </c>
      <c r="AI45" s="192">
        <v>0</v>
      </c>
      <c r="AJ45" s="192">
        <v>0</v>
      </c>
      <c r="AK45" s="192">
        <v>1</v>
      </c>
      <c r="AL45" s="192">
        <v>1</v>
      </c>
      <c r="AM45" s="192">
        <v>2</v>
      </c>
      <c r="AN45" s="192">
        <v>1</v>
      </c>
      <c r="AO45" s="192">
        <v>2</v>
      </c>
      <c r="AP45" s="192">
        <v>6</v>
      </c>
      <c r="AQ45" s="192">
        <v>0</v>
      </c>
      <c r="AR45" s="192">
        <v>0</v>
      </c>
      <c r="AS45" s="192">
        <v>1</v>
      </c>
      <c r="AT45" s="192">
        <v>1</v>
      </c>
      <c r="AU45" s="192">
        <v>0</v>
      </c>
      <c r="AV45" s="192">
        <v>0</v>
      </c>
      <c r="AW45" s="192">
        <v>6</v>
      </c>
      <c r="AX45" s="192">
        <v>2</v>
      </c>
      <c r="AY45" s="192">
        <v>2</v>
      </c>
      <c r="AZ45" s="192">
        <v>5</v>
      </c>
      <c r="BA45" s="192">
        <v>0</v>
      </c>
      <c r="BB45" s="192">
        <v>3</v>
      </c>
      <c r="BC45" s="192">
        <v>0</v>
      </c>
      <c r="BD45" s="192">
        <v>106</v>
      </c>
      <c r="BE45" s="192">
        <v>1</v>
      </c>
      <c r="BF45" s="213">
        <v>0</v>
      </c>
      <c r="BG45" s="192">
        <v>197</v>
      </c>
    </row>
    <row r="46" spans="2:59">
      <c r="B46" s="194" t="s">
        <v>108</v>
      </c>
      <c r="C46" s="192">
        <v>20</v>
      </c>
      <c r="D46" s="192">
        <v>1</v>
      </c>
      <c r="E46" s="192">
        <v>0</v>
      </c>
      <c r="F46" s="192">
        <v>0</v>
      </c>
      <c r="G46" s="192">
        <v>2</v>
      </c>
      <c r="H46" s="192">
        <v>0</v>
      </c>
      <c r="I46" s="192">
        <v>4</v>
      </c>
      <c r="J46" s="192">
        <v>0</v>
      </c>
      <c r="K46" s="192">
        <v>1</v>
      </c>
      <c r="L46" s="192">
        <v>2</v>
      </c>
      <c r="M46" s="192">
        <v>0</v>
      </c>
      <c r="N46" s="192">
        <v>1</v>
      </c>
      <c r="O46" s="192">
        <v>0</v>
      </c>
      <c r="P46" s="192">
        <v>0</v>
      </c>
      <c r="Q46" s="192">
        <v>0</v>
      </c>
      <c r="R46" s="192">
        <v>2</v>
      </c>
      <c r="S46" s="192">
        <v>3</v>
      </c>
      <c r="T46" s="192">
        <v>0</v>
      </c>
      <c r="U46" s="192">
        <v>1</v>
      </c>
      <c r="V46" s="192">
        <v>0</v>
      </c>
      <c r="W46" s="192">
        <v>2</v>
      </c>
      <c r="X46" s="192">
        <v>0</v>
      </c>
      <c r="Y46" s="192">
        <v>1</v>
      </c>
      <c r="Z46" s="192">
        <v>1</v>
      </c>
      <c r="AA46" s="192">
        <v>0</v>
      </c>
      <c r="AB46" s="192">
        <v>0</v>
      </c>
      <c r="AC46" s="192">
        <v>2</v>
      </c>
      <c r="AD46" s="192">
        <v>1</v>
      </c>
      <c r="AE46" s="192">
        <v>0</v>
      </c>
      <c r="AF46" s="192">
        <v>0</v>
      </c>
      <c r="AG46" s="192">
        <v>5</v>
      </c>
      <c r="AH46" s="192">
        <v>0</v>
      </c>
      <c r="AI46" s="192">
        <v>0</v>
      </c>
      <c r="AJ46" s="192">
        <v>0</v>
      </c>
      <c r="AK46" s="192">
        <v>2</v>
      </c>
      <c r="AL46" s="192">
        <v>0</v>
      </c>
      <c r="AM46" s="192">
        <v>0</v>
      </c>
      <c r="AN46" s="192">
        <v>0</v>
      </c>
      <c r="AO46" s="192">
        <v>4</v>
      </c>
      <c r="AP46" s="192">
        <v>9</v>
      </c>
      <c r="AQ46" s="192">
        <v>0</v>
      </c>
      <c r="AR46" s="192">
        <v>1</v>
      </c>
      <c r="AS46" s="192">
        <v>0</v>
      </c>
      <c r="AT46" s="192">
        <v>3</v>
      </c>
      <c r="AU46" s="192">
        <v>0</v>
      </c>
      <c r="AV46" s="192">
        <v>2</v>
      </c>
      <c r="AW46" s="192">
        <v>10</v>
      </c>
      <c r="AX46" s="192">
        <v>4</v>
      </c>
      <c r="AY46" s="192">
        <v>1</v>
      </c>
      <c r="AZ46" s="192">
        <v>3</v>
      </c>
      <c r="BA46" s="192">
        <v>0</v>
      </c>
      <c r="BB46" s="192">
        <v>4</v>
      </c>
      <c r="BC46" s="192">
        <v>1</v>
      </c>
      <c r="BD46" s="192">
        <v>94</v>
      </c>
      <c r="BE46" s="192">
        <v>1</v>
      </c>
      <c r="BF46" s="213">
        <v>5</v>
      </c>
      <c r="BG46" s="192">
        <v>193</v>
      </c>
    </row>
    <row r="47" spans="2:59">
      <c r="B47" s="194" t="s">
        <v>37</v>
      </c>
      <c r="C47" s="192">
        <v>35</v>
      </c>
      <c r="D47" s="192">
        <v>0</v>
      </c>
      <c r="E47" s="192">
        <v>0</v>
      </c>
      <c r="F47" s="192">
        <v>3</v>
      </c>
      <c r="G47" s="192">
        <v>6</v>
      </c>
      <c r="H47" s="192">
        <v>0</v>
      </c>
      <c r="I47" s="192">
        <v>6</v>
      </c>
      <c r="J47" s="192">
        <v>3</v>
      </c>
      <c r="K47" s="192">
        <v>1</v>
      </c>
      <c r="L47" s="192">
        <v>1</v>
      </c>
      <c r="M47" s="192">
        <v>2</v>
      </c>
      <c r="N47" s="192">
        <v>0</v>
      </c>
      <c r="O47" s="192">
        <v>0</v>
      </c>
      <c r="P47" s="192">
        <v>1</v>
      </c>
      <c r="Q47" s="192">
        <v>1</v>
      </c>
      <c r="R47" s="192">
        <v>0</v>
      </c>
      <c r="S47" s="192">
        <v>0</v>
      </c>
      <c r="T47" s="192">
        <v>2</v>
      </c>
      <c r="U47" s="192">
        <v>1</v>
      </c>
      <c r="V47" s="192">
        <v>3</v>
      </c>
      <c r="W47" s="192">
        <v>4</v>
      </c>
      <c r="X47" s="192">
        <v>1</v>
      </c>
      <c r="Y47" s="192">
        <v>2</v>
      </c>
      <c r="Z47" s="192">
        <v>1</v>
      </c>
      <c r="AA47" s="192">
        <v>1</v>
      </c>
      <c r="AB47" s="192">
        <v>1</v>
      </c>
      <c r="AC47" s="192">
        <v>8</v>
      </c>
      <c r="AD47" s="192">
        <v>1</v>
      </c>
      <c r="AE47" s="192">
        <v>0</v>
      </c>
      <c r="AF47" s="192">
        <v>0</v>
      </c>
      <c r="AG47" s="192">
        <v>2</v>
      </c>
      <c r="AH47" s="192">
        <v>0</v>
      </c>
      <c r="AI47" s="192">
        <v>0</v>
      </c>
      <c r="AJ47" s="192">
        <v>1</v>
      </c>
      <c r="AK47" s="192">
        <v>4</v>
      </c>
      <c r="AL47" s="192">
        <v>0</v>
      </c>
      <c r="AM47" s="192">
        <v>0</v>
      </c>
      <c r="AN47" s="192">
        <v>0</v>
      </c>
      <c r="AO47" s="192">
        <v>0</v>
      </c>
      <c r="AP47" s="192">
        <v>8</v>
      </c>
      <c r="AQ47" s="192">
        <v>0</v>
      </c>
      <c r="AR47" s="192">
        <v>0</v>
      </c>
      <c r="AS47" s="192">
        <v>2</v>
      </c>
      <c r="AT47" s="192">
        <v>0</v>
      </c>
      <c r="AU47" s="192">
        <v>1</v>
      </c>
      <c r="AV47" s="192">
        <v>0</v>
      </c>
      <c r="AW47" s="192">
        <v>6</v>
      </c>
      <c r="AX47" s="192">
        <v>0</v>
      </c>
      <c r="AY47" s="192">
        <v>1</v>
      </c>
      <c r="AZ47" s="192">
        <v>0</v>
      </c>
      <c r="BA47" s="192">
        <v>1</v>
      </c>
      <c r="BB47" s="192">
        <v>4</v>
      </c>
      <c r="BC47" s="192">
        <v>0</v>
      </c>
      <c r="BD47" s="192">
        <v>55</v>
      </c>
      <c r="BE47" s="192">
        <v>1</v>
      </c>
      <c r="BF47" s="213">
        <v>0</v>
      </c>
      <c r="BG47" s="192">
        <v>170</v>
      </c>
    </row>
    <row r="48" spans="2:59">
      <c r="B48" s="194" t="s">
        <v>84</v>
      </c>
      <c r="C48" s="192">
        <v>15</v>
      </c>
      <c r="D48" s="192">
        <v>3</v>
      </c>
      <c r="E48" s="192">
        <v>0</v>
      </c>
      <c r="F48" s="192">
        <v>0</v>
      </c>
      <c r="G48" s="192">
        <v>0</v>
      </c>
      <c r="H48" s="192">
        <v>0</v>
      </c>
      <c r="I48" s="192">
        <v>0</v>
      </c>
      <c r="J48" s="192">
        <v>0</v>
      </c>
      <c r="K48" s="192">
        <v>3</v>
      </c>
      <c r="L48" s="192">
        <v>2</v>
      </c>
      <c r="M48" s="192">
        <v>1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2</v>
      </c>
      <c r="T48" s="192">
        <v>0</v>
      </c>
      <c r="U48" s="192">
        <v>1</v>
      </c>
      <c r="V48" s="192">
        <v>0</v>
      </c>
      <c r="W48" s="192">
        <v>0</v>
      </c>
      <c r="X48" s="192">
        <v>0</v>
      </c>
      <c r="Y48" s="192">
        <v>1</v>
      </c>
      <c r="Z48" s="192">
        <v>2</v>
      </c>
      <c r="AA48" s="192">
        <v>0</v>
      </c>
      <c r="AB48" s="192">
        <v>0</v>
      </c>
      <c r="AC48" s="192">
        <v>1</v>
      </c>
      <c r="AD48" s="192">
        <v>0</v>
      </c>
      <c r="AE48" s="192">
        <v>0</v>
      </c>
      <c r="AF48" s="192">
        <v>0</v>
      </c>
      <c r="AG48" s="192">
        <v>4</v>
      </c>
      <c r="AH48" s="192">
        <v>1</v>
      </c>
      <c r="AI48" s="192">
        <v>0</v>
      </c>
      <c r="AJ48" s="192">
        <v>0</v>
      </c>
      <c r="AK48" s="192">
        <v>2</v>
      </c>
      <c r="AL48" s="192">
        <v>1</v>
      </c>
      <c r="AM48" s="192">
        <v>0</v>
      </c>
      <c r="AN48" s="192">
        <v>0</v>
      </c>
      <c r="AO48" s="192">
        <v>0</v>
      </c>
      <c r="AP48" s="192">
        <v>0</v>
      </c>
      <c r="AQ48" s="192">
        <v>0</v>
      </c>
      <c r="AR48" s="192">
        <v>0</v>
      </c>
      <c r="AS48" s="192">
        <v>0</v>
      </c>
      <c r="AT48" s="192">
        <v>0</v>
      </c>
      <c r="AU48" s="192">
        <v>12</v>
      </c>
      <c r="AV48" s="192">
        <v>0</v>
      </c>
      <c r="AW48" s="192">
        <v>9</v>
      </c>
      <c r="AX48" s="192">
        <v>2</v>
      </c>
      <c r="AY48" s="192">
        <v>3</v>
      </c>
      <c r="AZ48" s="192">
        <v>0</v>
      </c>
      <c r="BA48" s="192">
        <v>1</v>
      </c>
      <c r="BB48" s="192">
        <v>8</v>
      </c>
      <c r="BC48" s="192">
        <v>0</v>
      </c>
      <c r="BD48" s="192">
        <v>58</v>
      </c>
      <c r="BE48" s="192">
        <v>0</v>
      </c>
      <c r="BF48" s="213">
        <v>0</v>
      </c>
      <c r="BG48" s="192">
        <v>132</v>
      </c>
    </row>
    <row r="49" spans="2:59">
      <c r="B49" s="194" t="s">
        <v>99</v>
      </c>
      <c r="C49" s="192">
        <v>23</v>
      </c>
      <c r="D49" s="192">
        <v>0</v>
      </c>
      <c r="E49" s="192">
        <v>1</v>
      </c>
      <c r="F49" s="192">
        <v>0</v>
      </c>
      <c r="G49" s="192">
        <v>0</v>
      </c>
      <c r="H49" s="192">
        <v>0</v>
      </c>
      <c r="I49" s="192">
        <v>0</v>
      </c>
      <c r="J49" s="192">
        <v>0</v>
      </c>
      <c r="K49" s="192">
        <v>2</v>
      </c>
      <c r="L49" s="192">
        <v>1</v>
      </c>
      <c r="M49" s="192">
        <v>0</v>
      </c>
      <c r="N49" s="192">
        <v>1</v>
      </c>
      <c r="O49" s="192">
        <v>0</v>
      </c>
      <c r="P49" s="192">
        <v>0</v>
      </c>
      <c r="Q49" s="192">
        <v>1</v>
      </c>
      <c r="R49" s="192">
        <v>0</v>
      </c>
      <c r="S49" s="192">
        <v>2</v>
      </c>
      <c r="T49" s="192">
        <v>0</v>
      </c>
      <c r="U49" s="192">
        <v>0</v>
      </c>
      <c r="V49" s="192">
        <v>0</v>
      </c>
      <c r="W49" s="192">
        <v>2</v>
      </c>
      <c r="X49" s="192">
        <v>0</v>
      </c>
      <c r="Y49" s="192">
        <v>0</v>
      </c>
      <c r="Z49" s="192">
        <v>4</v>
      </c>
      <c r="AA49" s="192">
        <v>0</v>
      </c>
      <c r="AB49" s="192">
        <v>0</v>
      </c>
      <c r="AC49" s="192">
        <v>2</v>
      </c>
      <c r="AD49" s="192">
        <v>0</v>
      </c>
      <c r="AE49" s="192">
        <v>0</v>
      </c>
      <c r="AF49" s="192">
        <v>1</v>
      </c>
      <c r="AG49" s="192">
        <v>1</v>
      </c>
      <c r="AH49" s="192">
        <v>0</v>
      </c>
      <c r="AI49" s="192">
        <v>0</v>
      </c>
      <c r="AJ49" s="192">
        <v>0</v>
      </c>
      <c r="AK49" s="192">
        <v>8</v>
      </c>
      <c r="AL49" s="192">
        <v>0</v>
      </c>
      <c r="AM49" s="192">
        <v>1</v>
      </c>
      <c r="AN49" s="192">
        <v>13</v>
      </c>
      <c r="AO49" s="192">
        <v>0</v>
      </c>
      <c r="AP49" s="192">
        <v>0</v>
      </c>
      <c r="AQ49" s="192">
        <v>0</v>
      </c>
      <c r="AR49" s="192">
        <v>0</v>
      </c>
      <c r="AS49" s="192">
        <v>3</v>
      </c>
      <c r="AT49" s="192">
        <v>0</v>
      </c>
      <c r="AU49" s="192">
        <v>1</v>
      </c>
      <c r="AV49" s="192">
        <v>3</v>
      </c>
      <c r="AW49" s="192">
        <v>5</v>
      </c>
      <c r="AX49" s="192">
        <v>0</v>
      </c>
      <c r="AY49" s="192">
        <v>0</v>
      </c>
      <c r="AZ49" s="192">
        <v>1</v>
      </c>
      <c r="BA49" s="192">
        <v>0</v>
      </c>
      <c r="BB49" s="192">
        <v>4</v>
      </c>
      <c r="BC49" s="192">
        <v>0</v>
      </c>
      <c r="BD49" s="192">
        <v>42</v>
      </c>
      <c r="BE49" s="192">
        <v>3</v>
      </c>
      <c r="BF49" s="213">
        <v>0</v>
      </c>
      <c r="BG49" s="192">
        <v>125</v>
      </c>
    </row>
    <row r="50" spans="2:59">
      <c r="B50" s="194" t="s">
        <v>85</v>
      </c>
      <c r="C50" s="192">
        <v>14</v>
      </c>
      <c r="D50" s="192">
        <v>0</v>
      </c>
      <c r="E50" s="192">
        <v>2</v>
      </c>
      <c r="F50" s="192">
        <v>1</v>
      </c>
      <c r="G50" s="192">
        <v>1</v>
      </c>
      <c r="H50" s="192">
        <v>0</v>
      </c>
      <c r="I50" s="192">
        <v>5</v>
      </c>
      <c r="J50" s="192">
        <v>0</v>
      </c>
      <c r="K50" s="192">
        <v>6</v>
      </c>
      <c r="L50" s="192">
        <v>1</v>
      </c>
      <c r="M50" s="192">
        <v>2</v>
      </c>
      <c r="N50" s="192">
        <v>0</v>
      </c>
      <c r="O50" s="192">
        <v>0</v>
      </c>
      <c r="P50" s="192">
        <v>2</v>
      </c>
      <c r="Q50" s="192">
        <v>0</v>
      </c>
      <c r="R50" s="192">
        <v>0</v>
      </c>
      <c r="S50" s="192">
        <v>4</v>
      </c>
      <c r="T50" s="192">
        <v>2</v>
      </c>
      <c r="U50" s="192">
        <v>0</v>
      </c>
      <c r="V50" s="192">
        <v>2</v>
      </c>
      <c r="W50" s="192">
        <v>2</v>
      </c>
      <c r="X50" s="192">
        <v>0</v>
      </c>
      <c r="Y50" s="192">
        <v>1</v>
      </c>
      <c r="Z50" s="192">
        <v>2</v>
      </c>
      <c r="AA50" s="192">
        <v>2</v>
      </c>
      <c r="AB50" s="192">
        <v>1</v>
      </c>
      <c r="AC50" s="192">
        <v>7</v>
      </c>
      <c r="AD50" s="192">
        <v>0</v>
      </c>
      <c r="AE50" s="192">
        <v>2</v>
      </c>
      <c r="AF50" s="192">
        <v>2</v>
      </c>
      <c r="AG50" s="192">
        <v>2</v>
      </c>
      <c r="AH50" s="192">
        <v>1</v>
      </c>
      <c r="AI50" s="192">
        <v>0</v>
      </c>
      <c r="AJ50" s="192">
        <v>0</v>
      </c>
      <c r="AK50" s="192">
        <v>0</v>
      </c>
      <c r="AL50" s="192">
        <v>3</v>
      </c>
      <c r="AM50" s="192">
        <v>0</v>
      </c>
      <c r="AN50" s="192">
        <v>1</v>
      </c>
      <c r="AO50" s="192">
        <v>1</v>
      </c>
      <c r="AP50" s="192">
        <v>4</v>
      </c>
      <c r="AQ50" s="192">
        <v>0</v>
      </c>
      <c r="AR50" s="192">
        <v>4</v>
      </c>
      <c r="AS50" s="192">
        <v>1</v>
      </c>
      <c r="AT50" s="192">
        <v>2</v>
      </c>
      <c r="AU50" s="192">
        <v>0</v>
      </c>
      <c r="AV50" s="192">
        <v>0</v>
      </c>
      <c r="AW50" s="192">
        <v>2</v>
      </c>
      <c r="AX50" s="192">
        <v>0</v>
      </c>
      <c r="AY50" s="192">
        <v>0</v>
      </c>
      <c r="AZ50" s="192">
        <v>0</v>
      </c>
      <c r="BA50" s="192">
        <v>0</v>
      </c>
      <c r="BB50" s="192">
        <v>8</v>
      </c>
      <c r="BC50" s="192">
        <v>0</v>
      </c>
      <c r="BD50" s="192">
        <v>28</v>
      </c>
      <c r="BE50" s="192">
        <v>4</v>
      </c>
      <c r="BF50" s="213">
        <v>0</v>
      </c>
      <c r="BG50" s="192">
        <v>122</v>
      </c>
    </row>
    <row r="51" spans="2:59">
      <c r="B51" s="194" t="s">
        <v>114</v>
      </c>
      <c r="C51" s="192">
        <v>27</v>
      </c>
      <c r="D51" s="192">
        <v>1</v>
      </c>
      <c r="E51" s="192">
        <v>0</v>
      </c>
      <c r="F51" s="192">
        <v>0</v>
      </c>
      <c r="G51" s="192">
        <v>0</v>
      </c>
      <c r="H51" s="192">
        <v>0</v>
      </c>
      <c r="I51" s="192">
        <v>1</v>
      </c>
      <c r="J51" s="192">
        <v>0</v>
      </c>
      <c r="K51" s="192">
        <v>0</v>
      </c>
      <c r="L51" s="192">
        <v>2</v>
      </c>
      <c r="M51" s="192">
        <v>0</v>
      </c>
      <c r="N51" s="192">
        <v>2</v>
      </c>
      <c r="O51" s="192">
        <v>0</v>
      </c>
      <c r="P51" s="192">
        <v>2</v>
      </c>
      <c r="Q51" s="192">
        <v>0</v>
      </c>
      <c r="R51" s="192">
        <v>2</v>
      </c>
      <c r="S51" s="192">
        <v>2</v>
      </c>
      <c r="T51" s="192">
        <v>1</v>
      </c>
      <c r="U51" s="192">
        <v>0</v>
      </c>
      <c r="V51" s="192">
        <v>0</v>
      </c>
      <c r="W51" s="192">
        <v>4</v>
      </c>
      <c r="X51" s="192">
        <v>3</v>
      </c>
      <c r="Y51" s="192">
        <v>7</v>
      </c>
      <c r="Z51" s="192">
        <v>1</v>
      </c>
      <c r="AA51" s="192">
        <v>0</v>
      </c>
      <c r="AB51" s="192">
        <v>0</v>
      </c>
      <c r="AC51" s="192">
        <v>15</v>
      </c>
      <c r="AD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192">
        <v>0</v>
      </c>
      <c r="AL51" s="192">
        <v>0</v>
      </c>
      <c r="AM51" s="192">
        <v>0</v>
      </c>
      <c r="AN51" s="192">
        <v>1</v>
      </c>
      <c r="AO51" s="192">
        <v>0</v>
      </c>
      <c r="AP51" s="192">
        <v>0</v>
      </c>
      <c r="AQ51" s="192">
        <v>0</v>
      </c>
      <c r="AR51" s="192">
        <v>0</v>
      </c>
      <c r="AS51" s="192">
        <v>2</v>
      </c>
      <c r="AT51" s="192">
        <v>1</v>
      </c>
      <c r="AU51" s="192">
        <v>0</v>
      </c>
      <c r="AV51" s="192">
        <v>2</v>
      </c>
      <c r="AW51" s="192">
        <v>11</v>
      </c>
      <c r="AX51" s="192">
        <v>0</v>
      </c>
      <c r="AY51" s="192">
        <v>0</v>
      </c>
      <c r="AZ51" s="192">
        <v>0</v>
      </c>
      <c r="BA51" s="192">
        <v>0</v>
      </c>
      <c r="BB51" s="192">
        <v>1</v>
      </c>
      <c r="BC51" s="192">
        <v>0</v>
      </c>
      <c r="BD51" s="192">
        <v>24</v>
      </c>
      <c r="BE51" s="192">
        <v>1</v>
      </c>
      <c r="BF51" s="213">
        <v>0</v>
      </c>
      <c r="BG51" s="192">
        <v>113</v>
      </c>
    </row>
    <row r="52" spans="2:59">
      <c r="B52" s="194" t="s">
        <v>129</v>
      </c>
      <c r="C52" s="192">
        <v>16</v>
      </c>
      <c r="D52" s="192">
        <v>6</v>
      </c>
      <c r="E52" s="192">
        <v>0</v>
      </c>
      <c r="F52" s="192">
        <v>0</v>
      </c>
      <c r="G52" s="192">
        <v>0</v>
      </c>
      <c r="H52" s="192">
        <v>0</v>
      </c>
      <c r="I52" s="192">
        <v>0</v>
      </c>
      <c r="J52" s="192">
        <v>1</v>
      </c>
      <c r="K52" s="192">
        <v>0</v>
      </c>
      <c r="L52" s="192">
        <v>3</v>
      </c>
      <c r="M52" s="192">
        <v>1</v>
      </c>
      <c r="N52" s="192">
        <v>1</v>
      </c>
      <c r="O52" s="192">
        <v>0</v>
      </c>
      <c r="P52" s="192">
        <v>0</v>
      </c>
      <c r="Q52" s="192">
        <v>0</v>
      </c>
      <c r="R52" s="192">
        <v>0</v>
      </c>
      <c r="S52" s="192">
        <v>7</v>
      </c>
      <c r="T52" s="192">
        <v>0</v>
      </c>
      <c r="U52" s="192">
        <v>0</v>
      </c>
      <c r="V52" s="192">
        <v>1</v>
      </c>
      <c r="W52" s="192">
        <v>0</v>
      </c>
      <c r="X52" s="192">
        <v>0</v>
      </c>
      <c r="Y52" s="192">
        <v>1</v>
      </c>
      <c r="Z52" s="192">
        <v>0</v>
      </c>
      <c r="AA52" s="192">
        <v>1</v>
      </c>
      <c r="AB52" s="192">
        <v>0</v>
      </c>
      <c r="AC52" s="192">
        <v>5</v>
      </c>
      <c r="AD52" s="192">
        <v>0</v>
      </c>
      <c r="AE52" s="192">
        <v>0</v>
      </c>
      <c r="AF52" s="192">
        <v>0</v>
      </c>
      <c r="AG52" s="192">
        <v>3</v>
      </c>
      <c r="AH52" s="192">
        <v>0</v>
      </c>
      <c r="AI52" s="192">
        <v>0</v>
      </c>
      <c r="AJ52" s="192">
        <v>0</v>
      </c>
      <c r="AK52" s="192">
        <v>3</v>
      </c>
      <c r="AL52" s="192">
        <v>0</v>
      </c>
      <c r="AM52" s="192">
        <v>1</v>
      </c>
      <c r="AN52" s="192">
        <v>0</v>
      </c>
      <c r="AO52" s="192">
        <v>2</v>
      </c>
      <c r="AP52" s="192">
        <v>4</v>
      </c>
      <c r="AQ52" s="192">
        <v>0</v>
      </c>
      <c r="AR52" s="192">
        <v>0</v>
      </c>
      <c r="AS52" s="192">
        <v>0</v>
      </c>
      <c r="AT52" s="192">
        <v>0</v>
      </c>
      <c r="AU52" s="192">
        <v>2</v>
      </c>
      <c r="AV52" s="192">
        <v>0</v>
      </c>
      <c r="AW52" s="192">
        <v>1</v>
      </c>
      <c r="AX52" s="192">
        <v>0</v>
      </c>
      <c r="AY52" s="192">
        <v>1</v>
      </c>
      <c r="AZ52" s="192">
        <v>0</v>
      </c>
      <c r="BA52" s="192">
        <v>3</v>
      </c>
      <c r="BB52" s="192">
        <v>5</v>
      </c>
      <c r="BC52" s="192">
        <v>0</v>
      </c>
      <c r="BD52" s="192">
        <v>38</v>
      </c>
      <c r="BE52" s="192">
        <v>0</v>
      </c>
      <c r="BF52" s="213">
        <v>0</v>
      </c>
      <c r="BG52" s="192">
        <v>106</v>
      </c>
    </row>
    <row r="53" spans="2:59">
      <c r="B53" s="194" t="s">
        <v>123</v>
      </c>
      <c r="C53" s="192">
        <v>12</v>
      </c>
      <c r="D53" s="192">
        <v>1</v>
      </c>
      <c r="E53" s="192">
        <v>0</v>
      </c>
      <c r="F53" s="192">
        <v>1</v>
      </c>
      <c r="G53" s="192">
        <v>0</v>
      </c>
      <c r="H53" s="192">
        <v>0</v>
      </c>
      <c r="I53" s="192">
        <v>1</v>
      </c>
      <c r="J53" s="192">
        <v>0</v>
      </c>
      <c r="K53" s="192">
        <v>0</v>
      </c>
      <c r="L53" s="192">
        <v>1</v>
      </c>
      <c r="M53" s="192">
        <v>5</v>
      </c>
      <c r="N53" s="192">
        <v>3</v>
      </c>
      <c r="O53" s="192">
        <v>0</v>
      </c>
      <c r="P53" s="192">
        <v>0</v>
      </c>
      <c r="Q53" s="192">
        <v>1</v>
      </c>
      <c r="R53" s="192">
        <v>0</v>
      </c>
      <c r="S53" s="192">
        <v>0</v>
      </c>
      <c r="T53" s="192">
        <v>0</v>
      </c>
      <c r="U53" s="192">
        <v>1</v>
      </c>
      <c r="V53" s="192">
        <v>0</v>
      </c>
      <c r="W53" s="192">
        <v>1</v>
      </c>
      <c r="X53" s="192">
        <v>0</v>
      </c>
      <c r="Y53" s="192">
        <v>0</v>
      </c>
      <c r="Z53" s="192">
        <v>0</v>
      </c>
      <c r="AA53" s="192">
        <v>0</v>
      </c>
      <c r="AB53" s="192">
        <v>0</v>
      </c>
      <c r="AC53" s="192">
        <v>3</v>
      </c>
      <c r="AD53" s="192">
        <v>0</v>
      </c>
      <c r="AE53" s="192">
        <v>4</v>
      </c>
      <c r="AF53" s="192">
        <v>2</v>
      </c>
      <c r="AG53" s="192">
        <v>1</v>
      </c>
      <c r="AH53" s="192">
        <v>0</v>
      </c>
      <c r="AI53" s="192">
        <v>0</v>
      </c>
      <c r="AJ53" s="192">
        <v>0</v>
      </c>
      <c r="AK53" s="192">
        <v>1</v>
      </c>
      <c r="AL53" s="192">
        <v>0</v>
      </c>
      <c r="AM53" s="192">
        <v>3</v>
      </c>
      <c r="AN53" s="192">
        <v>0</v>
      </c>
      <c r="AO53" s="192">
        <v>0</v>
      </c>
      <c r="AP53" s="192">
        <v>2</v>
      </c>
      <c r="AQ53" s="192">
        <v>0</v>
      </c>
      <c r="AR53" s="192">
        <v>1</v>
      </c>
      <c r="AS53" s="192">
        <v>0</v>
      </c>
      <c r="AT53" s="192">
        <v>0</v>
      </c>
      <c r="AU53" s="192">
        <v>0</v>
      </c>
      <c r="AV53" s="192">
        <v>1</v>
      </c>
      <c r="AW53" s="192">
        <v>0</v>
      </c>
      <c r="AX53" s="192">
        <v>4</v>
      </c>
      <c r="AY53" s="192">
        <v>1</v>
      </c>
      <c r="AZ53" s="192">
        <v>6</v>
      </c>
      <c r="BA53" s="192">
        <v>0</v>
      </c>
      <c r="BB53" s="192">
        <v>9</v>
      </c>
      <c r="BC53" s="192">
        <v>2</v>
      </c>
      <c r="BD53" s="192">
        <v>35</v>
      </c>
      <c r="BE53" s="192">
        <v>0</v>
      </c>
      <c r="BF53" s="213">
        <v>1</v>
      </c>
      <c r="BG53" s="192">
        <v>103</v>
      </c>
    </row>
    <row r="54" spans="2:59">
      <c r="B54" s="194" t="s">
        <v>116</v>
      </c>
      <c r="C54" s="192">
        <v>14</v>
      </c>
      <c r="D54" s="192">
        <v>0</v>
      </c>
      <c r="E54" s="192">
        <v>0</v>
      </c>
      <c r="F54" s="192">
        <v>0</v>
      </c>
      <c r="G54" s="192">
        <v>3</v>
      </c>
      <c r="H54" s="192">
        <v>0</v>
      </c>
      <c r="I54" s="192">
        <v>0</v>
      </c>
      <c r="J54" s="192">
        <v>4</v>
      </c>
      <c r="K54" s="192">
        <v>0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3</v>
      </c>
      <c r="T54" s="192">
        <v>0</v>
      </c>
      <c r="U54" s="192">
        <v>3</v>
      </c>
      <c r="V54" s="192">
        <v>1</v>
      </c>
      <c r="W54" s="192">
        <v>1</v>
      </c>
      <c r="X54" s="192">
        <v>0</v>
      </c>
      <c r="Y54" s="192">
        <v>3</v>
      </c>
      <c r="Z54" s="192">
        <v>0</v>
      </c>
      <c r="AA54" s="192">
        <v>0</v>
      </c>
      <c r="AB54" s="192">
        <v>0</v>
      </c>
      <c r="AC54" s="192">
        <v>2</v>
      </c>
      <c r="AD54" s="192">
        <v>0</v>
      </c>
      <c r="AE54" s="192">
        <v>4</v>
      </c>
      <c r="AF54" s="192">
        <v>0</v>
      </c>
      <c r="AG54" s="192">
        <v>2</v>
      </c>
      <c r="AH54" s="192">
        <v>0</v>
      </c>
      <c r="AI54" s="192">
        <v>0</v>
      </c>
      <c r="AJ54" s="192">
        <v>0</v>
      </c>
      <c r="AK54" s="192">
        <v>3</v>
      </c>
      <c r="AL54" s="192">
        <v>0</v>
      </c>
      <c r="AM54" s="192">
        <v>0</v>
      </c>
      <c r="AN54" s="192">
        <v>0</v>
      </c>
      <c r="AO54" s="192">
        <v>0</v>
      </c>
      <c r="AP54" s="192">
        <v>0</v>
      </c>
      <c r="AQ54" s="192">
        <v>0</v>
      </c>
      <c r="AR54" s="192">
        <v>0</v>
      </c>
      <c r="AS54" s="192">
        <v>3</v>
      </c>
      <c r="AT54" s="192">
        <v>0</v>
      </c>
      <c r="AU54" s="192">
        <v>0</v>
      </c>
      <c r="AV54" s="192">
        <v>0</v>
      </c>
      <c r="AW54" s="192">
        <v>9</v>
      </c>
      <c r="AX54" s="192">
        <v>0</v>
      </c>
      <c r="AY54" s="192">
        <v>1</v>
      </c>
      <c r="AZ54" s="192">
        <v>1</v>
      </c>
      <c r="BA54" s="192">
        <v>0</v>
      </c>
      <c r="BB54" s="192">
        <v>9</v>
      </c>
      <c r="BC54" s="192">
        <v>0</v>
      </c>
      <c r="BD54" s="192">
        <v>33</v>
      </c>
      <c r="BE54" s="192">
        <v>1</v>
      </c>
      <c r="BF54" s="213">
        <v>1</v>
      </c>
      <c r="BG54" s="192">
        <v>101</v>
      </c>
    </row>
    <row r="55" spans="2:59">
      <c r="B55" s="194" t="s">
        <v>88</v>
      </c>
      <c r="C55" s="192">
        <v>19</v>
      </c>
      <c r="D55" s="192">
        <v>0</v>
      </c>
      <c r="E55" s="192">
        <v>0</v>
      </c>
      <c r="F55" s="192">
        <v>0</v>
      </c>
      <c r="G55" s="192">
        <v>0</v>
      </c>
      <c r="H55" s="192">
        <v>0</v>
      </c>
      <c r="I55" s="192">
        <v>2</v>
      </c>
      <c r="J55" s="192">
        <v>0</v>
      </c>
      <c r="K55" s="192">
        <v>1</v>
      </c>
      <c r="L55" s="192">
        <v>0</v>
      </c>
      <c r="M55" s="192">
        <v>1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2</v>
      </c>
      <c r="T55" s="192">
        <v>0</v>
      </c>
      <c r="U55" s="192">
        <v>0</v>
      </c>
      <c r="V55" s="192">
        <v>5</v>
      </c>
      <c r="W55" s="192">
        <v>0</v>
      </c>
      <c r="X55" s="192">
        <v>1</v>
      </c>
      <c r="Y55" s="192">
        <v>1</v>
      </c>
      <c r="Z55" s="192">
        <v>1</v>
      </c>
      <c r="AA55" s="192">
        <v>2</v>
      </c>
      <c r="AB55" s="192">
        <v>1</v>
      </c>
      <c r="AC55" s="192">
        <v>6</v>
      </c>
      <c r="AD55" s="192">
        <v>0</v>
      </c>
      <c r="AE55" s="192">
        <v>0</v>
      </c>
      <c r="AF55" s="192">
        <v>0</v>
      </c>
      <c r="AG55" s="192">
        <v>0</v>
      </c>
      <c r="AH55" s="192">
        <v>0</v>
      </c>
      <c r="AI55" s="192">
        <v>0</v>
      </c>
      <c r="AJ55" s="192">
        <v>0</v>
      </c>
      <c r="AK55" s="192">
        <v>1</v>
      </c>
      <c r="AL55" s="192">
        <v>0</v>
      </c>
      <c r="AM55" s="192">
        <v>0</v>
      </c>
      <c r="AN55" s="192">
        <v>0</v>
      </c>
      <c r="AO55" s="192">
        <v>0</v>
      </c>
      <c r="AP55" s="192">
        <v>0</v>
      </c>
      <c r="AQ55" s="192">
        <v>3</v>
      </c>
      <c r="AR55" s="192">
        <v>3</v>
      </c>
      <c r="AS55" s="192">
        <v>3</v>
      </c>
      <c r="AT55" s="192">
        <v>0</v>
      </c>
      <c r="AU55" s="192">
        <v>2</v>
      </c>
      <c r="AV55" s="192">
        <v>0</v>
      </c>
      <c r="AW55" s="192">
        <v>5</v>
      </c>
      <c r="AX55" s="192">
        <v>0</v>
      </c>
      <c r="AY55" s="192">
        <v>2</v>
      </c>
      <c r="AZ55" s="192">
        <v>0</v>
      </c>
      <c r="BA55" s="192">
        <v>0</v>
      </c>
      <c r="BB55" s="192">
        <v>4</v>
      </c>
      <c r="BC55" s="192">
        <v>0</v>
      </c>
      <c r="BD55" s="192">
        <v>20</v>
      </c>
      <c r="BE55" s="192">
        <v>0</v>
      </c>
      <c r="BF55" s="213">
        <v>0</v>
      </c>
      <c r="BG55" s="192">
        <v>85</v>
      </c>
    </row>
    <row r="56" spans="2:59">
      <c r="B56" s="194" t="s">
        <v>119</v>
      </c>
      <c r="C56" s="192">
        <v>13</v>
      </c>
      <c r="D56" s="192">
        <v>0</v>
      </c>
      <c r="E56" s="192">
        <v>0</v>
      </c>
      <c r="F56" s="192">
        <v>0</v>
      </c>
      <c r="G56" s="192">
        <v>0</v>
      </c>
      <c r="H56" s="192">
        <v>1</v>
      </c>
      <c r="I56" s="192">
        <v>6</v>
      </c>
      <c r="J56" s="192">
        <v>0</v>
      </c>
      <c r="K56" s="192">
        <v>0</v>
      </c>
      <c r="L56" s="192">
        <v>0</v>
      </c>
      <c r="M56" s="192">
        <v>1</v>
      </c>
      <c r="N56" s="192">
        <v>0</v>
      </c>
      <c r="O56" s="192">
        <v>0</v>
      </c>
      <c r="P56" s="192">
        <v>0</v>
      </c>
      <c r="Q56" s="192">
        <v>2</v>
      </c>
      <c r="R56" s="192">
        <v>0</v>
      </c>
      <c r="S56" s="192">
        <v>2</v>
      </c>
      <c r="T56" s="192">
        <v>0</v>
      </c>
      <c r="U56" s="192">
        <v>0</v>
      </c>
      <c r="V56" s="192">
        <v>0</v>
      </c>
      <c r="W56" s="192">
        <v>1</v>
      </c>
      <c r="X56" s="192">
        <v>0</v>
      </c>
      <c r="Y56" s="192">
        <v>0</v>
      </c>
      <c r="Z56" s="192">
        <v>2</v>
      </c>
      <c r="AA56" s="192">
        <v>1</v>
      </c>
      <c r="AB56" s="192">
        <v>0</v>
      </c>
      <c r="AC56" s="192">
        <v>0</v>
      </c>
      <c r="AD56" s="192">
        <v>2</v>
      </c>
      <c r="AE56" s="192">
        <v>1</v>
      </c>
      <c r="AF56" s="192">
        <v>0</v>
      </c>
      <c r="AG56" s="192">
        <v>0</v>
      </c>
      <c r="AH56" s="192">
        <v>0</v>
      </c>
      <c r="AI56" s="192">
        <v>0</v>
      </c>
      <c r="AJ56" s="192">
        <v>0</v>
      </c>
      <c r="AK56" s="192">
        <v>0</v>
      </c>
      <c r="AL56" s="192">
        <v>0</v>
      </c>
      <c r="AM56" s="192">
        <v>0</v>
      </c>
      <c r="AN56" s="192">
        <v>1</v>
      </c>
      <c r="AO56" s="192">
        <v>3</v>
      </c>
      <c r="AP56" s="192">
        <v>2</v>
      </c>
      <c r="AQ56" s="192">
        <v>0</v>
      </c>
      <c r="AR56" s="192">
        <v>0</v>
      </c>
      <c r="AS56" s="192">
        <v>0</v>
      </c>
      <c r="AT56" s="192">
        <v>0</v>
      </c>
      <c r="AU56" s="192">
        <v>0</v>
      </c>
      <c r="AV56" s="192">
        <v>1</v>
      </c>
      <c r="AW56" s="192">
        <v>5</v>
      </c>
      <c r="AX56" s="192">
        <v>3</v>
      </c>
      <c r="AY56" s="192">
        <v>0</v>
      </c>
      <c r="AZ56" s="192">
        <v>0</v>
      </c>
      <c r="BA56" s="192">
        <v>1</v>
      </c>
      <c r="BB56" s="192">
        <v>1</v>
      </c>
      <c r="BC56" s="192">
        <v>0</v>
      </c>
      <c r="BD56" s="192">
        <v>27</v>
      </c>
      <c r="BE56" s="192">
        <v>0</v>
      </c>
      <c r="BF56" s="213">
        <v>0</v>
      </c>
      <c r="BG56" s="192">
        <v>76</v>
      </c>
    </row>
    <row r="57" spans="2:59">
      <c r="B57" s="194" t="s">
        <v>110</v>
      </c>
      <c r="C57" s="192">
        <v>14</v>
      </c>
      <c r="D57" s="192">
        <v>0</v>
      </c>
      <c r="E57" s="192">
        <v>0</v>
      </c>
      <c r="F57" s="192">
        <v>0</v>
      </c>
      <c r="G57" s="192">
        <v>0</v>
      </c>
      <c r="H57" s="192">
        <v>0</v>
      </c>
      <c r="I57" s="192">
        <v>1</v>
      </c>
      <c r="J57" s="192">
        <v>0</v>
      </c>
      <c r="K57" s="192">
        <v>0</v>
      </c>
      <c r="L57" s="192">
        <v>0</v>
      </c>
      <c r="M57" s="192">
        <v>0</v>
      </c>
      <c r="N57" s="192">
        <v>1</v>
      </c>
      <c r="O57" s="192">
        <v>0</v>
      </c>
      <c r="P57" s="192">
        <v>0</v>
      </c>
      <c r="Q57" s="192">
        <v>0</v>
      </c>
      <c r="R57" s="192">
        <v>0</v>
      </c>
      <c r="S57" s="192">
        <v>2</v>
      </c>
      <c r="T57" s="192">
        <v>0</v>
      </c>
      <c r="U57" s="192">
        <v>1</v>
      </c>
      <c r="V57" s="192">
        <v>2</v>
      </c>
      <c r="W57" s="192">
        <v>1</v>
      </c>
      <c r="X57" s="192">
        <v>1</v>
      </c>
      <c r="Y57" s="192">
        <v>1</v>
      </c>
      <c r="Z57" s="192">
        <v>1</v>
      </c>
      <c r="AA57" s="192">
        <v>0</v>
      </c>
      <c r="AB57" s="192">
        <v>2</v>
      </c>
      <c r="AC57" s="192">
        <v>3</v>
      </c>
      <c r="AD57" s="192">
        <v>0</v>
      </c>
      <c r="AE57" s="192">
        <v>0</v>
      </c>
      <c r="AF57" s="192">
        <v>0</v>
      </c>
      <c r="AG57" s="192">
        <v>0</v>
      </c>
      <c r="AH57" s="192">
        <v>0</v>
      </c>
      <c r="AI57" s="192">
        <v>0</v>
      </c>
      <c r="AJ57" s="192">
        <v>0</v>
      </c>
      <c r="AK57" s="192">
        <v>2</v>
      </c>
      <c r="AL57" s="192">
        <v>1</v>
      </c>
      <c r="AM57" s="192">
        <v>0</v>
      </c>
      <c r="AN57" s="192">
        <v>0</v>
      </c>
      <c r="AO57" s="192">
        <v>0</v>
      </c>
      <c r="AP57" s="192">
        <v>3</v>
      </c>
      <c r="AQ57" s="192">
        <v>1</v>
      </c>
      <c r="AR57" s="192">
        <v>0</v>
      </c>
      <c r="AS57" s="192">
        <v>0</v>
      </c>
      <c r="AT57" s="192">
        <v>3</v>
      </c>
      <c r="AU57" s="192">
        <v>0</v>
      </c>
      <c r="AV57" s="192">
        <v>0</v>
      </c>
      <c r="AW57" s="192">
        <v>2</v>
      </c>
      <c r="AX57" s="192">
        <v>0</v>
      </c>
      <c r="AY57" s="192">
        <v>0</v>
      </c>
      <c r="AZ57" s="192">
        <v>0</v>
      </c>
      <c r="BA57" s="192">
        <v>0</v>
      </c>
      <c r="BB57" s="192">
        <v>3</v>
      </c>
      <c r="BC57" s="192">
        <v>0</v>
      </c>
      <c r="BD57" s="192">
        <v>30</v>
      </c>
      <c r="BE57" s="192">
        <v>0</v>
      </c>
      <c r="BF57" s="213">
        <v>0</v>
      </c>
      <c r="BG57" s="192">
        <v>75</v>
      </c>
    </row>
    <row r="58" spans="2:59">
      <c r="B58" s="194" t="s">
        <v>40</v>
      </c>
      <c r="C58" s="192">
        <v>10</v>
      </c>
      <c r="D58" s="192">
        <v>0</v>
      </c>
      <c r="E58" s="192">
        <v>0</v>
      </c>
      <c r="F58" s="192">
        <v>0</v>
      </c>
      <c r="G58" s="192">
        <v>0</v>
      </c>
      <c r="H58" s="192">
        <v>0</v>
      </c>
      <c r="I58" s="192">
        <v>0</v>
      </c>
      <c r="J58" s="192">
        <v>0</v>
      </c>
      <c r="K58" s="192">
        <v>0</v>
      </c>
      <c r="L58" s="192">
        <v>1</v>
      </c>
      <c r="M58" s="192">
        <v>0</v>
      </c>
      <c r="N58" s="192">
        <v>1</v>
      </c>
      <c r="O58" s="192">
        <v>0</v>
      </c>
      <c r="P58" s="192">
        <v>0</v>
      </c>
      <c r="Q58" s="192">
        <v>0</v>
      </c>
      <c r="R58" s="192">
        <v>4</v>
      </c>
      <c r="S58" s="192">
        <v>0</v>
      </c>
      <c r="T58" s="192">
        <v>0</v>
      </c>
      <c r="U58" s="192">
        <v>0</v>
      </c>
      <c r="V58" s="192">
        <v>1</v>
      </c>
      <c r="W58" s="192">
        <v>3</v>
      </c>
      <c r="X58" s="192">
        <v>0</v>
      </c>
      <c r="Y58" s="192">
        <v>0</v>
      </c>
      <c r="Z58" s="192">
        <v>1</v>
      </c>
      <c r="AA58" s="192">
        <v>0</v>
      </c>
      <c r="AB58" s="192">
        <v>0</v>
      </c>
      <c r="AC58" s="192">
        <v>1</v>
      </c>
      <c r="AD58" s="192">
        <v>0</v>
      </c>
      <c r="AE58" s="192">
        <v>6</v>
      </c>
      <c r="AF58" s="192">
        <v>2</v>
      </c>
      <c r="AG58" s="192">
        <v>0</v>
      </c>
      <c r="AH58" s="192">
        <v>0</v>
      </c>
      <c r="AI58" s="192">
        <v>0</v>
      </c>
      <c r="AJ58" s="192">
        <v>2</v>
      </c>
      <c r="AK58" s="192">
        <v>0</v>
      </c>
      <c r="AL58" s="192">
        <v>0</v>
      </c>
      <c r="AM58" s="192">
        <v>0</v>
      </c>
      <c r="AN58" s="192">
        <v>2</v>
      </c>
      <c r="AO58" s="192">
        <v>1</v>
      </c>
      <c r="AP58" s="192">
        <v>2</v>
      </c>
      <c r="AQ58" s="192">
        <v>0</v>
      </c>
      <c r="AR58" s="192">
        <v>2</v>
      </c>
      <c r="AS58" s="192">
        <v>0</v>
      </c>
      <c r="AT58" s="192">
        <v>0</v>
      </c>
      <c r="AU58" s="192">
        <v>0</v>
      </c>
      <c r="AV58" s="192">
        <v>0</v>
      </c>
      <c r="AW58" s="192">
        <v>1</v>
      </c>
      <c r="AX58" s="192">
        <v>0</v>
      </c>
      <c r="AY58" s="192">
        <v>1</v>
      </c>
      <c r="AZ58" s="192">
        <v>0</v>
      </c>
      <c r="BA58" s="192">
        <v>0</v>
      </c>
      <c r="BB58" s="192">
        <v>1</v>
      </c>
      <c r="BC58" s="192">
        <v>0</v>
      </c>
      <c r="BD58" s="192">
        <v>16</v>
      </c>
      <c r="BE58" s="192">
        <v>4</v>
      </c>
      <c r="BF58" s="213">
        <v>0</v>
      </c>
      <c r="BG58" s="192">
        <v>62</v>
      </c>
    </row>
    <row r="59" spans="2:59">
      <c r="B59" s="194" t="s">
        <v>41</v>
      </c>
      <c r="C59" s="192">
        <v>17</v>
      </c>
      <c r="D59" s="192">
        <v>0</v>
      </c>
      <c r="E59" s="192">
        <v>0</v>
      </c>
      <c r="F59" s="192">
        <v>0</v>
      </c>
      <c r="G59" s="192">
        <v>0</v>
      </c>
      <c r="H59" s="192">
        <v>0</v>
      </c>
      <c r="I59" s="192">
        <v>0</v>
      </c>
      <c r="J59" s="192">
        <v>0</v>
      </c>
      <c r="K59" s="192">
        <v>1</v>
      </c>
      <c r="L59" s="192">
        <v>0</v>
      </c>
      <c r="M59" s="192">
        <v>4</v>
      </c>
      <c r="N59" s="192">
        <v>0</v>
      </c>
      <c r="O59" s="192">
        <v>2</v>
      </c>
      <c r="P59" s="192">
        <v>2</v>
      </c>
      <c r="Q59" s="192">
        <v>0</v>
      </c>
      <c r="R59" s="192">
        <v>3</v>
      </c>
      <c r="S59" s="192">
        <v>2</v>
      </c>
      <c r="T59" s="192">
        <v>0</v>
      </c>
      <c r="U59" s="192">
        <v>1</v>
      </c>
      <c r="V59" s="192">
        <v>1</v>
      </c>
      <c r="W59" s="192">
        <v>0</v>
      </c>
      <c r="X59" s="192">
        <v>0</v>
      </c>
      <c r="Y59" s="192">
        <v>1</v>
      </c>
      <c r="Z59" s="192">
        <v>0</v>
      </c>
      <c r="AA59" s="192">
        <v>0</v>
      </c>
      <c r="AB59" s="192">
        <v>0</v>
      </c>
      <c r="AC59" s="192">
        <v>2</v>
      </c>
      <c r="AD59" s="192">
        <v>0</v>
      </c>
      <c r="AE59" s="192">
        <v>0</v>
      </c>
      <c r="AF59" s="192">
        <v>1</v>
      </c>
      <c r="AG59" s="192">
        <v>1</v>
      </c>
      <c r="AH59" s="192">
        <v>1</v>
      </c>
      <c r="AI59" s="192">
        <v>0</v>
      </c>
      <c r="AJ59" s="192">
        <v>0</v>
      </c>
      <c r="AK59" s="192">
        <v>0</v>
      </c>
      <c r="AL59" s="192">
        <v>2</v>
      </c>
      <c r="AM59" s="192">
        <v>0</v>
      </c>
      <c r="AN59" s="192">
        <v>3</v>
      </c>
      <c r="AO59" s="192">
        <v>0</v>
      </c>
      <c r="AP59" s="192">
        <v>4</v>
      </c>
      <c r="AQ59" s="192">
        <v>0</v>
      </c>
      <c r="AR59" s="192">
        <v>0</v>
      </c>
      <c r="AS59" s="192">
        <v>0</v>
      </c>
      <c r="AT59" s="192">
        <v>0</v>
      </c>
      <c r="AU59" s="192">
        <v>0</v>
      </c>
      <c r="AV59" s="192">
        <v>0</v>
      </c>
      <c r="AW59" s="192">
        <v>1</v>
      </c>
      <c r="AX59" s="192">
        <v>0</v>
      </c>
      <c r="AY59" s="192">
        <v>0</v>
      </c>
      <c r="AZ59" s="192">
        <v>0</v>
      </c>
      <c r="BA59" s="192">
        <v>0</v>
      </c>
      <c r="BB59" s="192">
        <v>1</v>
      </c>
      <c r="BC59" s="192">
        <v>0</v>
      </c>
      <c r="BD59" s="192">
        <v>11</v>
      </c>
      <c r="BE59" s="192">
        <v>0</v>
      </c>
      <c r="BF59" s="213">
        <v>0</v>
      </c>
      <c r="BG59" s="192">
        <v>61</v>
      </c>
    </row>
    <row r="61" spans="2:59" ht="18.75">
      <c r="B61" s="212" t="s">
        <v>1023</v>
      </c>
    </row>
    <row r="63" spans="2:59" ht="47.25">
      <c r="B63" s="194"/>
      <c r="C63" s="211" t="s">
        <v>265</v>
      </c>
      <c r="D63" s="210" t="s">
        <v>252</v>
      </c>
      <c r="E63" s="210" t="s">
        <v>253</v>
      </c>
      <c r="F63" s="210" t="s">
        <v>254</v>
      </c>
      <c r="G63" s="210" t="s">
        <v>255</v>
      </c>
      <c r="H63" s="210" t="s">
        <v>256</v>
      </c>
      <c r="I63" s="210" t="s">
        <v>257</v>
      </c>
      <c r="J63" s="210" t="s">
        <v>258</v>
      </c>
      <c r="K63" s="210" t="s">
        <v>259</v>
      </c>
      <c r="L63" s="210" t="s">
        <v>260</v>
      </c>
      <c r="M63" s="210" t="s">
        <v>261</v>
      </c>
      <c r="N63" s="210" t="s">
        <v>262</v>
      </c>
      <c r="O63" s="210" t="s">
        <v>263</v>
      </c>
      <c r="P63" s="210" t="s">
        <v>18</v>
      </c>
    </row>
    <row r="64" spans="2:59">
      <c r="B64" s="194" t="s">
        <v>18</v>
      </c>
      <c r="C64" s="204">
        <v>7490</v>
      </c>
      <c r="D64" s="203">
        <v>300</v>
      </c>
      <c r="E64" s="203">
        <v>1356</v>
      </c>
      <c r="F64" s="203">
        <v>1068</v>
      </c>
      <c r="G64" s="203">
        <v>1205</v>
      </c>
      <c r="H64" s="203">
        <v>1500</v>
      </c>
      <c r="I64" s="203">
        <v>6105</v>
      </c>
      <c r="J64" s="203">
        <v>562</v>
      </c>
      <c r="K64" s="203">
        <v>717</v>
      </c>
      <c r="L64" s="203">
        <v>1004</v>
      </c>
      <c r="M64" s="203">
        <v>739</v>
      </c>
      <c r="N64" s="203">
        <v>1664</v>
      </c>
      <c r="O64" s="203">
        <v>1150</v>
      </c>
      <c r="P64" s="203">
        <v>24860</v>
      </c>
    </row>
    <row r="65" spans="2:16">
      <c r="B65" s="197" t="s">
        <v>105</v>
      </c>
      <c r="C65" s="206">
        <v>3839</v>
      </c>
      <c r="D65" s="205">
        <v>205</v>
      </c>
      <c r="E65" s="205">
        <v>962</v>
      </c>
      <c r="F65" s="205">
        <v>405</v>
      </c>
      <c r="G65" s="205">
        <v>878</v>
      </c>
      <c r="H65" s="205">
        <v>730</v>
      </c>
      <c r="I65" s="205">
        <v>2961</v>
      </c>
      <c r="J65" s="205">
        <v>262</v>
      </c>
      <c r="K65" s="205">
        <v>406</v>
      </c>
      <c r="L65" s="205">
        <v>348</v>
      </c>
      <c r="M65" s="205">
        <v>402</v>
      </c>
      <c r="N65" s="205">
        <v>972</v>
      </c>
      <c r="O65" s="205">
        <v>343</v>
      </c>
      <c r="P65" s="205">
        <v>12713</v>
      </c>
    </row>
    <row r="66" spans="2:16">
      <c r="B66" s="197" t="s">
        <v>130</v>
      </c>
      <c r="C66" s="206">
        <v>1443</v>
      </c>
      <c r="D66" s="205">
        <v>36</v>
      </c>
      <c r="E66" s="205">
        <v>64</v>
      </c>
      <c r="F66" s="205">
        <v>78</v>
      </c>
      <c r="G66" s="205">
        <v>81</v>
      </c>
      <c r="H66" s="205">
        <v>178</v>
      </c>
      <c r="I66" s="205">
        <v>712</v>
      </c>
      <c r="J66" s="205">
        <v>115</v>
      </c>
      <c r="K66" s="205">
        <v>65</v>
      </c>
      <c r="L66" s="205">
        <v>92</v>
      </c>
      <c r="M66" s="205">
        <v>131</v>
      </c>
      <c r="N66" s="205">
        <v>205</v>
      </c>
      <c r="O66" s="205">
        <v>89</v>
      </c>
      <c r="P66" s="205">
        <v>3289</v>
      </c>
    </row>
    <row r="67" spans="2:16">
      <c r="B67" s="209" t="s">
        <v>93</v>
      </c>
      <c r="C67" s="208">
        <v>464</v>
      </c>
      <c r="D67" s="207">
        <v>6</v>
      </c>
      <c r="E67" s="207">
        <v>44</v>
      </c>
      <c r="F67" s="207">
        <v>144</v>
      </c>
      <c r="G67" s="207">
        <v>27</v>
      </c>
      <c r="H67" s="207">
        <v>63</v>
      </c>
      <c r="I67" s="207">
        <v>345</v>
      </c>
      <c r="J67" s="207">
        <v>23</v>
      </c>
      <c r="K67" s="207">
        <v>44</v>
      </c>
      <c r="L67" s="207">
        <v>89</v>
      </c>
      <c r="M67" s="207">
        <v>31</v>
      </c>
      <c r="N67" s="207">
        <v>55</v>
      </c>
      <c r="O67" s="207">
        <v>159</v>
      </c>
      <c r="P67" s="207">
        <v>1494</v>
      </c>
    </row>
    <row r="68" spans="2:16">
      <c r="B68" s="209" t="s">
        <v>124</v>
      </c>
      <c r="C68" s="208">
        <v>289</v>
      </c>
      <c r="D68" s="207">
        <v>6</v>
      </c>
      <c r="E68" s="207">
        <v>40</v>
      </c>
      <c r="F68" s="207">
        <v>48</v>
      </c>
      <c r="G68" s="207">
        <v>68</v>
      </c>
      <c r="H68" s="207">
        <v>73</v>
      </c>
      <c r="I68" s="207">
        <v>416</v>
      </c>
      <c r="J68" s="207">
        <v>20</v>
      </c>
      <c r="K68" s="207">
        <v>33</v>
      </c>
      <c r="L68" s="207">
        <v>158</v>
      </c>
      <c r="M68" s="207">
        <v>25</v>
      </c>
      <c r="N68" s="207">
        <v>83</v>
      </c>
      <c r="O68" s="207">
        <v>51</v>
      </c>
      <c r="P68" s="207">
        <v>1310</v>
      </c>
    </row>
    <row r="69" spans="2:16">
      <c r="B69" s="209" t="s">
        <v>126</v>
      </c>
      <c r="C69" s="208">
        <v>212</v>
      </c>
      <c r="D69" s="207">
        <v>0</v>
      </c>
      <c r="E69" s="207">
        <v>17</v>
      </c>
      <c r="F69" s="207">
        <v>93</v>
      </c>
      <c r="G69" s="207">
        <v>14</v>
      </c>
      <c r="H69" s="207">
        <v>28</v>
      </c>
      <c r="I69" s="207">
        <v>121</v>
      </c>
      <c r="J69" s="207">
        <v>7</v>
      </c>
      <c r="K69" s="207">
        <v>4</v>
      </c>
      <c r="L69" s="207">
        <v>13</v>
      </c>
      <c r="M69" s="207">
        <v>18</v>
      </c>
      <c r="N69" s="207">
        <v>12</v>
      </c>
      <c r="O69" s="207">
        <v>248</v>
      </c>
      <c r="P69" s="207">
        <v>787</v>
      </c>
    </row>
    <row r="70" spans="2:16">
      <c r="B70" s="197" t="s">
        <v>81</v>
      </c>
      <c r="C70" s="206">
        <v>119</v>
      </c>
      <c r="D70" s="205">
        <v>6</v>
      </c>
      <c r="E70" s="205">
        <v>22</v>
      </c>
      <c r="F70" s="205">
        <v>25</v>
      </c>
      <c r="G70" s="205">
        <v>12</v>
      </c>
      <c r="H70" s="205">
        <v>23</v>
      </c>
      <c r="I70" s="205">
        <v>157</v>
      </c>
      <c r="J70" s="205">
        <v>13</v>
      </c>
      <c r="K70" s="205">
        <v>20</v>
      </c>
      <c r="L70" s="205">
        <v>23</v>
      </c>
      <c r="M70" s="205">
        <v>20</v>
      </c>
      <c r="N70" s="205">
        <v>34</v>
      </c>
      <c r="O70" s="205">
        <v>21</v>
      </c>
      <c r="P70" s="205">
        <v>495</v>
      </c>
    </row>
    <row r="71" spans="2:16">
      <c r="B71" s="197" t="s">
        <v>29</v>
      </c>
      <c r="C71" s="206">
        <v>90</v>
      </c>
      <c r="D71" s="205">
        <v>2</v>
      </c>
      <c r="E71" s="205">
        <v>19</v>
      </c>
      <c r="F71" s="205">
        <v>19</v>
      </c>
      <c r="G71" s="205">
        <v>12</v>
      </c>
      <c r="H71" s="205">
        <v>37</v>
      </c>
      <c r="I71" s="205">
        <v>133</v>
      </c>
      <c r="J71" s="205">
        <v>3</v>
      </c>
      <c r="K71" s="205">
        <v>9</v>
      </c>
      <c r="L71" s="205">
        <v>11</v>
      </c>
      <c r="M71" s="205">
        <v>12</v>
      </c>
      <c r="N71" s="205">
        <v>22</v>
      </c>
      <c r="O71" s="205">
        <v>17</v>
      </c>
      <c r="P71" s="205">
        <v>386</v>
      </c>
    </row>
    <row r="72" spans="2:16">
      <c r="B72" s="197" t="s">
        <v>94</v>
      </c>
      <c r="C72" s="206">
        <v>109</v>
      </c>
      <c r="D72" s="205">
        <v>1</v>
      </c>
      <c r="E72" s="205">
        <v>1</v>
      </c>
      <c r="F72" s="205">
        <v>13</v>
      </c>
      <c r="G72" s="205">
        <v>5</v>
      </c>
      <c r="H72" s="205">
        <v>40</v>
      </c>
      <c r="I72" s="205">
        <v>62</v>
      </c>
      <c r="J72" s="205">
        <v>9</v>
      </c>
      <c r="K72" s="205">
        <v>15</v>
      </c>
      <c r="L72" s="205">
        <v>10</v>
      </c>
      <c r="M72" s="205">
        <v>13</v>
      </c>
      <c r="N72" s="205">
        <v>32</v>
      </c>
      <c r="O72" s="205">
        <v>11</v>
      </c>
      <c r="P72" s="205">
        <v>321</v>
      </c>
    </row>
    <row r="73" spans="2:16">
      <c r="B73" s="197" t="s">
        <v>97</v>
      </c>
      <c r="C73" s="206">
        <v>90</v>
      </c>
      <c r="D73" s="205">
        <v>0</v>
      </c>
      <c r="E73" s="205">
        <v>12</v>
      </c>
      <c r="F73" s="205">
        <v>32</v>
      </c>
      <c r="G73" s="205">
        <v>10</v>
      </c>
      <c r="H73" s="205">
        <v>20</v>
      </c>
      <c r="I73" s="205">
        <v>65</v>
      </c>
      <c r="J73" s="205">
        <v>14</v>
      </c>
      <c r="K73" s="205">
        <v>4</v>
      </c>
      <c r="L73" s="205">
        <v>15</v>
      </c>
      <c r="M73" s="205">
        <v>5</v>
      </c>
      <c r="N73" s="205">
        <v>12</v>
      </c>
      <c r="O73" s="205">
        <v>36</v>
      </c>
      <c r="P73" s="205">
        <v>315</v>
      </c>
    </row>
    <row r="74" spans="2:16">
      <c r="B74" s="197" t="s">
        <v>127</v>
      </c>
      <c r="C74" s="206">
        <v>77</v>
      </c>
      <c r="D74" s="205">
        <v>7</v>
      </c>
      <c r="E74" s="205">
        <v>13</v>
      </c>
      <c r="F74" s="205">
        <v>18</v>
      </c>
      <c r="G74" s="205">
        <v>4</v>
      </c>
      <c r="H74" s="205">
        <v>29</v>
      </c>
      <c r="I74" s="205">
        <v>81</v>
      </c>
      <c r="J74" s="205">
        <v>9</v>
      </c>
      <c r="K74" s="205">
        <v>19</v>
      </c>
      <c r="L74" s="205">
        <v>10</v>
      </c>
      <c r="M74" s="205">
        <v>11</v>
      </c>
      <c r="N74" s="205">
        <v>19</v>
      </c>
      <c r="O74" s="205">
        <v>9</v>
      </c>
      <c r="P74" s="205">
        <v>306</v>
      </c>
    </row>
    <row r="75" spans="2:16">
      <c r="B75" s="194" t="s">
        <v>115</v>
      </c>
      <c r="C75" s="204">
        <v>38</v>
      </c>
      <c r="D75" s="203">
        <v>1</v>
      </c>
      <c r="E75" s="203">
        <v>6</v>
      </c>
      <c r="F75" s="203">
        <v>7</v>
      </c>
      <c r="G75" s="203">
        <v>3</v>
      </c>
      <c r="H75" s="203">
        <v>8</v>
      </c>
      <c r="I75" s="203">
        <v>56</v>
      </c>
      <c r="J75" s="203">
        <v>7</v>
      </c>
      <c r="K75" s="203">
        <v>5</v>
      </c>
      <c r="L75" s="203">
        <v>11</v>
      </c>
      <c r="M75" s="203">
        <v>10</v>
      </c>
      <c r="N75" s="203">
        <v>2</v>
      </c>
      <c r="O75" s="203">
        <v>21</v>
      </c>
      <c r="P75" s="203">
        <v>175</v>
      </c>
    </row>
    <row r="76" spans="2:16">
      <c r="B76" s="194" t="s">
        <v>121</v>
      </c>
      <c r="C76" s="204">
        <v>39</v>
      </c>
      <c r="D76" s="203">
        <v>0</v>
      </c>
      <c r="E76" s="203">
        <v>9</v>
      </c>
      <c r="F76" s="203">
        <v>15</v>
      </c>
      <c r="G76" s="203">
        <v>2</v>
      </c>
      <c r="H76" s="203">
        <v>21</v>
      </c>
      <c r="I76" s="203">
        <v>29</v>
      </c>
      <c r="J76" s="203">
        <v>4</v>
      </c>
      <c r="K76" s="203">
        <v>0</v>
      </c>
      <c r="L76" s="203">
        <v>12</v>
      </c>
      <c r="M76" s="203">
        <v>6</v>
      </c>
      <c r="N76" s="203">
        <v>8</v>
      </c>
      <c r="O76" s="203">
        <v>26</v>
      </c>
      <c r="P76" s="203">
        <v>171</v>
      </c>
    </row>
    <row r="77" spans="2:16">
      <c r="B77" s="194" t="s">
        <v>122</v>
      </c>
      <c r="C77" s="204">
        <v>32</v>
      </c>
      <c r="D77" s="203">
        <v>3</v>
      </c>
      <c r="E77" s="203">
        <v>8</v>
      </c>
      <c r="F77" s="203">
        <v>9</v>
      </c>
      <c r="G77" s="203">
        <v>6</v>
      </c>
      <c r="H77" s="203">
        <v>17</v>
      </c>
      <c r="I77" s="203">
        <v>33</v>
      </c>
      <c r="J77" s="203">
        <v>1</v>
      </c>
      <c r="K77" s="203">
        <v>5</v>
      </c>
      <c r="L77" s="203">
        <v>19</v>
      </c>
      <c r="M77" s="203">
        <v>0</v>
      </c>
      <c r="N77" s="203">
        <v>26</v>
      </c>
      <c r="O77" s="203">
        <v>12</v>
      </c>
      <c r="P77" s="203">
        <v>171</v>
      </c>
    </row>
    <row r="78" spans="2:16">
      <c r="B78" s="194" t="s">
        <v>89</v>
      </c>
      <c r="C78" s="204">
        <v>28</v>
      </c>
      <c r="D78" s="203">
        <v>3</v>
      </c>
      <c r="E78" s="203">
        <v>9</v>
      </c>
      <c r="F78" s="203">
        <v>8</v>
      </c>
      <c r="G78" s="203">
        <v>7</v>
      </c>
      <c r="H78" s="203">
        <v>8</v>
      </c>
      <c r="I78" s="203">
        <v>66</v>
      </c>
      <c r="J78" s="203">
        <v>7</v>
      </c>
      <c r="K78" s="203">
        <v>7</v>
      </c>
      <c r="L78" s="203">
        <v>6</v>
      </c>
      <c r="M78" s="203">
        <v>2</v>
      </c>
      <c r="N78" s="203">
        <v>11</v>
      </c>
      <c r="O78" s="203">
        <v>6</v>
      </c>
      <c r="P78" s="203">
        <v>168</v>
      </c>
    </row>
    <row r="79" spans="2:16">
      <c r="B79" s="194" t="s">
        <v>75</v>
      </c>
      <c r="C79" s="204">
        <v>31</v>
      </c>
      <c r="D79" s="203">
        <v>2</v>
      </c>
      <c r="E79" s="203">
        <v>10</v>
      </c>
      <c r="F79" s="203">
        <v>8</v>
      </c>
      <c r="G79" s="203">
        <v>1</v>
      </c>
      <c r="H79" s="203">
        <v>8</v>
      </c>
      <c r="I79" s="203">
        <v>47</v>
      </c>
      <c r="J79" s="203">
        <v>11</v>
      </c>
      <c r="K79" s="203">
        <v>5</v>
      </c>
      <c r="L79" s="203">
        <v>9</v>
      </c>
      <c r="M79" s="203">
        <v>3</v>
      </c>
      <c r="N79" s="203">
        <v>6</v>
      </c>
      <c r="O79" s="203">
        <v>5</v>
      </c>
      <c r="P79" s="203">
        <v>146</v>
      </c>
    </row>
    <row r="80" spans="2:16">
      <c r="B80" s="194" t="s">
        <v>103</v>
      </c>
      <c r="C80" s="204">
        <v>27</v>
      </c>
      <c r="D80" s="203">
        <v>1</v>
      </c>
      <c r="E80" s="203">
        <v>4</v>
      </c>
      <c r="F80" s="203">
        <v>7</v>
      </c>
      <c r="G80" s="203">
        <v>5</v>
      </c>
      <c r="H80" s="203">
        <v>6</v>
      </c>
      <c r="I80" s="203">
        <v>44</v>
      </c>
      <c r="J80" s="203">
        <v>2</v>
      </c>
      <c r="K80" s="203">
        <v>6</v>
      </c>
      <c r="L80" s="203">
        <v>7</v>
      </c>
      <c r="M80" s="203">
        <v>4</v>
      </c>
      <c r="N80" s="203">
        <v>12</v>
      </c>
      <c r="O80" s="203">
        <v>4</v>
      </c>
      <c r="P80" s="203">
        <v>129</v>
      </c>
    </row>
    <row r="81" spans="2:16">
      <c r="B81" s="194" t="s">
        <v>101</v>
      </c>
      <c r="C81" s="204">
        <v>29</v>
      </c>
      <c r="D81" s="203">
        <v>1</v>
      </c>
      <c r="E81" s="203">
        <v>7</v>
      </c>
      <c r="F81" s="203">
        <v>12</v>
      </c>
      <c r="G81" s="203">
        <v>5</v>
      </c>
      <c r="H81" s="203">
        <v>18</v>
      </c>
      <c r="I81" s="203">
        <v>28</v>
      </c>
      <c r="J81" s="203">
        <v>3</v>
      </c>
      <c r="K81" s="203">
        <v>0</v>
      </c>
      <c r="L81" s="203">
        <v>11</v>
      </c>
      <c r="M81" s="203">
        <v>1</v>
      </c>
      <c r="N81" s="203">
        <v>9</v>
      </c>
      <c r="O81" s="203">
        <v>4</v>
      </c>
      <c r="P81" s="203">
        <v>128</v>
      </c>
    </row>
    <row r="82" spans="2:16">
      <c r="B82" s="194" t="s">
        <v>91</v>
      </c>
      <c r="C82" s="204">
        <v>39</v>
      </c>
      <c r="D82" s="203">
        <v>1</v>
      </c>
      <c r="E82" s="203">
        <v>5</v>
      </c>
      <c r="F82" s="203">
        <v>3</v>
      </c>
      <c r="G82" s="203">
        <v>3</v>
      </c>
      <c r="H82" s="203">
        <v>17</v>
      </c>
      <c r="I82" s="203">
        <v>44</v>
      </c>
      <c r="J82" s="203">
        <v>0</v>
      </c>
      <c r="K82" s="203">
        <v>3</v>
      </c>
      <c r="L82" s="203">
        <v>1</v>
      </c>
      <c r="M82" s="203">
        <v>6</v>
      </c>
      <c r="N82" s="203">
        <v>3</v>
      </c>
      <c r="O82" s="203">
        <v>3</v>
      </c>
      <c r="P82" s="203">
        <v>128</v>
      </c>
    </row>
    <row r="83" spans="2:16">
      <c r="B83" s="194" t="s">
        <v>128</v>
      </c>
      <c r="C83" s="204">
        <v>39</v>
      </c>
      <c r="D83" s="203">
        <v>0</v>
      </c>
      <c r="E83" s="203">
        <v>10</v>
      </c>
      <c r="F83" s="203">
        <v>9</v>
      </c>
      <c r="G83" s="203">
        <v>0</v>
      </c>
      <c r="H83" s="203">
        <v>9</v>
      </c>
      <c r="I83" s="203">
        <v>33</v>
      </c>
      <c r="J83" s="203">
        <v>1</v>
      </c>
      <c r="K83" s="203">
        <v>4</v>
      </c>
      <c r="L83" s="203">
        <v>5</v>
      </c>
      <c r="M83" s="203">
        <v>3</v>
      </c>
      <c r="N83" s="203">
        <v>6</v>
      </c>
      <c r="O83" s="203">
        <v>4</v>
      </c>
      <c r="P83" s="203">
        <v>123</v>
      </c>
    </row>
    <row r="84" spans="2:16">
      <c r="B84" s="194" t="s">
        <v>79</v>
      </c>
      <c r="C84" s="204">
        <v>22</v>
      </c>
      <c r="D84" s="203">
        <v>1</v>
      </c>
      <c r="E84" s="203">
        <v>3</v>
      </c>
      <c r="F84" s="203">
        <v>4</v>
      </c>
      <c r="G84" s="203">
        <v>3</v>
      </c>
      <c r="H84" s="203">
        <v>13</v>
      </c>
      <c r="I84" s="203">
        <v>40</v>
      </c>
      <c r="J84" s="203">
        <v>1</v>
      </c>
      <c r="K84" s="203">
        <v>10</v>
      </c>
      <c r="L84" s="203">
        <v>7</v>
      </c>
      <c r="M84" s="203">
        <v>4</v>
      </c>
      <c r="N84" s="203">
        <v>7</v>
      </c>
      <c r="O84" s="203">
        <v>7</v>
      </c>
      <c r="P84" s="203">
        <v>122</v>
      </c>
    </row>
    <row r="85" spans="2:16">
      <c r="B85" s="194" t="s">
        <v>106</v>
      </c>
      <c r="C85" s="204">
        <v>28</v>
      </c>
      <c r="D85" s="203">
        <v>2</v>
      </c>
      <c r="E85" s="203">
        <v>4</v>
      </c>
      <c r="F85" s="203">
        <v>5</v>
      </c>
      <c r="G85" s="203">
        <v>3</v>
      </c>
      <c r="H85" s="203">
        <v>8</v>
      </c>
      <c r="I85" s="203">
        <v>48</v>
      </c>
      <c r="J85" s="203">
        <v>0</v>
      </c>
      <c r="K85" s="203">
        <v>4</v>
      </c>
      <c r="L85" s="203">
        <v>8</v>
      </c>
      <c r="M85" s="203">
        <v>0</v>
      </c>
      <c r="N85" s="203">
        <v>9</v>
      </c>
      <c r="O85" s="203">
        <v>2</v>
      </c>
      <c r="P85" s="203">
        <v>121</v>
      </c>
    </row>
    <row r="86" spans="2:16">
      <c r="B86" s="194" t="s">
        <v>83</v>
      </c>
      <c r="C86" s="204">
        <v>35</v>
      </c>
      <c r="D86" s="203">
        <v>0</v>
      </c>
      <c r="E86" s="203">
        <v>8</v>
      </c>
      <c r="F86" s="203">
        <v>7</v>
      </c>
      <c r="G86" s="203">
        <v>1</v>
      </c>
      <c r="H86" s="203">
        <v>6</v>
      </c>
      <c r="I86" s="203">
        <v>25</v>
      </c>
      <c r="J86" s="203">
        <v>6</v>
      </c>
      <c r="K86" s="203">
        <v>5</v>
      </c>
      <c r="L86" s="203">
        <v>8</v>
      </c>
      <c r="M86" s="203">
        <v>2</v>
      </c>
      <c r="N86" s="203">
        <v>11</v>
      </c>
      <c r="O86" s="203">
        <v>3</v>
      </c>
      <c r="P86" s="203">
        <v>117</v>
      </c>
    </row>
    <row r="87" spans="2:16">
      <c r="B87" s="194" t="s">
        <v>92</v>
      </c>
      <c r="C87" s="204">
        <v>23</v>
      </c>
      <c r="D87" s="203">
        <v>0</v>
      </c>
      <c r="E87" s="203">
        <v>0</v>
      </c>
      <c r="F87" s="203">
        <v>10</v>
      </c>
      <c r="G87" s="203">
        <v>2</v>
      </c>
      <c r="H87" s="203">
        <v>4</v>
      </c>
      <c r="I87" s="203">
        <v>38</v>
      </c>
      <c r="J87" s="203">
        <v>2</v>
      </c>
      <c r="K87" s="203">
        <v>6</v>
      </c>
      <c r="L87" s="203">
        <v>16</v>
      </c>
      <c r="M87" s="203">
        <v>1</v>
      </c>
      <c r="N87" s="203">
        <v>4</v>
      </c>
      <c r="O87" s="203">
        <v>5</v>
      </c>
      <c r="P87" s="203">
        <v>111</v>
      </c>
    </row>
    <row r="88" spans="2:16">
      <c r="B88" s="194" t="s">
        <v>80</v>
      </c>
      <c r="C88" s="204">
        <v>23</v>
      </c>
      <c r="D88" s="203">
        <v>3</v>
      </c>
      <c r="E88" s="203">
        <v>5</v>
      </c>
      <c r="F88" s="203">
        <v>1</v>
      </c>
      <c r="G88" s="203">
        <v>0</v>
      </c>
      <c r="H88" s="203">
        <v>14</v>
      </c>
      <c r="I88" s="203">
        <v>39</v>
      </c>
      <c r="J88" s="203">
        <v>4</v>
      </c>
      <c r="K88" s="203">
        <v>4</v>
      </c>
      <c r="L88" s="203">
        <v>6</v>
      </c>
      <c r="M88" s="203">
        <v>1</v>
      </c>
      <c r="N88" s="203">
        <v>6</v>
      </c>
      <c r="O88" s="203">
        <v>3</v>
      </c>
      <c r="P88" s="203">
        <v>109</v>
      </c>
    </row>
    <row r="89" spans="2:16">
      <c r="B89" s="194" t="s">
        <v>111</v>
      </c>
      <c r="C89" s="204">
        <v>24</v>
      </c>
      <c r="D89" s="203">
        <v>1</v>
      </c>
      <c r="E89" s="203">
        <v>12</v>
      </c>
      <c r="F89" s="203">
        <v>3</v>
      </c>
      <c r="G89" s="203">
        <v>2</v>
      </c>
      <c r="H89" s="203">
        <v>9</v>
      </c>
      <c r="I89" s="203">
        <v>26</v>
      </c>
      <c r="J89" s="203">
        <v>1</v>
      </c>
      <c r="K89" s="203">
        <v>4</v>
      </c>
      <c r="L89" s="203">
        <v>3</v>
      </c>
      <c r="M89" s="203">
        <v>5</v>
      </c>
      <c r="N89" s="203">
        <v>9</v>
      </c>
      <c r="O89" s="203">
        <v>2</v>
      </c>
      <c r="P89" s="203">
        <v>101</v>
      </c>
    </row>
    <row r="90" spans="2:16">
      <c r="B90" s="194" t="s">
        <v>87</v>
      </c>
      <c r="C90" s="204">
        <v>28</v>
      </c>
      <c r="D90" s="203">
        <v>0</v>
      </c>
      <c r="E90" s="203">
        <v>2</v>
      </c>
      <c r="F90" s="203">
        <v>2</v>
      </c>
      <c r="G90" s="203">
        <v>7</v>
      </c>
      <c r="H90" s="203">
        <v>4</v>
      </c>
      <c r="I90" s="203">
        <v>25</v>
      </c>
      <c r="J90" s="203">
        <v>2</v>
      </c>
      <c r="K90" s="203">
        <v>3</v>
      </c>
      <c r="L90" s="203">
        <v>7</v>
      </c>
      <c r="M90" s="203">
        <v>0</v>
      </c>
      <c r="N90" s="203">
        <v>15</v>
      </c>
      <c r="O90" s="203">
        <v>6</v>
      </c>
      <c r="P90" s="203">
        <v>101</v>
      </c>
    </row>
    <row r="91" spans="2:16">
      <c r="B91" s="194" t="s">
        <v>86</v>
      </c>
      <c r="C91" s="204">
        <v>23</v>
      </c>
      <c r="D91" s="203">
        <v>0</v>
      </c>
      <c r="E91" s="203">
        <v>3</v>
      </c>
      <c r="F91" s="203">
        <v>3</v>
      </c>
      <c r="G91" s="203">
        <v>0</v>
      </c>
      <c r="H91" s="203">
        <v>9</v>
      </c>
      <c r="I91" s="203">
        <v>33</v>
      </c>
      <c r="J91" s="203">
        <v>6</v>
      </c>
      <c r="K91" s="203">
        <v>0</v>
      </c>
      <c r="L91" s="203">
        <v>6</v>
      </c>
      <c r="M91" s="203">
        <v>0</v>
      </c>
      <c r="N91" s="203">
        <v>8</v>
      </c>
      <c r="O91" s="203">
        <v>9</v>
      </c>
      <c r="P91" s="203">
        <v>100</v>
      </c>
    </row>
    <row r="92" spans="2:16">
      <c r="B92" s="194" t="s">
        <v>82</v>
      </c>
      <c r="C92" s="204">
        <v>17</v>
      </c>
      <c r="D92" s="203">
        <v>2</v>
      </c>
      <c r="E92" s="203">
        <v>4</v>
      </c>
      <c r="F92" s="203">
        <v>6</v>
      </c>
      <c r="G92" s="203">
        <v>4</v>
      </c>
      <c r="H92" s="203">
        <v>8</v>
      </c>
      <c r="I92" s="203">
        <v>18</v>
      </c>
      <c r="J92" s="203">
        <v>0</v>
      </c>
      <c r="K92" s="203">
        <v>2</v>
      </c>
      <c r="L92" s="203">
        <v>7</v>
      </c>
      <c r="M92" s="203">
        <v>4</v>
      </c>
      <c r="N92" s="203">
        <v>11</v>
      </c>
      <c r="O92" s="203">
        <v>5</v>
      </c>
      <c r="P92" s="203">
        <v>88</v>
      </c>
    </row>
    <row r="93" spans="2:16">
      <c r="B93" s="194" t="s">
        <v>109</v>
      </c>
      <c r="C93" s="204">
        <v>14</v>
      </c>
      <c r="D93" s="203">
        <v>1</v>
      </c>
      <c r="E93" s="203">
        <v>3</v>
      </c>
      <c r="F93" s="203">
        <v>2</v>
      </c>
      <c r="G93" s="203">
        <v>1</v>
      </c>
      <c r="H93" s="203">
        <v>7</v>
      </c>
      <c r="I93" s="203">
        <v>26</v>
      </c>
      <c r="J93" s="203">
        <v>9</v>
      </c>
      <c r="K93" s="203">
        <v>1</v>
      </c>
      <c r="L93" s="203">
        <v>10</v>
      </c>
      <c r="M93" s="203">
        <v>2</v>
      </c>
      <c r="N93" s="203">
        <v>6</v>
      </c>
      <c r="O93" s="203">
        <v>2</v>
      </c>
      <c r="P93" s="203">
        <v>84</v>
      </c>
    </row>
    <row r="94" spans="2:16">
      <c r="B94" s="194" t="s">
        <v>117</v>
      </c>
      <c r="C94" s="204">
        <v>24</v>
      </c>
      <c r="D94" s="203">
        <v>1</v>
      </c>
      <c r="E94" s="203">
        <v>3</v>
      </c>
      <c r="F94" s="203">
        <v>1</v>
      </c>
      <c r="G94" s="203">
        <v>4</v>
      </c>
      <c r="H94" s="203">
        <v>6</v>
      </c>
      <c r="I94" s="203">
        <v>30</v>
      </c>
      <c r="J94" s="203">
        <v>1</v>
      </c>
      <c r="K94" s="203">
        <v>1</v>
      </c>
      <c r="L94" s="203">
        <v>8</v>
      </c>
      <c r="M94" s="203">
        <v>0</v>
      </c>
      <c r="N94" s="203">
        <v>3</v>
      </c>
      <c r="O94" s="203">
        <v>1</v>
      </c>
      <c r="P94" s="203">
        <v>83</v>
      </c>
    </row>
    <row r="95" spans="2:16">
      <c r="B95" s="194" t="s">
        <v>96</v>
      </c>
      <c r="C95" s="204">
        <v>11</v>
      </c>
      <c r="D95" s="203">
        <v>0</v>
      </c>
      <c r="E95" s="203">
        <v>2</v>
      </c>
      <c r="F95" s="203">
        <v>2</v>
      </c>
      <c r="G95" s="203">
        <v>8</v>
      </c>
      <c r="H95" s="203">
        <v>2</v>
      </c>
      <c r="I95" s="203">
        <v>28</v>
      </c>
      <c r="J95" s="203">
        <v>0</v>
      </c>
      <c r="K95" s="203">
        <v>4</v>
      </c>
      <c r="L95" s="203">
        <v>13</v>
      </c>
      <c r="M95" s="203">
        <v>0</v>
      </c>
      <c r="N95" s="203">
        <v>2</v>
      </c>
      <c r="O95" s="203">
        <v>2</v>
      </c>
      <c r="P95" s="203">
        <v>74</v>
      </c>
    </row>
    <row r="96" spans="2:16">
      <c r="B96" s="194" t="s">
        <v>118</v>
      </c>
      <c r="C96" s="204">
        <v>20</v>
      </c>
      <c r="D96" s="203">
        <v>0</v>
      </c>
      <c r="E96" s="203">
        <v>2</v>
      </c>
      <c r="F96" s="203">
        <v>6</v>
      </c>
      <c r="G96" s="203">
        <v>0</v>
      </c>
      <c r="H96" s="203">
        <v>6</v>
      </c>
      <c r="I96" s="203">
        <v>15</v>
      </c>
      <c r="J96" s="203">
        <v>2</v>
      </c>
      <c r="K96" s="203">
        <v>1</v>
      </c>
      <c r="L96" s="203">
        <v>15</v>
      </c>
      <c r="M96" s="203">
        <v>2</v>
      </c>
      <c r="N96" s="203">
        <v>0</v>
      </c>
      <c r="O96" s="203">
        <v>2</v>
      </c>
      <c r="P96" s="203">
        <v>71</v>
      </c>
    </row>
    <row r="97" spans="2:16">
      <c r="B97" s="194" t="s">
        <v>131</v>
      </c>
      <c r="C97" s="204">
        <v>7</v>
      </c>
      <c r="D97" s="203">
        <v>3</v>
      </c>
      <c r="E97" s="203">
        <v>6</v>
      </c>
      <c r="F97" s="203">
        <v>5</v>
      </c>
      <c r="G97" s="203">
        <v>1</v>
      </c>
      <c r="H97" s="203">
        <v>6</v>
      </c>
      <c r="I97" s="203">
        <v>28</v>
      </c>
      <c r="J97" s="203">
        <v>1</v>
      </c>
      <c r="K97" s="203">
        <v>3</v>
      </c>
      <c r="L97" s="203">
        <v>1</v>
      </c>
      <c r="M97" s="203">
        <v>0</v>
      </c>
      <c r="N97" s="203">
        <v>7</v>
      </c>
      <c r="O97" s="203">
        <v>3</v>
      </c>
      <c r="P97" s="203">
        <v>71</v>
      </c>
    </row>
    <row r="98" spans="2:16">
      <c r="B98" s="194" t="s">
        <v>102</v>
      </c>
      <c r="C98" s="204">
        <v>19</v>
      </c>
      <c r="D98" s="203">
        <v>0</v>
      </c>
      <c r="E98" s="203">
        <v>4</v>
      </c>
      <c r="F98" s="203">
        <v>2</v>
      </c>
      <c r="G98" s="203">
        <v>0</v>
      </c>
      <c r="H98" s="203">
        <v>4</v>
      </c>
      <c r="I98" s="203">
        <v>33</v>
      </c>
      <c r="J98" s="203">
        <v>1</v>
      </c>
      <c r="K98" s="203">
        <v>0</v>
      </c>
      <c r="L98" s="203">
        <v>3</v>
      </c>
      <c r="M98" s="203">
        <v>0</v>
      </c>
      <c r="N98" s="203">
        <v>2</v>
      </c>
      <c r="O98" s="203">
        <v>2</v>
      </c>
      <c r="P98" s="203">
        <v>70</v>
      </c>
    </row>
    <row r="99" spans="2:16">
      <c r="B99" s="194" t="s">
        <v>129</v>
      </c>
      <c r="C99" s="204">
        <v>20</v>
      </c>
      <c r="D99" s="203">
        <v>2</v>
      </c>
      <c r="E99" s="203">
        <v>0</v>
      </c>
      <c r="F99" s="203">
        <v>0</v>
      </c>
      <c r="G99" s="203">
        <v>3</v>
      </c>
      <c r="H99" s="203">
        <v>0</v>
      </c>
      <c r="I99" s="203">
        <v>19</v>
      </c>
      <c r="J99" s="203">
        <v>0</v>
      </c>
      <c r="K99" s="203">
        <v>2</v>
      </c>
      <c r="L99" s="203">
        <v>6</v>
      </c>
      <c r="M99" s="203">
        <v>0</v>
      </c>
      <c r="N99" s="203">
        <v>4</v>
      </c>
      <c r="O99" s="203">
        <v>0</v>
      </c>
      <c r="P99" s="203">
        <v>56</v>
      </c>
    </row>
    <row r="100" spans="2:16">
      <c r="B100" s="194" t="s">
        <v>90</v>
      </c>
      <c r="C100" s="204">
        <v>5</v>
      </c>
      <c r="D100" s="203">
        <v>0</v>
      </c>
      <c r="E100" s="203">
        <v>2</v>
      </c>
      <c r="F100" s="203">
        <v>2</v>
      </c>
      <c r="G100" s="203">
        <v>2</v>
      </c>
      <c r="H100" s="203">
        <v>4</v>
      </c>
      <c r="I100" s="203">
        <v>22</v>
      </c>
      <c r="J100" s="203">
        <v>1</v>
      </c>
      <c r="K100" s="203">
        <v>4</v>
      </c>
      <c r="L100" s="203">
        <v>2</v>
      </c>
      <c r="M100" s="203">
        <v>2</v>
      </c>
      <c r="N100" s="203">
        <v>3</v>
      </c>
      <c r="O100" s="203">
        <v>5</v>
      </c>
      <c r="P100" s="203">
        <v>54</v>
      </c>
    </row>
    <row r="101" spans="2:16">
      <c r="B101" s="194" t="s">
        <v>116</v>
      </c>
      <c r="C101" s="204">
        <v>9</v>
      </c>
      <c r="D101" s="203">
        <v>0</v>
      </c>
      <c r="E101" s="203">
        <v>2</v>
      </c>
      <c r="F101" s="203">
        <v>4</v>
      </c>
      <c r="G101" s="203">
        <v>3</v>
      </c>
      <c r="H101" s="203">
        <v>0</v>
      </c>
      <c r="I101" s="203">
        <v>16</v>
      </c>
      <c r="J101" s="203">
        <v>0</v>
      </c>
      <c r="K101" s="203">
        <v>0</v>
      </c>
      <c r="L101" s="203">
        <v>6</v>
      </c>
      <c r="M101" s="203">
        <v>5</v>
      </c>
      <c r="N101" s="203">
        <v>8</v>
      </c>
      <c r="O101" s="203">
        <v>0</v>
      </c>
      <c r="P101" s="203">
        <v>53</v>
      </c>
    </row>
    <row r="102" spans="2:16">
      <c r="B102" s="194" t="s">
        <v>37</v>
      </c>
      <c r="C102" s="204">
        <v>10</v>
      </c>
      <c r="D102" s="203">
        <v>0</v>
      </c>
      <c r="E102" s="203">
        <v>3</v>
      </c>
      <c r="F102" s="203">
        <v>2</v>
      </c>
      <c r="G102" s="203">
        <v>3</v>
      </c>
      <c r="H102" s="203">
        <v>10</v>
      </c>
      <c r="I102" s="203">
        <v>12</v>
      </c>
      <c r="J102" s="203">
        <v>3</v>
      </c>
      <c r="K102" s="203">
        <v>0</v>
      </c>
      <c r="L102" s="203">
        <v>2</v>
      </c>
      <c r="M102" s="203">
        <v>1</v>
      </c>
      <c r="N102" s="203">
        <v>2</v>
      </c>
      <c r="O102" s="203">
        <v>2</v>
      </c>
      <c r="P102" s="203">
        <v>50</v>
      </c>
    </row>
    <row r="103" spans="2:16">
      <c r="B103" s="194" t="s">
        <v>98</v>
      </c>
      <c r="C103" s="204">
        <v>5</v>
      </c>
      <c r="D103" s="203">
        <v>0</v>
      </c>
      <c r="E103" s="203">
        <v>1</v>
      </c>
      <c r="F103" s="203">
        <v>0</v>
      </c>
      <c r="G103" s="203">
        <v>2</v>
      </c>
      <c r="H103" s="203">
        <v>13</v>
      </c>
      <c r="I103" s="203">
        <v>22</v>
      </c>
      <c r="J103" s="203">
        <v>0</v>
      </c>
      <c r="K103" s="203">
        <v>1</v>
      </c>
      <c r="L103" s="203">
        <v>0</v>
      </c>
      <c r="M103" s="203">
        <v>0</v>
      </c>
      <c r="N103" s="203">
        <v>1</v>
      </c>
      <c r="O103" s="203">
        <v>2</v>
      </c>
      <c r="P103" s="203">
        <v>47</v>
      </c>
    </row>
    <row r="104" spans="2:16">
      <c r="B104" s="194" t="s">
        <v>108</v>
      </c>
      <c r="C104" s="204">
        <v>12</v>
      </c>
      <c r="D104" s="203">
        <v>0</v>
      </c>
      <c r="E104" s="203">
        <v>0</v>
      </c>
      <c r="F104" s="203">
        <v>2</v>
      </c>
      <c r="G104" s="203">
        <v>1</v>
      </c>
      <c r="H104" s="203">
        <v>2</v>
      </c>
      <c r="I104" s="203">
        <v>16</v>
      </c>
      <c r="J104" s="203">
        <v>0</v>
      </c>
      <c r="K104" s="203">
        <v>1</v>
      </c>
      <c r="L104" s="203">
        <v>2</v>
      </c>
      <c r="M104" s="203">
        <v>0</v>
      </c>
      <c r="N104" s="203">
        <v>5</v>
      </c>
      <c r="O104" s="203">
        <v>4</v>
      </c>
      <c r="P104" s="203">
        <v>45</v>
      </c>
    </row>
    <row r="105" spans="2:16">
      <c r="B105" s="194" t="s">
        <v>112</v>
      </c>
      <c r="C105" s="204">
        <v>7</v>
      </c>
      <c r="D105" s="203">
        <v>0</v>
      </c>
      <c r="E105" s="203">
        <v>3</v>
      </c>
      <c r="F105" s="203">
        <v>6</v>
      </c>
      <c r="G105" s="203">
        <v>0</v>
      </c>
      <c r="H105" s="203">
        <v>5</v>
      </c>
      <c r="I105" s="203">
        <v>11</v>
      </c>
      <c r="J105" s="203">
        <v>0</v>
      </c>
      <c r="K105" s="203">
        <v>0</v>
      </c>
      <c r="L105" s="203">
        <v>4</v>
      </c>
      <c r="M105" s="203">
        <v>2</v>
      </c>
      <c r="N105" s="203">
        <v>0</v>
      </c>
      <c r="O105" s="203">
        <v>1</v>
      </c>
      <c r="P105" s="203">
        <v>39</v>
      </c>
    </row>
    <row r="106" spans="2:16">
      <c r="B106" s="194" t="s">
        <v>113</v>
      </c>
      <c r="C106" s="204">
        <v>5</v>
      </c>
      <c r="D106" s="203">
        <v>0</v>
      </c>
      <c r="E106" s="203">
        <v>0</v>
      </c>
      <c r="F106" s="203">
        <v>5</v>
      </c>
      <c r="G106" s="203">
        <v>3</v>
      </c>
      <c r="H106" s="203">
        <v>1</v>
      </c>
      <c r="I106" s="203">
        <v>12</v>
      </c>
      <c r="J106" s="203">
        <v>0</v>
      </c>
      <c r="K106" s="203">
        <v>1</v>
      </c>
      <c r="L106" s="203">
        <v>4</v>
      </c>
      <c r="M106" s="203">
        <v>0</v>
      </c>
      <c r="N106" s="203">
        <v>4</v>
      </c>
      <c r="O106" s="203">
        <v>3</v>
      </c>
      <c r="P106" s="203">
        <v>38</v>
      </c>
    </row>
    <row r="107" spans="2:16">
      <c r="B107" s="194" t="s">
        <v>84</v>
      </c>
      <c r="C107" s="204">
        <v>7</v>
      </c>
      <c r="D107" s="203">
        <v>1</v>
      </c>
      <c r="E107" s="203">
        <v>1</v>
      </c>
      <c r="F107" s="203">
        <v>5</v>
      </c>
      <c r="G107" s="203">
        <v>4</v>
      </c>
      <c r="H107" s="203">
        <v>5</v>
      </c>
      <c r="I107" s="203">
        <v>9</v>
      </c>
      <c r="J107" s="203">
        <v>1</v>
      </c>
      <c r="K107" s="203">
        <v>0</v>
      </c>
      <c r="L107" s="203">
        <v>2</v>
      </c>
      <c r="M107" s="203">
        <v>0</v>
      </c>
      <c r="N107" s="203">
        <v>1</v>
      </c>
      <c r="O107" s="203">
        <v>1</v>
      </c>
      <c r="P107" s="203">
        <v>37</v>
      </c>
    </row>
    <row r="108" spans="2:16">
      <c r="B108" s="194" t="s">
        <v>114</v>
      </c>
      <c r="C108" s="204">
        <v>7</v>
      </c>
      <c r="D108" s="203">
        <v>0</v>
      </c>
      <c r="E108" s="203">
        <v>4</v>
      </c>
      <c r="F108" s="203">
        <v>7</v>
      </c>
      <c r="G108" s="203">
        <v>1</v>
      </c>
      <c r="H108" s="203">
        <v>2</v>
      </c>
      <c r="I108" s="203">
        <v>9</v>
      </c>
      <c r="J108" s="203">
        <v>0</v>
      </c>
      <c r="K108" s="203">
        <v>0</v>
      </c>
      <c r="L108" s="203">
        <v>5</v>
      </c>
      <c r="M108" s="203">
        <v>0</v>
      </c>
      <c r="N108" s="203">
        <v>2</v>
      </c>
      <c r="O108" s="203">
        <v>0</v>
      </c>
      <c r="P108" s="203">
        <v>37</v>
      </c>
    </row>
    <row r="109" spans="2:16">
      <c r="B109" s="194" t="s">
        <v>85</v>
      </c>
      <c r="C109" s="204">
        <v>10</v>
      </c>
      <c r="D109" s="203">
        <v>0</v>
      </c>
      <c r="E109" s="203">
        <v>0</v>
      </c>
      <c r="F109" s="203">
        <v>10</v>
      </c>
      <c r="G109" s="203">
        <v>0</v>
      </c>
      <c r="H109" s="203">
        <v>4</v>
      </c>
      <c r="I109" s="203">
        <v>5</v>
      </c>
      <c r="J109" s="203">
        <v>3</v>
      </c>
      <c r="K109" s="203">
        <v>0</v>
      </c>
      <c r="L109" s="203">
        <v>0</v>
      </c>
      <c r="M109" s="203">
        <v>2</v>
      </c>
      <c r="N109" s="203">
        <v>0</v>
      </c>
      <c r="O109" s="203">
        <v>2</v>
      </c>
      <c r="P109" s="203">
        <v>36</v>
      </c>
    </row>
    <row r="110" spans="2:16">
      <c r="B110" s="194" t="s">
        <v>88</v>
      </c>
      <c r="C110" s="204">
        <v>12</v>
      </c>
      <c r="D110" s="203">
        <v>0</v>
      </c>
      <c r="E110" s="203">
        <v>3</v>
      </c>
      <c r="F110" s="203">
        <v>0</v>
      </c>
      <c r="G110" s="203">
        <v>0</v>
      </c>
      <c r="H110" s="203">
        <v>2</v>
      </c>
      <c r="I110" s="203">
        <v>12</v>
      </c>
      <c r="J110" s="203">
        <v>0</v>
      </c>
      <c r="K110" s="203">
        <v>3</v>
      </c>
      <c r="L110" s="203">
        <v>1</v>
      </c>
      <c r="M110" s="203">
        <v>0</v>
      </c>
      <c r="N110" s="203">
        <v>1</v>
      </c>
      <c r="O110" s="203">
        <v>0</v>
      </c>
      <c r="P110" s="203">
        <v>34</v>
      </c>
    </row>
    <row r="111" spans="2:16">
      <c r="B111" s="194" t="s">
        <v>123</v>
      </c>
      <c r="C111" s="204">
        <v>12</v>
      </c>
      <c r="D111" s="203">
        <v>0</v>
      </c>
      <c r="E111" s="203">
        <v>1</v>
      </c>
      <c r="F111" s="203">
        <v>0</v>
      </c>
      <c r="G111" s="203">
        <v>0</v>
      </c>
      <c r="H111" s="203">
        <v>2</v>
      </c>
      <c r="I111" s="203">
        <v>14</v>
      </c>
      <c r="J111" s="203">
        <v>0</v>
      </c>
      <c r="K111" s="203">
        <v>2</v>
      </c>
      <c r="L111" s="203">
        <v>0</v>
      </c>
      <c r="M111" s="203">
        <v>0</v>
      </c>
      <c r="N111" s="203">
        <v>1</v>
      </c>
      <c r="O111" s="203">
        <v>2</v>
      </c>
      <c r="P111" s="203">
        <v>34</v>
      </c>
    </row>
    <row r="112" spans="2:16">
      <c r="B112" s="194" t="s">
        <v>99</v>
      </c>
      <c r="C112" s="204">
        <v>4</v>
      </c>
      <c r="D112" s="203">
        <v>0</v>
      </c>
      <c r="E112" s="203">
        <v>5</v>
      </c>
      <c r="F112" s="203">
        <v>3</v>
      </c>
      <c r="G112" s="203">
        <v>0</v>
      </c>
      <c r="H112" s="203">
        <v>0</v>
      </c>
      <c r="I112" s="203">
        <v>12</v>
      </c>
      <c r="J112" s="203">
        <v>5</v>
      </c>
      <c r="K112" s="203">
        <v>0</v>
      </c>
      <c r="L112" s="203">
        <v>0</v>
      </c>
      <c r="M112" s="203">
        <v>2</v>
      </c>
      <c r="N112" s="203">
        <v>0</v>
      </c>
      <c r="O112" s="203">
        <v>1</v>
      </c>
      <c r="P112" s="203">
        <v>32</v>
      </c>
    </row>
    <row r="113" spans="2:42">
      <c r="B113" s="194" t="s">
        <v>110</v>
      </c>
      <c r="C113" s="204">
        <v>6</v>
      </c>
      <c r="D113" s="203">
        <v>2</v>
      </c>
      <c r="E113" s="203">
        <v>0</v>
      </c>
      <c r="F113" s="203">
        <v>4</v>
      </c>
      <c r="G113" s="203">
        <v>0</v>
      </c>
      <c r="H113" s="203">
        <v>1</v>
      </c>
      <c r="I113" s="203">
        <v>11</v>
      </c>
      <c r="J113" s="203">
        <v>0</v>
      </c>
      <c r="K113" s="203">
        <v>0</v>
      </c>
      <c r="L113" s="203">
        <v>1</v>
      </c>
      <c r="M113" s="203">
        <v>0</v>
      </c>
      <c r="N113" s="203">
        <v>0</v>
      </c>
      <c r="O113" s="203">
        <v>4</v>
      </c>
      <c r="P113" s="203">
        <v>29</v>
      </c>
    </row>
    <row r="114" spans="2:42">
      <c r="B114" s="194" t="s">
        <v>40</v>
      </c>
      <c r="C114" s="204">
        <v>3</v>
      </c>
      <c r="D114" s="203">
        <v>0</v>
      </c>
      <c r="E114" s="203">
        <v>5</v>
      </c>
      <c r="F114" s="203">
        <v>3</v>
      </c>
      <c r="G114" s="203">
        <v>1</v>
      </c>
      <c r="H114" s="203">
        <v>9</v>
      </c>
      <c r="I114" s="203">
        <v>4</v>
      </c>
      <c r="J114" s="203">
        <v>0</v>
      </c>
      <c r="K114" s="203">
        <v>1</v>
      </c>
      <c r="L114" s="203">
        <v>0</v>
      </c>
      <c r="M114" s="203">
        <v>1</v>
      </c>
      <c r="N114" s="203">
        <v>0</v>
      </c>
      <c r="O114" s="203">
        <v>0</v>
      </c>
      <c r="P114" s="203">
        <v>27</v>
      </c>
    </row>
    <row r="115" spans="2:42">
      <c r="B115" s="194" t="s">
        <v>119</v>
      </c>
      <c r="C115" s="204">
        <v>0</v>
      </c>
      <c r="D115" s="203">
        <v>0</v>
      </c>
      <c r="E115" s="203">
        <v>2</v>
      </c>
      <c r="F115" s="203">
        <v>1</v>
      </c>
      <c r="G115" s="203">
        <v>0</v>
      </c>
      <c r="H115" s="203">
        <v>0</v>
      </c>
      <c r="I115" s="203">
        <v>11</v>
      </c>
      <c r="J115" s="203">
        <v>1</v>
      </c>
      <c r="K115" s="203">
        <v>0</v>
      </c>
      <c r="L115" s="203">
        <v>1</v>
      </c>
      <c r="M115" s="203">
        <v>0</v>
      </c>
      <c r="N115" s="203">
        <v>1</v>
      </c>
      <c r="O115" s="203">
        <v>0</v>
      </c>
      <c r="P115" s="203">
        <v>17</v>
      </c>
    </row>
    <row r="116" spans="2:42">
      <c r="B116" s="194" t="s">
        <v>41</v>
      </c>
      <c r="C116" s="204">
        <v>4</v>
      </c>
      <c r="D116" s="203">
        <v>0</v>
      </c>
      <c r="E116" s="203">
        <v>1</v>
      </c>
      <c r="F116" s="203">
        <v>2</v>
      </c>
      <c r="G116" s="203">
        <v>3</v>
      </c>
      <c r="H116" s="203">
        <v>1</v>
      </c>
      <c r="I116" s="203">
        <v>3</v>
      </c>
      <c r="J116" s="203">
        <v>1</v>
      </c>
      <c r="K116" s="203">
        <v>0</v>
      </c>
      <c r="L116" s="203">
        <v>0</v>
      </c>
      <c r="M116" s="203">
        <v>0</v>
      </c>
      <c r="N116" s="203">
        <v>2</v>
      </c>
      <c r="O116" s="203">
        <v>0</v>
      </c>
      <c r="P116" s="203">
        <v>17</v>
      </c>
    </row>
    <row r="118" spans="2:42" ht="17.25">
      <c r="B118" s="202" t="s">
        <v>1024</v>
      </c>
    </row>
    <row r="120" spans="2:42" ht="41.25" customHeight="1">
      <c r="B120" s="194"/>
      <c r="C120" s="201" t="s">
        <v>265</v>
      </c>
      <c r="D120" s="201" t="s">
        <v>266</v>
      </c>
      <c r="E120" s="201" t="s">
        <v>267</v>
      </c>
      <c r="F120" s="201" t="s">
        <v>268</v>
      </c>
      <c r="G120" s="201" t="s">
        <v>269</v>
      </c>
      <c r="H120" s="201" t="s">
        <v>270</v>
      </c>
      <c r="I120" s="201" t="s">
        <v>271</v>
      </c>
      <c r="J120" s="201" t="s">
        <v>272</v>
      </c>
      <c r="K120" s="201" t="s">
        <v>273</v>
      </c>
      <c r="L120" s="201" t="s">
        <v>274</v>
      </c>
      <c r="M120" s="201" t="s">
        <v>275</v>
      </c>
      <c r="N120" s="201" t="s">
        <v>276</v>
      </c>
      <c r="O120" s="201" t="s">
        <v>277</v>
      </c>
      <c r="P120" s="201" t="s">
        <v>278</v>
      </c>
      <c r="Q120" s="201" t="s">
        <v>279</v>
      </c>
      <c r="R120" s="201" t="s">
        <v>280</v>
      </c>
      <c r="S120" s="201" t="s">
        <v>281</v>
      </c>
      <c r="T120" s="201" t="s">
        <v>282</v>
      </c>
      <c r="U120" s="201" t="s">
        <v>283</v>
      </c>
      <c r="V120" s="201" t="s">
        <v>284</v>
      </c>
      <c r="W120" s="201" t="s">
        <v>285</v>
      </c>
      <c r="X120" s="201" t="s">
        <v>286</v>
      </c>
      <c r="Y120" s="201" t="s">
        <v>287</v>
      </c>
      <c r="Z120" s="201" t="s">
        <v>288</v>
      </c>
      <c r="AA120" s="201" t="s">
        <v>289</v>
      </c>
      <c r="AB120" s="201" t="s">
        <v>290</v>
      </c>
      <c r="AC120" s="201" t="s">
        <v>291</v>
      </c>
      <c r="AD120" s="201" t="s">
        <v>292</v>
      </c>
      <c r="AE120" s="201" t="s">
        <v>293</v>
      </c>
      <c r="AF120" s="201" t="s">
        <v>294</v>
      </c>
      <c r="AG120" s="201" t="s">
        <v>295</v>
      </c>
      <c r="AH120" s="201" t="s">
        <v>296</v>
      </c>
      <c r="AI120" s="201" t="s">
        <v>297</v>
      </c>
      <c r="AJ120" s="201" t="s">
        <v>298</v>
      </c>
      <c r="AK120" s="201" t="s">
        <v>299</v>
      </c>
      <c r="AL120" s="201" t="s">
        <v>300</v>
      </c>
      <c r="AM120" s="201" t="s">
        <v>301</v>
      </c>
      <c r="AN120" s="201" t="s">
        <v>302</v>
      </c>
      <c r="AO120" s="201" t="s">
        <v>303</v>
      </c>
      <c r="AP120" s="201" t="s">
        <v>18</v>
      </c>
    </row>
    <row r="121" spans="2:42">
      <c r="B121" s="194" t="s">
        <v>18</v>
      </c>
      <c r="C121" s="193">
        <v>13242</v>
      </c>
      <c r="D121" s="192">
        <v>385</v>
      </c>
      <c r="E121" s="192">
        <v>1600</v>
      </c>
      <c r="F121" s="192">
        <v>1042</v>
      </c>
      <c r="G121" s="192">
        <v>10025</v>
      </c>
      <c r="H121" s="192">
        <v>824</v>
      </c>
      <c r="I121" s="192">
        <v>1000</v>
      </c>
      <c r="J121" s="192">
        <v>780</v>
      </c>
      <c r="K121" s="192">
        <v>3694</v>
      </c>
      <c r="L121" s="192">
        <v>489</v>
      </c>
      <c r="M121" s="192">
        <v>909</v>
      </c>
      <c r="N121" s="192">
        <v>495</v>
      </c>
      <c r="O121" s="192">
        <v>1551</v>
      </c>
      <c r="P121" s="192">
        <v>528</v>
      </c>
      <c r="Q121" s="192">
        <v>383</v>
      </c>
      <c r="R121" s="192">
        <v>948</v>
      </c>
      <c r="S121" s="192">
        <v>1689</v>
      </c>
      <c r="T121" s="192">
        <v>5778</v>
      </c>
      <c r="U121" s="192">
        <v>1883</v>
      </c>
      <c r="V121" s="192">
        <v>1026</v>
      </c>
      <c r="W121" s="192">
        <v>556</v>
      </c>
      <c r="X121" s="192">
        <v>952</v>
      </c>
      <c r="Y121" s="192">
        <v>444</v>
      </c>
      <c r="Z121" s="192">
        <v>1586</v>
      </c>
      <c r="AA121" s="192">
        <v>770</v>
      </c>
      <c r="AB121" s="192">
        <v>1207</v>
      </c>
      <c r="AC121" s="192">
        <v>2968</v>
      </c>
      <c r="AD121" s="192">
        <v>400</v>
      </c>
      <c r="AE121" s="192">
        <v>1031</v>
      </c>
      <c r="AF121" s="192">
        <v>718</v>
      </c>
      <c r="AG121" s="192">
        <v>1515</v>
      </c>
      <c r="AH121" s="192">
        <v>2197</v>
      </c>
      <c r="AI121" s="192">
        <v>2151</v>
      </c>
      <c r="AJ121" s="192">
        <v>297</v>
      </c>
      <c r="AK121" s="192">
        <v>587</v>
      </c>
      <c r="AL121" s="192">
        <v>3890</v>
      </c>
      <c r="AM121" s="192">
        <v>1523</v>
      </c>
      <c r="AN121" s="192">
        <v>745</v>
      </c>
      <c r="AO121" s="192">
        <v>1025</v>
      </c>
      <c r="AP121" s="192">
        <v>72833</v>
      </c>
    </row>
    <row r="122" spans="2:42">
      <c r="B122" s="200" t="s">
        <v>81</v>
      </c>
      <c r="C122" s="199">
        <v>9988</v>
      </c>
      <c r="D122" s="198">
        <v>265</v>
      </c>
      <c r="E122" s="198">
        <v>774</v>
      </c>
      <c r="F122" s="198">
        <v>779</v>
      </c>
      <c r="G122" s="198">
        <v>4906</v>
      </c>
      <c r="H122" s="198">
        <v>549</v>
      </c>
      <c r="I122" s="198">
        <v>631</v>
      </c>
      <c r="J122" s="198">
        <v>607</v>
      </c>
      <c r="K122" s="198">
        <v>1796</v>
      </c>
      <c r="L122" s="198">
        <v>345</v>
      </c>
      <c r="M122" s="198">
        <v>441</v>
      </c>
      <c r="N122" s="198">
        <v>323</v>
      </c>
      <c r="O122" s="198">
        <v>1081</v>
      </c>
      <c r="P122" s="198">
        <v>408</v>
      </c>
      <c r="Q122" s="198">
        <v>265</v>
      </c>
      <c r="R122" s="198">
        <v>643</v>
      </c>
      <c r="S122" s="198">
        <v>693</v>
      </c>
      <c r="T122" s="198">
        <v>3032</v>
      </c>
      <c r="U122" s="198">
        <v>1150</v>
      </c>
      <c r="V122" s="198">
        <v>606</v>
      </c>
      <c r="W122" s="198">
        <v>343</v>
      </c>
      <c r="X122" s="198">
        <v>460</v>
      </c>
      <c r="Y122" s="198">
        <v>287</v>
      </c>
      <c r="Z122" s="198">
        <v>1313</v>
      </c>
      <c r="AA122" s="198">
        <v>524</v>
      </c>
      <c r="AB122" s="198">
        <v>945</v>
      </c>
      <c r="AC122" s="198">
        <v>1680</v>
      </c>
      <c r="AD122" s="198">
        <v>223</v>
      </c>
      <c r="AE122" s="198">
        <v>805</v>
      </c>
      <c r="AF122" s="198">
        <v>550</v>
      </c>
      <c r="AG122" s="198">
        <v>1185</v>
      </c>
      <c r="AH122" s="198">
        <v>1401</v>
      </c>
      <c r="AI122" s="198">
        <v>1519</v>
      </c>
      <c r="AJ122" s="198">
        <v>208</v>
      </c>
      <c r="AK122" s="198">
        <v>365</v>
      </c>
      <c r="AL122" s="198">
        <v>1504</v>
      </c>
      <c r="AM122" s="198">
        <v>960</v>
      </c>
      <c r="AN122" s="198">
        <v>334</v>
      </c>
      <c r="AO122" s="198">
        <v>303</v>
      </c>
      <c r="AP122" s="198">
        <v>44191</v>
      </c>
    </row>
    <row r="123" spans="2:42">
      <c r="B123" s="197" t="s">
        <v>124</v>
      </c>
      <c r="C123" s="196">
        <v>371</v>
      </c>
      <c r="D123" s="195">
        <v>8</v>
      </c>
      <c r="E123" s="195">
        <v>106</v>
      </c>
      <c r="F123" s="195">
        <v>46</v>
      </c>
      <c r="G123" s="195">
        <v>1107</v>
      </c>
      <c r="H123" s="195">
        <v>20</v>
      </c>
      <c r="I123" s="195">
        <v>81</v>
      </c>
      <c r="J123" s="195">
        <v>33</v>
      </c>
      <c r="K123" s="195">
        <v>370</v>
      </c>
      <c r="L123" s="195">
        <v>19</v>
      </c>
      <c r="M123" s="195">
        <v>105</v>
      </c>
      <c r="N123" s="195">
        <v>14</v>
      </c>
      <c r="O123" s="195">
        <v>152</v>
      </c>
      <c r="P123" s="195">
        <v>15</v>
      </c>
      <c r="Q123" s="195">
        <v>5</v>
      </c>
      <c r="R123" s="195">
        <v>24</v>
      </c>
      <c r="S123" s="195">
        <v>188</v>
      </c>
      <c r="T123" s="195">
        <v>455</v>
      </c>
      <c r="U123" s="195">
        <v>122</v>
      </c>
      <c r="V123" s="195">
        <v>127</v>
      </c>
      <c r="W123" s="195">
        <v>40</v>
      </c>
      <c r="X123" s="195">
        <v>84</v>
      </c>
      <c r="Y123" s="195">
        <v>25</v>
      </c>
      <c r="Z123" s="195">
        <v>68</v>
      </c>
      <c r="AA123" s="195">
        <v>28</v>
      </c>
      <c r="AB123" s="195">
        <v>38</v>
      </c>
      <c r="AC123" s="195">
        <v>148</v>
      </c>
      <c r="AD123" s="195">
        <v>8</v>
      </c>
      <c r="AE123" s="195">
        <v>31</v>
      </c>
      <c r="AF123" s="195">
        <v>19</v>
      </c>
      <c r="AG123" s="195">
        <v>78</v>
      </c>
      <c r="AH123" s="195">
        <v>213</v>
      </c>
      <c r="AI123" s="195">
        <v>82</v>
      </c>
      <c r="AJ123" s="195">
        <v>11</v>
      </c>
      <c r="AK123" s="195">
        <v>38</v>
      </c>
      <c r="AL123" s="195">
        <v>626</v>
      </c>
      <c r="AM123" s="195">
        <v>131</v>
      </c>
      <c r="AN123" s="195">
        <v>52</v>
      </c>
      <c r="AO123" s="195">
        <v>49</v>
      </c>
      <c r="AP123" s="195">
        <v>5137</v>
      </c>
    </row>
    <row r="124" spans="2:42">
      <c r="B124" s="200" t="s">
        <v>130</v>
      </c>
      <c r="C124" s="199">
        <v>698</v>
      </c>
      <c r="D124" s="198">
        <v>5</v>
      </c>
      <c r="E124" s="198">
        <v>260</v>
      </c>
      <c r="F124" s="198">
        <v>56</v>
      </c>
      <c r="G124" s="198">
        <v>483</v>
      </c>
      <c r="H124" s="198">
        <v>13</v>
      </c>
      <c r="I124" s="198">
        <v>81</v>
      </c>
      <c r="J124" s="198">
        <v>17</v>
      </c>
      <c r="K124" s="198">
        <v>260</v>
      </c>
      <c r="L124" s="198">
        <v>39</v>
      </c>
      <c r="M124" s="198">
        <v>105</v>
      </c>
      <c r="N124" s="198">
        <v>14</v>
      </c>
      <c r="O124" s="198">
        <v>59</v>
      </c>
      <c r="P124" s="198">
        <v>22</v>
      </c>
      <c r="Q124" s="198">
        <v>27</v>
      </c>
      <c r="R124" s="198">
        <v>36</v>
      </c>
      <c r="S124" s="198">
        <v>362</v>
      </c>
      <c r="T124" s="198">
        <v>256</v>
      </c>
      <c r="U124" s="198">
        <v>71</v>
      </c>
      <c r="V124" s="198">
        <v>30</v>
      </c>
      <c r="W124" s="198">
        <v>31</v>
      </c>
      <c r="X124" s="198">
        <v>177</v>
      </c>
      <c r="Y124" s="198">
        <v>14</v>
      </c>
      <c r="Z124" s="198">
        <v>22</v>
      </c>
      <c r="AA124" s="198">
        <v>36</v>
      </c>
      <c r="AB124" s="198">
        <v>28</v>
      </c>
      <c r="AC124" s="198">
        <v>84</v>
      </c>
      <c r="AD124" s="198">
        <v>89</v>
      </c>
      <c r="AE124" s="198">
        <v>35</v>
      </c>
      <c r="AF124" s="198">
        <v>14</v>
      </c>
      <c r="AG124" s="198">
        <v>32</v>
      </c>
      <c r="AH124" s="198">
        <v>62</v>
      </c>
      <c r="AI124" s="198">
        <v>86</v>
      </c>
      <c r="AJ124" s="198">
        <v>6</v>
      </c>
      <c r="AK124" s="198">
        <v>74</v>
      </c>
      <c r="AL124" s="198">
        <v>149</v>
      </c>
      <c r="AM124" s="198">
        <v>60</v>
      </c>
      <c r="AN124" s="198">
        <v>58</v>
      </c>
      <c r="AO124" s="198">
        <v>42</v>
      </c>
      <c r="AP124" s="198">
        <v>3993</v>
      </c>
    </row>
    <row r="125" spans="2:42">
      <c r="B125" s="197" t="s">
        <v>127</v>
      </c>
      <c r="C125" s="196">
        <v>513</v>
      </c>
      <c r="D125" s="195">
        <v>41</v>
      </c>
      <c r="E125" s="195">
        <v>52</v>
      </c>
      <c r="F125" s="195">
        <v>15</v>
      </c>
      <c r="G125" s="195">
        <v>526</v>
      </c>
      <c r="H125" s="195">
        <v>62</v>
      </c>
      <c r="I125" s="195">
        <v>31</v>
      </c>
      <c r="J125" s="195">
        <v>37</v>
      </c>
      <c r="K125" s="195">
        <v>120</v>
      </c>
      <c r="L125" s="195">
        <v>6</v>
      </c>
      <c r="M125" s="195">
        <v>15</v>
      </c>
      <c r="N125" s="195">
        <v>68</v>
      </c>
      <c r="O125" s="195">
        <v>27</v>
      </c>
      <c r="P125" s="195">
        <v>12</v>
      </c>
      <c r="Q125" s="195">
        <v>6</v>
      </c>
      <c r="R125" s="195">
        <v>77</v>
      </c>
      <c r="S125" s="195">
        <v>27</v>
      </c>
      <c r="T125" s="195">
        <v>387</v>
      </c>
      <c r="U125" s="195">
        <v>95</v>
      </c>
      <c r="V125" s="195">
        <v>57</v>
      </c>
      <c r="W125" s="195">
        <v>21</v>
      </c>
      <c r="X125" s="195">
        <v>16</v>
      </c>
      <c r="Y125" s="195">
        <v>29</v>
      </c>
      <c r="Z125" s="195">
        <v>19</v>
      </c>
      <c r="AA125" s="195">
        <v>51</v>
      </c>
      <c r="AB125" s="195">
        <v>15</v>
      </c>
      <c r="AC125" s="195">
        <v>533</v>
      </c>
      <c r="AD125" s="195">
        <v>5</v>
      </c>
      <c r="AE125" s="195">
        <v>25</v>
      </c>
      <c r="AF125" s="195">
        <v>30</v>
      </c>
      <c r="AG125" s="195">
        <v>28</v>
      </c>
      <c r="AH125" s="195">
        <v>59</v>
      </c>
      <c r="AI125" s="195">
        <v>93</v>
      </c>
      <c r="AJ125" s="195">
        <v>20</v>
      </c>
      <c r="AK125" s="195">
        <v>12</v>
      </c>
      <c r="AL125" s="195">
        <v>331</v>
      </c>
      <c r="AM125" s="195">
        <v>44</v>
      </c>
      <c r="AN125" s="195">
        <v>53</v>
      </c>
      <c r="AO125" s="195">
        <v>433</v>
      </c>
      <c r="AP125" s="195">
        <v>3991</v>
      </c>
    </row>
    <row r="126" spans="2:42">
      <c r="B126" s="197" t="s">
        <v>93</v>
      </c>
      <c r="C126" s="196">
        <v>211</v>
      </c>
      <c r="D126" s="195">
        <v>7</v>
      </c>
      <c r="E126" s="195">
        <v>85</v>
      </c>
      <c r="F126" s="195">
        <v>26</v>
      </c>
      <c r="G126" s="195">
        <v>470</v>
      </c>
      <c r="H126" s="195">
        <v>19</v>
      </c>
      <c r="I126" s="195">
        <v>19</v>
      </c>
      <c r="J126" s="195">
        <v>14</v>
      </c>
      <c r="K126" s="195">
        <v>103</v>
      </c>
      <c r="L126" s="195">
        <v>8</v>
      </c>
      <c r="M126" s="195">
        <v>35</v>
      </c>
      <c r="N126" s="195">
        <v>4</v>
      </c>
      <c r="O126" s="195">
        <v>25</v>
      </c>
      <c r="P126" s="195">
        <v>9</v>
      </c>
      <c r="Q126" s="195">
        <v>12</v>
      </c>
      <c r="R126" s="195">
        <v>19</v>
      </c>
      <c r="S126" s="195">
        <v>60</v>
      </c>
      <c r="T126" s="195">
        <v>207</v>
      </c>
      <c r="U126" s="195">
        <v>47</v>
      </c>
      <c r="V126" s="195">
        <v>29</v>
      </c>
      <c r="W126" s="195">
        <v>21</v>
      </c>
      <c r="X126" s="195">
        <v>15</v>
      </c>
      <c r="Y126" s="195">
        <v>10</v>
      </c>
      <c r="Z126" s="195">
        <v>20</v>
      </c>
      <c r="AA126" s="195">
        <v>10</v>
      </c>
      <c r="AB126" s="195">
        <v>8</v>
      </c>
      <c r="AC126" s="195">
        <v>50</v>
      </c>
      <c r="AD126" s="195">
        <v>7</v>
      </c>
      <c r="AE126" s="195">
        <v>24</v>
      </c>
      <c r="AF126" s="195">
        <v>8</v>
      </c>
      <c r="AG126" s="195">
        <v>33</v>
      </c>
      <c r="AH126" s="195">
        <v>46</v>
      </c>
      <c r="AI126" s="195">
        <v>44</v>
      </c>
      <c r="AJ126" s="195">
        <v>3</v>
      </c>
      <c r="AK126" s="195">
        <v>14</v>
      </c>
      <c r="AL126" s="195">
        <v>146</v>
      </c>
      <c r="AM126" s="195">
        <v>26</v>
      </c>
      <c r="AN126" s="195">
        <v>24</v>
      </c>
      <c r="AO126" s="195">
        <v>22</v>
      </c>
      <c r="AP126" s="195">
        <v>1940</v>
      </c>
    </row>
    <row r="127" spans="2:42">
      <c r="B127" s="197" t="s">
        <v>29</v>
      </c>
      <c r="C127" s="196">
        <v>157</v>
      </c>
      <c r="D127" s="195">
        <v>4</v>
      </c>
      <c r="E127" s="195">
        <v>51</v>
      </c>
      <c r="F127" s="195">
        <v>12</v>
      </c>
      <c r="G127" s="195">
        <v>184</v>
      </c>
      <c r="H127" s="195">
        <v>30</v>
      </c>
      <c r="I127" s="195">
        <v>13</v>
      </c>
      <c r="J127" s="195">
        <v>11</v>
      </c>
      <c r="K127" s="195">
        <v>71</v>
      </c>
      <c r="L127" s="195">
        <v>13</v>
      </c>
      <c r="M127" s="195">
        <v>19</v>
      </c>
      <c r="N127" s="195">
        <v>1</v>
      </c>
      <c r="O127" s="195">
        <v>29</v>
      </c>
      <c r="P127" s="195">
        <v>3</v>
      </c>
      <c r="Q127" s="195">
        <v>7</v>
      </c>
      <c r="R127" s="195">
        <v>27</v>
      </c>
      <c r="S127" s="195">
        <v>50</v>
      </c>
      <c r="T127" s="195">
        <v>157</v>
      </c>
      <c r="U127" s="195">
        <v>44</v>
      </c>
      <c r="V127" s="195">
        <v>5</v>
      </c>
      <c r="W127" s="195">
        <v>14</v>
      </c>
      <c r="X127" s="195">
        <v>26</v>
      </c>
      <c r="Y127" s="195">
        <v>9</v>
      </c>
      <c r="Z127" s="195">
        <v>18</v>
      </c>
      <c r="AA127" s="195">
        <v>24</v>
      </c>
      <c r="AB127" s="195">
        <v>12</v>
      </c>
      <c r="AC127" s="195">
        <v>20</v>
      </c>
      <c r="AD127" s="195">
        <v>5</v>
      </c>
      <c r="AE127" s="195">
        <v>24</v>
      </c>
      <c r="AF127" s="195">
        <v>12</v>
      </c>
      <c r="AG127" s="195">
        <v>17</v>
      </c>
      <c r="AH127" s="195">
        <v>35</v>
      </c>
      <c r="AI127" s="195">
        <v>14</v>
      </c>
      <c r="AJ127" s="195">
        <v>5</v>
      </c>
      <c r="AK127" s="195">
        <v>5</v>
      </c>
      <c r="AL127" s="195">
        <v>60</v>
      </c>
      <c r="AM127" s="195">
        <v>16</v>
      </c>
      <c r="AN127" s="195">
        <v>21</v>
      </c>
      <c r="AO127" s="195">
        <v>12</v>
      </c>
      <c r="AP127" s="195">
        <v>1237</v>
      </c>
    </row>
    <row r="128" spans="2:42">
      <c r="B128" s="197" t="s">
        <v>79</v>
      </c>
      <c r="C128" s="196">
        <v>73</v>
      </c>
      <c r="D128" s="195">
        <v>2</v>
      </c>
      <c r="E128" s="195">
        <v>10</v>
      </c>
      <c r="F128" s="195">
        <v>8</v>
      </c>
      <c r="G128" s="195">
        <v>214</v>
      </c>
      <c r="H128" s="195">
        <v>2</v>
      </c>
      <c r="I128" s="195">
        <v>12</v>
      </c>
      <c r="J128" s="195">
        <v>1</v>
      </c>
      <c r="K128" s="195">
        <v>42</v>
      </c>
      <c r="L128" s="195">
        <v>0</v>
      </c>
      <c r="M128" s="195">
        <v>12</v>
      </c>
      <c r="N128" s="195">
        <v>5</v>
      </c>
      <c r="O128" s="195">
        <v>28</v>
      </c>
      <c r="P128" s="195">
        <v>8</v>
      </c>
      <c r="Q128" s="195">
        <v>1</v>
      </c>
      <c r="R128" s="195">
        <v>2</v>
      </c>
      <c r="S128" s="195">
        <v>16</v>
      </c>
      <c r="T128" s="195">
        <v>78</v>
      </c>
      <c r="U128" s="195">
        <v>33</v>
      </c>
      <c r="V128" s="195">
        <v>5</v>
      </c>
      <c r="W128" s="195">
        <v>4</v>
      </c>
      <c r="X128" s="195">
        <v>2</v>
      </c>
      <c r="Y128" s="195">
        <v>4</v>
      </c>
      <c r="Z128" s="195">
        <v>5</v>
      </c>
      <c r="AA128" s="195">
        <v>8</v>
      </c>
      <c r="AB128" s="195">
        <v>3</v>
      </c>
      <c r="AC128" s="195">
        <v>21</v>
      </c>
      <c r="AD128" s="195">
        <v>1</v>
      </c>
      <c r="AE128" s="195">
        <v>12</v>
      </c>
      <c r="AF128" s="195">
        <v>4</v>
      </c>
      <c r="AG128" s="195">
        <v>12</v>
      </c>
      <c r="AH128" s="195">
        <v>32</v>
      </c>
      <c r="AI128" s="195">
        <v>47</v>
      </c>
      <c r="AJ128" s="195">
        <v>4</v>
      </c>
      <c r="AK128" s="195">
        <v>2</v>
      </c>
      <c r="AL128" s="195">
        <v>47</v>
      </c>
      <c r="AM128" s="195">
        <v>19</v>
      </c>
      <c r="AN128" s="195">
        <v>45</v>
      </c>
      <c r="AO128" s="195">
        <v>13</v>
      </c>
      <c r="AP128" s="195">
        <v>837</v>
      </c>
    </row>
    <row r="129" spans="2:42">
      <c r="B129" s="197" t="s">
        <v>89</v>
      </c>
      <c r="C129" s="196">
        <v>82</v>
      </c>
      <c r="D129" s="195">
        <v>8</v>
      </c>
      <c r="E129" s="195">
        <v>12</v>
      </c>
      <c r="F129" s="195">
        <v>6</v>
      </c>
      <c r="G129" s="195">
        <v>126</v>
      </c>
      <c r="H129" s="195">
        <v>7</v>
      </c>
      <c r="I129" s="195">
        <v>17</v>
      </c>
      <c r="J129" s="195">
        <v>1</v>
      </c>
      <c r="K129" s="195">
        <v>52</v>
      </c>
      <c r="L129" s="195">
        <v>5</v>
      </c>
      <c r="M129" s="195">
        <v>11</v>
      </c>
      <c r="N129" s="195">
        <v>5</v>
      </c>
      <c r="O129" s="195">
        <v>1</v>
      </c>
      <c r="P129" s="195">
        <v>4</v>
      </c>
      <c r="Q129" s="195">
        <v>2</v>
      </c>
      <c r="R129" s="195">
        <v>14</v>
      </c>
      <c r="S129" s="195">
        <v>23</v>
      </c>
      <c r="T129" s="195">
        <v>78</v>
      </c>
      <c r="U129" s="195">
        <v>7</v>
      </c>
      <c r="V129" s="195">
        <v>13</v>
      </c>
      <c r="W129" s="195">
        <v>7</v>
      </c>
      <c r="X129" s="195">
        <v>9</v>
      </c>
      <c r="Y129" s="195">
        <v>3</v>
      </c>
      <c r="Z129" s="195">
        <v>10</v>
      </c>
      <c r="AA129" s="195">
        <v>6</v>
      </c>
      <c r="AB129" s="195">
        <v>14</v>
      </c>
      <c r="AC129" s="195">
        <v>51</v>
      </c>
      <c r="AD129" s="195">
        <v>2</v>
      </c>
      <c r="AE129" s="195">
        <v>6</v>
      </c>
      <c r="AF129" s="195">
        <v>14</v>
      </c>
      <c r="AG129" s="195">
        <v>4</v>
      </c>
      <c r="AH129" s="195">
        <v>25</v>
      </c>
      <c r="AI129" s="195">
        <v>23</v>
      </c>
      <c r="AJ129" s="195">
        <v>1</v>
      </c>
      <c r="AK129" s="195">
        <v>5</v>
      </c>
      <c r="AL129" s="195">
        <v>79</v>
      </c>
      <c r="AM129" s="195">
        <v>17</v>
      </c>
      <c r="AN129" s="195">
        <v>12</v>
      </c>
      <c r="AO129" s="195">
        <v>10</v>
      </c>
      <c r="AP129" s="195">
        <v>772</v>
      </c>
    </row>
    <row r="130" spans="2:42">
      <c r="B130" s="194" t="s">
        <v>122</v>
      </c>
      <c r="C130" s="193">
        <v>60</v>
      </c>
      <c r="D130" s="192">
        <v>0</v>
      </c>
      <c r="E130" s="192">
        <v>9</v>
      </c>
      <c r="F130" s="192">
        <v>7</v>
      </c>
      <c r="G130" s="192">
        <v>94</v>
      </c>
      <c r="H130" s="192">
        <v>11</v>
      </c>
      <c r="I130" s="192">
        <v>3</v>
      </c>
      <c r="J130" s="192">
        <v>7</v>
      </c>
      <c r="K130" s="192">
        <v>51</v>
      </c>
      <c r="L130" s="192">
        <v>5</v>
      </c>
      <c r="M130" s="192">
        <v>9</v>
      </c>
      <c r="N130" s="192">
        <v>7</v>
      </c>
      <c r="O130" s="192">
        <v>7</v>
      </c>
      <c r="P130" s="192">
        <v>0</v>
      </c>
      <c r="Q130" s="192">
        <v>1</v>
      </c>
      <c r="R130" s="192">
        <v>3</v>
      </c>
      <c r="S130" s="192">
        <v>15</v>
      </c>
      <c r="T130" s="192">
        <v>66</v>
      </c>
      <c r="U130" s="192">
        <v>19</v>
      </c>
      <c r="V130" s="192">
        <v>19</v>
      </c>
      <c r="W130" s="192">
        <v>7</v>
      </c>
      <c r="X130" s="192">
        <v>8</v>
      </c>
      <c r="Y130" s="192">
        <v>5</v>
      </c>
      <c r="Z130" s="192">
        <v>7</v>
      </c>
      <c r="AA130" s="192">
        <v>3</v>
      </c>
      <c r="AB130" s="192">
        <v>0</v>
      </c>
      <c r="AC130" s="192">
        <v>28</v>
      </c>
      <c r="AD130" s="192">
        <v>6</v>
      </c>
      <c r="AE130" s="192">
        <v>2</v>
      </c>
      <c r="AF130" s="192">
        <v>2</v>
      </c>
      <c r="AG130" s="192">
        <v>8</v>
      </c>
      <c r="AH130" s="192">
        <v>8</v>
      </c>
      <c r="AI130" s="192">
        <v>7</v>
      </c>
      <c r="AJ130" s="192">
        <v>4</v>
      </c>
      <c r="AK130" s="192">
        <v>1</v>
      </c>
      <c r="AL130" s="192">
        <v>105</v>
      </c>
      <c r="AM130" s="192">
        <v>18</v>
      </c>
      <c r="AN130" s="192">
        <v>22</v>
      </c>
      <c r="AO130" s="192">
        <v>9</v>
      </c>
      <c r="AP130" s="192">
        <v>643</v>
      </c>
    </row>
    <row r="131" spans="2:42">
      <c r="B131" s="194" t="s">
        <v>75</v>
      </c>
      <c r="C131" s="193">
        <v>79</v>
      </c>
      <c r="D131" s="192">
        <v>1</v>
      </c>
      <c r="E131" s="192">
        <v>14</v>
      </c>
      <c r="F131" s="192">
        <v>5</v>
      </c>
      <c r="G131" s="192">
        <v>76</v>
      </c>
      <c r="H131" s="192">
        <v>22</v>
      </c>
      <c r="I131" s="192">
        <v>10</v>
      </c>
      <c r="J131" s="192">
        <v>5</v>
      </c>
      <c r="K131" s="192">
        <v>22</v>
      </c>
      <c r="L131" s="192">
        <v>2</v>
      </c>
      <c r="M131" s="192">
        <v>14</v>
      </c>
      <c r="N131" s="192">
        <v>12</v>
      </c>
      <c r="O131" s="192">
        <v>3</v>
      </c>
      <c r="P131" s="192">
        <v>1</v>
      </c>
      <c r="Q131" s="192">
        <v>1</v>
      </c>
      <c r="R131" s="192">
        <v>8</v>
      </c>
      <c r="S131" s="192">
        <v>6</v>
      </c>
      <c r="T131" s="192">
        <v>74</v>
      </c>
      <c r="U131" s="192">
        <v>18</v>
      </c>
      <c r="V131" s="192">
        <v>11</v>
      </c>
      <c r="W131" s="192">
        <v>4</v>
      </c>
      <c r="X131" s="192">
        <v>0</v>
      </c>
      <c r="Y131" s="192">
        <v>3</v>
      </c>
      <c r="Z131" s="192">
        <v>2</v>
      </c>
      <c r="AA131" s="192">
        <v>14</v>
      </c>
      <c r="AB131" s="192">
        <v>10</v>
      </c>
      <c r="AC131" s="192">
        <v>33</v>
      </c>
      <c r="AD131" s="192">
        <v>4</v>
      </c>
      <c r="AE131" s="192">
        <v>0</v>
      </c>
      <c r="AF131" s="192">
        <v>8</v>
      </c>
      <c r="AG131" s="192">
        <v>5</v>
      </c>
      <c r="AH131" s="192">
        <v>8</v>
      </c>
      <c r="AI131" s="192">
        <v>6</v>
      </c>
      <c r="AJ131" s="192">
        <v>0</v>
      </c>
      <c r="AK131" s="192">
        <v>1</v>
      </c>
      <c r="AL131" s="192">
        <v>29</v>
      </c>
      <c r="AM131" s="192">
        <v>26</v>
      </c>
      <c r="AN131" s="192">
        <v>8</v>
      </c>
      <c r="AO131" s="192">
        <v>14</v>
      </c>
      <c r="AP131" s="192">
        <v>559</v>
      </c>
    </row>
    <row r="132" spans="2:42">
      <c r="B132" s="194" t="s">
        <v>83</v>
      </c>
      <c r="C132" s="193">
        <v>58</v>
      </c>
      <c r="D132" s="192">
        <v>5</v>
      </c>
      <c r="E132" s="192">
        <v>11</v>
      </c>
      <c r="F132" s="192">
        <v>3</v>
      </c>
      <c r="G132" s="192">
        <v>100</v>
      </c>
      <c r="H132" s="192">
        <v>4</v>
      </c>
      <c r="I132" s="192">
        <v>4</v>
      </c>
      <c r="J132" s="192">
        <v>7</v>
      </c>
      <c r="K132" s="192">
        <v>39</v>
      </c>
      <c r="L132" s="192">
        <v>2</v>
      </c>
      <c r="M132" s="192">
        <v>10</v>
      </c>
      <c r="N132" s="192">
        <v>2</v>
      </c>
      <c r="O132" s="192">
        <v>7</v>
      </c>
      <c r="P132" s="192">
        <v>3</v>
      </c>
      <c r="Q132" s="192">
        <v>4</v>
      </c>
      <c r="R132" s="192">
        <v>13</v>
      </c>
      <c r="S132" s="192">
        <v>28</v>
      </c>
      <c r="T132" s="192">
        <v>59</v>
      </c>
      <c r="U132" s="192">
        <v>9</v>
      </c>
      <c r="V132" s="192">
        <v>7</v>
      </c>
      <c r="W132" s="192">
        <v>11</v>
      </c>
      <c r="X132" s="192">
        <v>8</v>
      </c>
      <c r="Y132" s="192">
        <v>7</v>
      </c>
      <c r="Z132" s="192">
        <v>4</v>
      </c>
      <c r="AA132" s="192">
        <v>3</v>
      </c>
      <c r="AB132" s="192">
        <v>7</v>
      </c>
      <c r="AC132" s="192">
        <v>14</v>
      </c>
      <c r="AD132" s="192">
        <v>0</v>
      </c>
      <c r="AE132" s="192">
        <v>5</v>
      </c>
      <c r="AF132" s="192">
        <v>4</v>
      </c>
      <c r="AG132" s="192">
        <v>5</v>
      </c>
      <c r="AH132" s="192">
        <v>12</v>
      </c>
      <c r="AI132" s="192">
        <v>22</v>
      </c>
      <c r="AJ132" s="192">
        <v>2</v>
      </c>
      <c r="AK132" s="192">
        <v>2</v>
      </c>
      <c r="AL132" s="192">
        <v>25</v>
      </c>
      <c r="AM132" s="192">
        <v>14</v>
      </c>
      <c r="AN132" s="192">
        <v>3</v>
      </c>
      <c r="AO132" s="192">
        <v>6</v>
      </c>
      <c r="AP132" s="192">
        <v>529</v>
      </c>
    </row>
    <row r="133" spans="2:42">
      <c r="B133" s="194" t="s">
        <v>101</v>
      </c>
      <c r="C133" s="193">
        <v>67</v>
      </c>
      <c r="D133" s="192">
        <v>0</v>
      </c>
      <c r="E133" s="192">
        <v>5</v>
      </c>
      <c r="F133" s="192">
        <v>10</v>
      </c>
      <c r="G133" s="192">
        <v>87</v>
      </c>
      <c r="H133" s="192">
        <v>6</v>
      </c>
      <c r="I133" s="192">
        <v>9</v>
      </c>
      <c r="J133" s="192">
        <v>3</v>
      </c>
      <c r="K133" s="192">
        <v>40</v>
      </c>
      <c r="L133" s="192">
        <v>5</v>
      </c>
      <c r="M133" s="192">
        <v>4</v>
      </c>
      <c r="N133" s="192">
        <v>4</v>
      </c>
      <c r="O133" s="192">
        <v>6</v>
      </c>
      <c r="P133" s="192">
        <v>4</v>
      </c>
      <c r="Q133" s="192">
        <v>2</v>
      </c>
      <c r="R133" s="192">
        <v>5</v>
      </c>
      <c r="S133" s="192">
        <v>11</v>
      </c>
      <c r="T133" s="192">
        <v>43</v>
      </c>
      <c r="U133" s="192">
        <v>28</v>
      </c>
      <c r="V133" s="192">
        <v>0</v>
      </c>
      <c r="W133" s="192">
        <v>3</v>
      </c>
      <c r="X133" s="192">
        <v>9</v>
      </c>
      <c r="Y133" s="192">
        <v>3</v>
      </c>
      <c r="Z133" s="192">
        <v>3</v>
      </c>
      <c r="AA133" s="192">
        <v>0</v>
      </c>
      <c r="AB133" s="192">
        <v>6</v>
      </c>
      <c r="AC133" s="192">
        <v>23</v>
      </c>
      <c r="AD133" s="192">
        <v>6</v>
      </c>
      <c r="AE133" s="192">
        <v>12</v>
      </c>
      <c r="AF133" s="192">
        <v>6</v>
      </c>
      <c r="AG133" s="192">
        <v>3</v>
      </c>
      <c r="AH133" s="192">
        <v>19</v>
      </c>
      <c r="AI133" s="192">
        <v>6</v>
      </c>
      <c r="AJ133" s="192">
        <v>0</v>
      </c>
      <c r="AK133" s="192">
        <v>5</v>
      </c>
      <c r="AL133" s="192">
        <v>31</v>
      </c>
      <c r="AM133" s="192">
        <v>13</v>
      </c>
      <c r="AN133" s="192">
        <v>5</v>
      </c>
      <c r="AO133" s="192">
        <v>4</v>
      </c>
      <c r="AP133" s="192">
        <v>496</v>
      </c>
    </row>
    <row r="134" spans="2:42">
      <c r="B134" s="194" t="s">
        <v>105</v>
      </c>
      <c r="C134" s="193">
        <v>58</v>
      </c>
      <c r="D134" s="192">
        <v>1</v>
      </c>
      <c r="E134" s="192">
        <v>15</v>
      </c>
      <c r="F134" s="192">
        <v>2</v>
      </c>
      <c r="G134" s="192">
        <v>75</v>
      </c>
      <c r="H134" s="192">
        <v>8</v>
      </c>
      <c r="I134" s="192">
        <v>5</v>
      </c>
      <c r="J134" s="192">
        <v>7</v>
      </c>
      <c r="K134" s="192">
        <v>24</v>
      </c>
      <c r="L134" s="192">
        <v>5</v>
      </c>
      <c r="M134" s="192">
        <v>3</v>
      </c>
      <c r="N134" s="192">
        <v>4</v>
      </c>
      <c r="O134" s="192">
        <v>4</v>
      </c>
      <c r="P134" s="192">
        <v>3</v>
      </c>
      <c r="Q134" s="192">
        <v>1</v>
      </c>
      <c r="R134" s="192">
        <v>8</v>
      </c>
      <c r="S134" s="192">
        <v>9</v>
      </c>
      <c r="T134" s="192">
        <v>45</v>
      </c>
      <c r="U134" s="192">
        <v>12</v>
      </c>
      <c r="V134" s="192">
        <v>9</v>
      </c>
      <c r="W134" s="192">
        <v>3</v>
      </c>
      <c r="X134" s="192">
        <v>16</v>
      </c>
      <c r="Y134" s="192">
        <v>0</v>
      </c>
      <c r="Z134" s="192">
        <v>4</v>
      </c>
      <c r="AA134" s="192">
        <v>2</v>
      </c>
      <c r="AB134" s="192">
        <v>9</v>
      </c>
      <c r="AC134" s="192">
        <v>14</v>
      </c>
      <c r="AD134" s="192">
        <v>6</v>
      </c>
      <c r="AE134" s="192">
        <v>4</v>
      </c>
      <c r="AF134" s="192">
        <v>4</v>
      </c>
      <c r="AG134" s="192">
        <v>10</v>
      </c>
      <c r="AH134" s="192">
        <v>9</v>
      </c>
      <c r="AI134" s="192">
        <v>15</v>
      </c>
      <c r="AJ134" s="192">
        <v>0</v>
      </c>
      <c r="AK134" s="192">
        <v>11</v>
      </c>
      <c r="AL134" s="192">
        <v>25</v>
      </c>
      <c r="AM134" s="192">
        <v>8</v>
      </c>
      <c r="AN134" s="192">
        <v>9</v>
      </c>
      <c r="AO134" s="192">
        <v>6</v>
      </c>
      <c r="AP134" s="192">
        <v>453</v>
      </c>
    </row>
    <row r="135" spans="2:42">
      <c r="B135" s="194" t="s">
        <v>103</v>
      </c>
      <c r="C135" s="193">
        <v>57</v>
      </c>
      <c r="D135" s="192">
        <v>5</v>
      </c>
      <c r="E135" s="192">
        <v>4</v>
      </c>
      <c r="F135" s="192">
        <v>0</v>
      </c>
      <c r="G135" s="192">
        <v>77</v>
      </c>
      <c r="H135" s="192">
        <v>6</v>
      </c>
      <c r="I135" s="192">
        <v>11</v>
      </c>
      <c r="J135" s="192">
        <v>4</v>
      </c>
      <c r="K135" s="192">
        <v>19</v>
      </c>
      <c r="L135" s="192">
        <v>0</v>
      </c>
      <c r="M135" s="192">
        <v>4</v>
      </c>
      <c r="N135" s="192">
        <v>0</v>
      </c>
      <c r="O135" s="192">
        <v>10</v>
      </c>
      <c r="P135" s="192">
        <v>1</v>
      </c>
      <c r="Q135" s="192">
        <v>2</v>
      </c>
      <c r="R135" s="192">
        <v>2</v>
      </c>
      <c r="S135" s="192">
        <v>11</v>
      </c>
      <c r="T135" s="192">
        <v>49</v>
      </c>
      <c r="U135" s="192">
        <v>18</v>
      </c>
      <c r="V135" s="192">
        <v>4</v>
      </c>
      <c r="W135" s="192">
        <v>3</v>
      </c>
      <c r="X135" s="192">
        <v>13</v>
      </c>
      <c r="Y135" s="192">
        <v>1</v>
      </c>
      <c r="Z135" s="192">
        <v>5</v>
      </c>
      <c r="AA135" s="192">
        <v>0</v>
      </c>
      <c r="AB135" s="192">
        <v>5</v>
      </c>
      <c r="AC135" s="192">
        <v>13</v>
      </c>
      <c r="AD135" s="192">
        <v>2</v>
      </c>
      <c r="AE135" s="192">
        <v>5</v>
      </c>
      <c r="AF135" s="192">
        <v>1</v>
      </c>
      <c r="AG135" s="192">
        <v>1</v>
      </c>
      <c r="AH135" s="192">
        <v>26</v>
      </c>
      <c r="AI135" s="192">
        <v>12</v>
      </c>
      <c r="AJ135" s="192">
        <v>0</v>
      </c>
      <c r="AK135" s="192">
        <v>6</v>
      </c>
      <c r="AL135" s="192">
        <v>32</v>
      </c>
      <c r="AM135" s="192">
        <v>11</v>
      </c>
      <c r="AN135" s="192">
        <v>3</v>
      </c>
      <c r="AO135" s="192">
        <v>11</v>
      </c>
      <c r="AP135" s="192">
        <v>434</v>
      </c>
    </row>
    <row r="136" spans="2:42">
      <c r="B136" s="194" t="s">
        <v>106</v>
      </c>
      <c r="C136" s="193">
        <v>27</v>
      </c>
      <c r="D136" s="192">
        <v>0</v>
      </c>
      <c r="E136" s="192">
        <v>16</v>
      </c>
      <c r="F136" s="192">
        <v>6</v>
      </c>
      <c r="G136" s="192">
        <v>110</v>
      </c>
      <c r="H136" s="192">
        <v>2</v>
      </c>
      <c r="I136" s="192">
        <v>2</v>
      </c>
      <c r="J136" s="192">
        <v>0</v>
      </c>
      <c r="K136" s="192">
        <v>26</v>
      </c>
      <c r="L136" s="192">
        <v>3</v>
      </c>
      <c r="M136" s="192">
        <v>17</v>
      </c>
      <c r="N136" s="192">
        <v>1</v>
      </c>
      <c r="O136" s="192">
        <v>8</v>
      </c>
      <c r="P136" s="192">
        <v>0</v>
      </c>
      <c r="Q136" s="192">
        <v>0</v>
      </c>
      <c r="R136" s="192">
        <v>7</v>
      </c>
      <c r="S136" s="192">
        <v>11</v>
      </c>
      <c r="T136" s="192">
        <v>33</v>
      </c>
      <c r="U136" s="192">
        <v>8</v>
      </c>
      <c r="V136" s="192">
        <v>8</v>
      </c>
      <c r="W136" s="192">
        <v>2</v>
      </c>
      <c r="X136" s="192">
        <v>4</v>
      </c>
      <c r="Y136" s="192">
        <v>0</v>
      </c>
      <c r="Z136" s="192">
        <v>10</v>
      </c>
      <c r="AA136" s="192">
        <v>4</v>
      </c>
      <c r="AB136" s="192">
        <v>2</v>
      </c>
      <c r="AC136" s="192">
        <v>21</v>
      </c>
      <c r="AD136" s="192">
        <v>0</v>
      </c>
      <c r="AE136" s="192">
        <v>0</v>
      </c>
      <c r="AF136" s="192">
        <v>2</v>
      </c>
      <c r="AG136" s="192">
        <v>7</v>
      </c>
      <c r="AH136" s="192">
        <v>16</v>
      </c>
      <c r="AI136" s="192">
        <v>18</v>
      </c>
      <c r="AJ136" s="192">
        <v>3</v>
      </c>
      <c r="AK136" s="192">
        <v>1</v>
      </c>
      <c r="AL136" s="192">
        <v>27</v>
      </c>
      <c r="AM136" s="192">
        <v>5</v>
      </c>
      <c r="AN136" s="192">
        <v>2</v>
      </c>
      <c r="AO136" s="192">
        <v>4</v>
      </c>
      <c r="AP136" s="192">
        <v>413</v>
      </c>
    </row>
    <row r="137" spans="2:42">
      <c r="B137" s="194" t="s">
        <v>91</v>
      </c>
      <c r="C137" s="193">
        <v>42</v>
      </c>
      <c r="D137" s="192">
        <v>0</v>
      </c>
      <c r="E137" s="192">
        <v>7</v>
      </c>
      <c r="F137" s="192">
        <v>1</v>
      </c>
      <c r="G137" s="192">
        <v>69</v>
      </c>
      <c r="H137" s="192">
        <v>2</v>
      </c>
      <c r="I137" s="192">
        <v>1</v>
      </c>
      <c r="J137" s="192">
        <v>1</v>
      </c>
      <c r="K137" s="192">
        <v>20</v>
      </c>
      <c r="L137" s="192">
        <v>3</v>
      </c>
      <c r="M137" s="192">
        <v>6</v>
      </c>
      <c r="N137" s="192">
        <v>2</v>
      </c>
      <c r="O137" s="192">
        <v>11</v>
      </c>
      <c r="P137" s="192">
        <v>4</v>
      </c>
      <c r="Q137" s="192">
        <v>0</v>
      </c>
      <c r="R137" s="192">
        <v>3</v>
      </c>
      <c r="S137" s="192">
        <v>10</v>
      </c>
      <c r="T137" s="192">
        <v>38</v>
      </c>
      <c r="U137" s="192">
        <v>37</v>
      </c>
      <c r="V137" s="192">
        <v>3</v>
      </c>
      <c r="W137" s="192">
        <v>0</v>
      </c>
      <c r="X137" s="192">
        <v>11</v>
      </c>
      <c r="Y137" s="192">
        <v>9</v>
      </c>
      <c r="Z137" s="192">
        <v>7</v>
      </c>
      <c r="AA137" s="192">
        <v>4</v>
      </c>
      <c r="AB137" s="192">
        <v>10</v>
      </c>
      <c r="AC137" s="192">
        <v>9</v>
      </c>
      <c r="AD137" s="192">
        <v>1</v>
      </c>
      <c r="AE137" s="192">
        <v>0</v>
      </c>
      <c r="AF137" s="192">
        <v>2</v>
      </c>
      <c r="AG137" s="192">
        <v>8</v>
      </c>
      <c r="AH137" s="192">
        <v>7</v>
      </c>
      <c r="AI137" s="192">
        <v>8</v>
      </c>
      <c r="AJ137" s="192">
        <v>0</v>
      </c>
      <c r="AK137" s="192">
        <v>0</v>
      </c>
      <c r="AL137" s="192">
        <v>26</v>
      </c>
      <c r="AM137" s="192">
        <v>4</v>
      </c>
      <c r="AN137" s="192">
        <v>12</v>
      </c>
      <c r="AO137" s="192">
        <v>2</v>
      </c>
      <c r="AP137" s="192">
        <v>380</v>
      </c>
    </row>
    <row r="138" spans="2:42">
      <c r="B138" s="194" t="s">
        <v>97</v>
      </c>
      <c r="C138" s="193">
        <v>28</v>
      </c>
      <c r="D138" s="192">
        <v>3</v>
      </c>
      <c r="E138" s="192">
        <v>5</v>
      </c>
      <c r="F138" s="192">
        <v>2</v>
      </c>
      <c r="G138" s="192">
        <v>83</v>
      </c>
      <c r="H138" s="192">
        <v>5</v>
      </c>
      <c r="I138" s="192">
        <v>1</v>
      </c>
      <c r="J138" s="192">
        <v>5</v>
      </c>
      <c r="K138" s="192">
        <v>40</v>
      </c>
      <c r="L138" s="192">
        <v>6</v>
      </c>
      <c r="M138" s="192">
        <v>5</v>
      </c>
      <c r="N138" s="192">
        <v>2</v>
      </c>
      <c r="O138" s="192">
        <v>11</v>
      </c>
      <c r="P138" s="192">
        <v>0</v>
      </c>
      <c r="Q138" s="192">
        <v>1</v>
      </c>
      <c r="R138" s="192">
        <v>3</v>
      </c>
      <c r="S138" s="192">
        <v>14</v>
      </c>
      <c r="T138" s="192">
        <v>38</v>
      </c>
      <c r="U138" s="192">
        <v>4</v>
      </c>
      <c r="V138" s="192">
        <v>3</v>
      </c>
      <c r="W138" s="192">
        <v>7</v>
      </c>
      <c r="X138" s="192">
        <v>7</v>
      </c>
      <c r="Y138" s="192">
        <v>0</v>
      </c>
      <c r="Z138" s="192">
        <v>2</v>
      </c>
      <c r="AA138" s="192">
        <v>7</v>
      </c>
      <c r="AB138" s="192">
        <v>5</v>
      </c>
      <c r="AC138" s="192">
        <v>13</v>
      </c>
      <c r="AD138" s="192">
        <v>0</v>
      </c>
      <c r="AE138" s="192">
        <v>3</v>
      </c>
      <c r="AF138" s="192">
        <v>4</v>
      </c>
      <c r="AG138" s="192">
        <v>2</v>
      </c>
      <c r="AH138" s="192">
        <v>10</v>
      </c>
      <c r="AI138" s="192">
        <v>12</v>
      </c>
      <c r="AJ138" s="192">
        <v>0</v>
      </c>
      <c r="AK138" s="192">
        <v>6</v>
      </c>
      <c r="AL138" s="192">
        <v>27</v>
      </c>
      <c r="AM138" s="192">
        <v>11</v>
      </c>
      <c r="AN138" s="192">
        <v>2</v>
      </c>
      <c r="AO138" s="192">
        <v>1</v>
      </c>
      <c r="AP138" s="192">
        <v>378</v>
      </c>
    </row>
    <row r="139" spans="2:42">
      <c r="B139" s="194" t="s">
        <v>126</v>
      </c>
      <c r="C139" s="193">
        <v>67</v>
      </c>
      <c r="D139" s="192">
        <v>2</v>
      </c>
      <c r="E139" s="192">
        <v>7</v>
      </c>
      <c r="F139" s="192">
        <v>2</v>
      </c>
      <c r="G139" s="192">
        <v>68</v>
      </c>
      <c r="H139" s="192">
        <v>1</v>
      </c>
      <c r="I139" s="192">
        <v>0</v>
      </c>
      <c r="J139" s="192">
        <v>0</v>
      </c>
      <c r="K139" s="192">
        <v>30</v>
      </c>
      <c r="L139" s="192">
        <v>1</v>
      </c>
      <c r="M139" s="192">
        <v>4</v>
      </c>
      <c r="N139" s="192">
        <v>0</v>
      </c>
      <c r="O139" s="192">
        <v>8</v>
      </c>
      <c r="P139" s="192">
        <v>1</v>
      </c>
      <c r="Q139" s="192">
        <v>1</v>
      </c>
      <c r="R139" s="192">
        <v>11</v>
      </c>
      <c r="S139" s="192">
        <v>4</v>
      </c>
      <c r="T139" s="192">
        <v>26</v>
      </c>
      <c r="U139" s="192">
        <v>5</v>
      </c>
      <c r="V139" s="192">
        <v>9</v>
      </c>
      <c r="W139" s="192">
        <v>1</v>
      </c>
      <c r="X139" s="192">
        <v>7</v>
      </c>
      <c r="Y139" s="192">
        <v>1</v>
      </c>
      <c r="Z139" s="192">
        <v>1</v>
      </c>
      <c r="AA139" s="192">
        <v>4</v>
      </c>
      <c r="AB139" s="192">
        <v>11</v>
      </c>
      <c r="AC139" s="192">
        <v>18</v>
      </c>
      <c r="AD139" s="192">
        <v>3</v>
      </c>
      <c r="AE139" s="192">
        <v>1</v>
      </c>
      <c r="AF139" s="192">
        <v>2</v>
      </c>
      <c r="AG139" s="192">
        <v>6</v>
      </c>
      <c r="AH139" s="192">
        <v>7</v>
      </c>
      <c r="AI139" s="192">
        <v>9</v>
      </c>
      <c r="AJ139" s="192">
        <v>3</v>
      </c>
      <c r="AK139" s="192">
        <v>5</v>
      </c>
      <c r="AL139" s="192">
        <v>18</v>
      </c>
      <c r="AM139" s="192">
        <v>7</v>
      </c>
      <c r="AN139" s="192">
        <v>5</v>
      </c>
      <c r="AO139" s="192">
        <v>4</v>
      </c>
      <c r="AP139" s="192">
        <v>360</v>
      </c>
    </row>
    <row r="140" spans="2:42">
      <c r="B140" s="194" t="s">
        <v>86</v>
      </c>
      <c r="C140" s="193">
        <v>31</v>
      </c>
      <c r="D140" s="192">
        <v>0</v>
      </c>
      <c r="E140" s="192">
        <v>8</v>
      </c>
      <c r="F140" s="192">
        <v>6</v>
      </c>
      <c r="G140" s="192">
        <v>66</v>
      </c>
      <c r="H140" s="192">
        <v>2</v>
      </c>
      <c r="I140" s="192">
        <v>4</v>
      </c>
      <c r="J140" s="192">
        <v>5</v>
      </c>
      <c r="K140" s="192">
        <v>41</v>
      </c>
      <c r="L140" s="192">
        <v>3</v>
      </c>
      <c r="M140" s="192">
        <v>7</v>
      </c>
      <c r="N140" s="192">
        <v>0</v>
      </c>
      <c r="O140" s="192">
        <v>3</v>
      </c>
      <c r="P140" s="192">
        <v>4</v>
      </c>
      <c r="Q140" s="192">
        <v>0</v>
      </c>
      <c r="R140" s="192">
        <v>1</v>
      </c>
      <c r="S140" s="192">
        <v>4</v>
      </c>
      <c r="T140" s="192">
        <v>13</v>
      </c>
      <c r="U140" s="192">
        <v>6</v>
      </c>
      <c r="V140" s="192">
        <v>7</v>
      </c>
      <c r="W140" s="192">
        <v>1</v>
      </c>
      <c r="X140" s="192">
        <v>3</v>
      </c>
      <c r="Y140" s="192">
        <v>6</v>
      </c>
      <c r="Z140" s="192">
        <v>8</v>
      </c>
      <c r="AA140" s="192">
        <v>5</v>
      </c>
      <c r="AB140" s="192">
        <v>3</v>
      </c>
      <c r="AC140" s="192">
        <v>7</v>
      </c>
      <c r="AD140" s="192">
        <v>1</v>
      </c>
      <c r="AE140" s="192">
        <v>4</v>
      </c>
      <c r="AF140" s="192">
        <v>6</v>
      </c>
      <c r="AG140" s="192">
        <v>2</v>
      </c>
      <c r="AH140" s="192">
        <v>16</v>
      </c>
      <c r="AI140" s="192">
        <v>9</v>
      </c>
      <c r="AJ140" s="192">
        <v>2</v>
      </c>
      <c r="AK140" s="192">
        <v>2</v>
      </c>
      <c r="AL140" s="192">
        <v>31</v>
      </c>
      <c r="AM140" s="192">
        <v>11</v>
      </c>
      <c r="AN140" s="192">
        <v>5</v>
      </c>
      <c r="AO140" s="192">
        <v>1</v>
      </c>
      <c r="AP140" s="192">
        <v>334</v>
      </c>
    </row>
    <row r="141" spans="2:42">
      <c r="B141" s="194" t="s">
        <v>87</v>
      </c>
      <c r="C141" s="193">
        <v>27</v>
      </c>
      <c r="D141" s="192">
        <v>4</v>
      </c>
      <c r="E141" s="192">
        <v>5</v>
      </c>
      <c r="F141" s="192">
        <v>3</v>
      </c>
      <c r="G141" s="192">
        <v>62</v>
      </c>
      <c r="H141" s="192">
        <v>8</v>
      </c>
      <c r="I141" s="192">
        <v>3</v>
      </c>
      <c r="J141" s="192">
        <v>1</v>
      </c>
      <c r="K141" s="192">
        <v>27</v>
      </c>
      <c r="L141" s="192">
        <v>1</v>
      </c>
      <c r="M141" s="192">
        <v>3</v>
      </c>
      <c r="N141" s="192">
        <v>1</v>
      </c>
      <c r="O141" s="192">
        <v>3</v>
      </c>
      <c r="P141" s="192">
        <v>2</v>
      </c>
      <c r="Q141" s="192">
        <v>0</v>
      </c>
      <c r="R141" s="192">
        <v>2</v>
      </c>
      <c r="S141" s="192">
        <v>7</v>
      </c>
      <c r="T141" s="192">
        <v>41</v>
      </c>
      <c r="U141" s="192">
        <v>17</v>
      </c>
      <c r="V141" s="192">
        <v>3</v>
      </c>
      <c r="W141" s="192">
        <v>1</v>
      </c>
      <c r="X141" s="192">
        <v>2</v>
      </c>
      <c r="Y141" s="192">
        <v>3</v>
      </c>
      <c r="Z141" s="192">
        <v>5</v>
      </c>
      <c r="AA141" s="192">
        <v>6</v>
      </c>
      <c r="AB141" s="192">
        <v>5</v>
      </c>
      <c r="AC141" s="192">
        <v>17</v>
      </c>
      <c r="AD141" s="192">
        <v>1</v>
      </c>
      <c r="AE141" s="192">
        <v>1</v>
      </c>
      <c r="AF141" s="192">
        <v>0</v>
      </c>
      <c r="AG141" s="192">
        <v>4</v>
      </c>
      <c r="AH141" s="192">
        <v>19</v>
      </c>
      <c r="AI141" s="192">
        <v>1</v>
      </c>
      <c r="AJ141" s="192">
        <v>2</v>
      </c>
      <c r="AK141" s="192">
        <v>1</v>
      </c>
      <c r="AL141" s="192">
        <v>30</v>
      </c>
      <c r="AM141" s="192">
        <v>8</v>
      </c>
      <c r="AN141" s="192">
        <v>4</v>
      </c>
      <c r="AO141" s="192">
        <v>2</v>
      </c>
      <c r="AP141" s="192">
        <v>332</v>
      </c>
    </row>
    <row r="142" spans="2:42">
      <c r="B142" s="194" t="s">
        <v>96</v>
      </c>
      <c r="C142" s="193">
        <v>27</v>
      </c>
      <c r="D142" s="192">
        <v>0</v>
      </c>
      <c r="E142" s="192">
        <v>6</v>
      </c>
      <c r="F142" s="192">
        <v>3</v>
      </c>
      <c r="G142" s="192">
        <v>55</v>
      </c>
      <c r="H142" s="192">
        <v>1</v>
      </c>
      <c r="I142" s="192">
        <v>9</v>
      </c>
      <c r="J142" s="192">
        <v>3</v>
      </c>
      <c r="K142" s="192">
        <v>36</v>
      </c>
      <c r="L142" s="192">
        <v>3</v>
      </c>
      <c r="M142" s="192">
        <v>6</v>
      </c>
      <c r="N142" s="192">
        <v>1</v>
      </c>
      <c r="O142" s="192">
        <v>2</v>
      </c>
      <c r="P142" s="192">
        <v>0</v>
      </c>
      <c r="Q142" s="192">
        <v>2</v>
      </c>
      <c r="R142" s="192">
        <v>1</v>
      </c>
      <c r="S142" s="192">
        <v>7</v>
      </c>
      <c r="T142" s="192">
        <v>39</v>
      </c>
      <c r="U142" s="192">
        <v>8</v>
      </c>
      <c r="V142" s="192">
        <v>6</v>
      </c>
      <c r="W142" s="192">
        <v>1</v>
      </c>
      <c r="X142" s="192">
        <v>5</v>
      </c>
      <c r="Y142" s="192">
        <v>3</v>
      </c>
      <c r="Z142" s="192">
        <v>3</v>
      </c>
      <c r="AA142" s="192">
        <v>3</v>
      </c>
      <c r="AB142" s="192">
        <v>5</v>
      </c>
      <c r="AC142" s="192">
        <v>6</v>
      </c>
      <c r="AD142" s="192">
        <v>1</v>
      </c>
      <c r="AE142" s="192">
        <v>7</v>
      </c>
      <c r="AF142" s="192">
        <v>0</v>
      </c>
      <c r="AG142" s="192">
        <v>7</v>
      </c>
      <c r="AH142" s="192">
        <v>8</v>
      </c>
      <c r="AI142" s="192">
        <v>4</v>
      </c>
      <c r="AJ142" s="192">
        <v>3</v>
      </c>
      <c r="AK142" s="192">
        <v>1</v>
      </c>
      <c r="AL142" s="192">
        <v>35</v>
      </c>
      <c r="AM142" s="192">
        <v>9</v>
      </c>
      <c r="AN142" s="192">
        <v>2</v>
      </c>
      <c r="AO142" s="192">
        <v>3</v>
      </c>
      <c r="AP142" s="192">
        <v>321</v>
      </c>
    </row>
    <row r="143" spans="2:42">
      <c r="B143" s="194" t="s">
        <v>115</v>
      </c>
      <c r="C143" s="193">
        <v>47</v>
      </c>
      <c r="D143" s="192">
        <v>2</v>
      </c>
      <c r="E143" s="192">
        <v>27</v>
      </c>
      <c r="F143" s="192">
        <v>0</v>
      </c>
      <c r="G143" s="192">
        <v>44</v>
      </c>
      <c r="H143" s="192">
        <v>1</v>
      </c>
      <c r="I143" s="192">
        <v>5</v>
      </c>
      <c r="J143" s="192">
        <v>1</v>
      </c>
      <c r="K143" s="192">
        <v>18</v>
      </c>
      <c r="L143" s="192">
        <v>0</v>
      </c>
      <c r="M143" s="192">
        <v>3</v>
      </c>
      <c r="N143" s="192">
        <v>1</v>
      </c>
      <c r="O143" s="192">
        <v>9</v>
      </c>
      <c r="P143" s="192">
        <v>1</v>
      </c>
      <c r="Q143" s="192">
        <v>10</v>
      </c>
      <c r="R143" s="192">
        <v>2</v>
      </c>
      <c r="S143" s="192">
        <v>4</v>
      </c>
      <c r="T143" s="192">
        <v>38</v>
      </c>
      <c r="U143" s="192">
        <v>5</v>
      </c>
      <c r="V143" s="192">
        <v>3</v>
      </c>
      <c r="W143" s="192">
        <v>1</v>
      </c>
      <c r="X143" s="192">
        <v>7</v>
      </c>
      <c r="Y143" s="192">
        <v>0</v>
      </c>
      <c r="Z143" s="192">
        <v>2</v>
      </c>
      <c r="AA143" s="192">
        <v>0</v>
      </c>
      <c r="AB143" s="192">
        <v>8</v>
      </c>
      <c r="AC143" s="192">
        <v>7</v>
      </c>
      <c r="AD143" s="192">
        <v>3</v>
      </c>
      <c r="AE143" s="192">
        <v>5</v>
      </c>
      <c r="AF143" s="192">
        <v>6</v>
      </c>
      <c r="AG143" s="192">
        <v>1</v>
      </c>
      <c r="AH143" s="192">
        <v>8</v>
      </c>
      <c r="AI143" s="192">
        <v>4</v>
      </c>
      <c r="AJ143" s="192">
        <v>1</v>
      </c>
      <c r="AK143" s="192">
        <v>7</v>
      </c>
      <c r="AL143" s="192">
        <v>25</v>
      </c>
      <c r="AM143" s="192">
        <v>3</v>
      </c>
      <c r="AN143" s="192">
        <v>6</v>
      </c>
      <c r="AO143" s="192">
        <v>1</v>
      </c>
      <c r="AP143" s="192">
        <v>316</v>
      </c>
    </row>
    <row r="144" spans="2:42">
      <c r="B144" s="194" t="s">
        <v>109</v>
      </c>
      <c r="C144" s="193">
        <v>36</v>
      </c>
      <c r="D144" s="192">
        <v>0</v>
      </c>
      <c r="E144" s="192">
        <v>10</v>
      </c>
      <c r="F144" s="192">
        <v>2</v>
      </c>
      <c r="G144" s="192">
        <v>60</v>
      </c>
      <c r="H144" s="192">
        <v>1</v>
      </c>
      <c r="I144" s="192">
        <v>5</v>
      </c>
      <c r="J144" s="192">
        <v>0</v>
      </c>
      <c r="K144" s="192">
        <v>30</v>
      </c>
      <c r="L144" s="192">
        <v>5</v>
      </c>
      <c r="M144" s="192">
        <v>4</v>
      </c>
      <c r="N144" s="192">
        <v>2</v>
      </c>
      <c r="O144" s="192">
        <v>3</v>
      </c>
      <c r="P144" s="192">
        <v>2</v>
      </c>
      <c r="Q144" s="192">
        <v>2</v>
      </c>
      <c r="R144" s="192">
        <v>2</v>
      </c>
      <c r="S144" s="192">
        <v>4</v>
      </c>
      <c r="T144" s="192">
        <v>43</v>
      </c>
      <c r="U144" s="192">
        <v>2</v>
      </c>
      <c r="V144" s="192">
        <v>3</v>
      </c>
      <c r="W144" s="192">
        <v>1</v>
      </c>
      <c r="X144" s="192">
        <v>0</v>
      </c>
      <c r="Y144" s="192">
        <v>0</v>
      </c>
      <c r="Z144" s="192">
        <v>3</v>
      </c>
      <c r="AA144" s="192">
        <v>1</v>
      </c>
      <c r="AB144" s="192">
        <v>1</v>
      </c>
      <c r="AC144" s="192">
        <v>14</v>
      </c>
      <c r="AD144" s="192">
        <v>2</v>
      </c>
      <c r="AE144" s="192">
        <v>0</v>
      </c>
      <c r="AF144" s="192">
        <v>1</v>
      </c>
      <c r="AG144" s="192">
        <v>7</v>
      </c>
      <c r="AH144" s="192">
        <v>19</v>
      </c>
      <c r="AI144" s="192">
        <v>5</v>
      </c>
      <c r="AJ144" s="192">
        <v>0</v>
      </c>
      <c r="AK144" s="192">
        <v>1</v>
      </c>
      <c r="AL144" s="192">
        <v>29</v>
      </c>
      <c r="AM144" s="192">
        <v>8</v>
      </c>
      <c r="AN144" s="192">
        <v>1</v>
      </c>
      <c r="AO144" s="192">
        <v>2</v>
      </c>
      <c r="AP144" s="192">
        <v>311</v>
      </c>
    </row>
    <row r="145" spans="2:42">
      <c r="B145" s="194" t="s">
        <v>80</v>
      </c>
      <c r="C145" s="193">
        <v>37</v>
      </c>
      <c r="D145" s="192">
        <v>0</v>
      </c>
      <c r="E145" s="192">
        <v>8</v>
      </c>
      <c r="F145" s="192">
        <v>2</v>
      </c>
      <c r="G145" s="192">
        <v>55</v>
      </c>
      <c r="H145" s="192">
        <v>2</v>
      </c>
      <c r="I145" s="192">
        <v>5</v>
      </c>
      <c r="J145" s="192">
        <v>1</v>
      </c>
      <c r="K145" s="192">
        <v>15</v>
      </c>
      <c r="L145" s="192">
        <v>2</v>
      </c>
      <c r="M145" s="192">
        <v>8</v>
      </c>
      <c r="N145" s="192">
        <v>0</v>
      </c>
      <c r="O145" s="192">
        <v>6</v>
      </c>
      <c r="P145" s="192">
        <v>0</v>
      </c>
      <c r="Q145" s="192">
        <v>0</v>
      </c>
      <c r="R145" s="192">
        <v>2</v>
      </c>
      <c r="S145" s="192">
        <v>17</v>
      </c>
      <c r="T145" s="192">
        <v>38</v>
      </c>
      <c r="U145" s="192">
        <v>19</v>
      </c>
      <c r="V145" s="192">
        <v>0</v>
      </c>
      <c r="W145" s="192">
        <v>2</v>
      </c>
      <c r="X145" s="192">
        <v>1</v>
      </c>
      <c r="Y145" s="192">
        <v>4</v>
      </c>
      <c r="Z145" s="192">
        <v>0</v>
      </c>
      <c r="AA145" s="192">
        <v>2</v>
      </c>
      <c r="AB145" s="192">
        <v>2</v>
      </c>
      <c r="AC145" s="192">
        <v>6</v>
      </c>
      <c r="AD145" s="192">
        <v>1</v>
      </c>
      <c r="AE145" s="192">
        <v>3</v>
      </c>
      <c r="AF145" s="192">
        <v>2</v>
      </c>
      <c r="AG145" s="192">
        <v>3</v>
      </c>
      <c r="AH145" s="192">
        <v>9</v>
      </c>
      <c r="AI145" s="192">
        <v>4</v>
      </c>
      <c r="AJ145" s="192">
        <v>4</v>
      </c>
      <c r="AK145" s="192">
        <v>3</v>
      </c>
      <c r="AL145" s="192">
        <v>23</v>
      </c>
      <c r="AM145" s="192">
        <v>0</v>
      </c>
      <c r="AN145" s="192">
        <v>2</v>
      </c>
      <c r="AO145" s="192">
        <v>5</v>
      </c>
      <c r="AP145" s="192">
        <v>293</v>
      </c>
    </row>
    <row r="146" spans="2:42">
      <c r="B146" s="194" t="s">
        <v>128</v>
      </c>
      <c r="C146" s="193">
        <v>31</v>
      </c>
      <c r="D146" s="192">
        <v>4</v>
      </c>
      <c r="E146" s="192">
        <v>6</v>
      </c>
      <c r="F146" s="192">
        <v>2</v>
      </c>
      <c r="G146" s="192">
        <v>32</v>
      </c>
      <c r="H146" s="192">
        <v>5</v>
      </c>
      <c r="I146" s="192">
        <v>2</v>
      </c>
      <c r="J146" s="192">
        <v>0</v>
      </c>
      <c r="K146" s="192">
        <v>38</v>
      </c>
      <c r="L146" s="192">
        <v>0</v>
      </c>
      <c r="M146" s="192">
        <v>1</v>
      </c>
      <c r="N146" s="192">
        <v>3</v>
      </c>
      <c r="O146" s="192">
        <v>1</v>
      </c>
      <c r="P146" s="192">
        <v>0</v>
      </c>
      <c r="Q146" s="192">
        <v>12</v>
      </c>
      <c r="R146" s="192">
        <v>9</v>
      </c>
      <c r="S146" s="192">
        <v>11</v>
      </c>
      <c r="T146" s="192">
        <v>9</v>
      </c>
      <c r="U146" s="192">
        <v>4</v>
      </c>
      <c r="V146" s="192">
        <v>4</v>
      </c>
      <c r="W146" s="192">
        <v>1</v>
      </c>
      <c r="X146" s="192">
        <v>9</v>
      </c>
      <c r="Y146" s="192">
        <v>1</v>
      </c>
      <c r="Z146" s="192">
        <v>0</v>
      </c>
      <c r="AA146" s="192">
        <v>0</v>
      </c>
      <c r="AB146" s="192">
        <v>2</v>
      </c>
      <c r="AC146" s="192">
        <v>7</v>
      </c>
      <c r="AD146" s="192">
        <v>3</v>
      </c>
      <c r="AE146" s="192">
        <v>0</v>
      </c>
      <c r="AF146" s="192">
        <v>0</v>
      </c>
      <c r="AG146" s="192">
        <v>0</v>
      </c>
      <c r="AH146" s="192">
        <v>3</v>
      </c>
      <c r="AI146" s="192">
        <v>5</v>
      </c>
      <c r="AJ146" s="192">
        <v>2</v>
      </c>
      <c r="AK146" s="192">
        <v>3</v>
      </c>
      <c r="AL146" s="192">
        <v>22</v>
      </c>
      <c r="AM146" s="192">
        <v>3</v>
      </c>
      <c r="AN146" s="192">
        <v>8</v>
      </c>
      <c r="AO146" s="192">
        <v>12</v>
      </c>
      <c r="AP146" s="192">
        <v>255</v>
      </c>
    </row>
    <row r="147" spans="2:42">
      <c r="B147" s="194" t="s">
        <v>113</v>
      </c>
      <c r="C147" s="193">
        <v>15</v>
      </c>
      <c r="D147" s="192">
        <v>0</v>
      </c>
      <c r="E147" s="192">
        <v>6</v>
      </c>
      <c r="F147" s="192">
        <v>6</v>
      </c>
      <c r="G147" s="192">
        <v>33</v>
      </c>
      <c r="H147" s="192">
        <v>2</v>
      </c>
      <c r="I147" s="192">
        <v>2</v>
      </c>
      <c r="J147" s="192">
        <v>0</v>
      </c>
      <c r="K147" s="192">
        <v>35</v>
      </c>
      <c r="L147" s="192">
        <v>0</v>
      </c>
      <c r="M147" s="192">
        <v>9</v>
      </c>
      <c r="N147" s="192">
        <v>0</v>
      </c>
      <c r="O147" s="192">
        <v>1</v>
      </c>
      <c r="P147" s="192">
        <v>0</v>
      </c>
      <c r="Q147" s="192">
        <v>5</v>
      </c>
      <c r="R147" s="192">
        <v>4</v>
      </c>
      <c r="S147" s="192">
        <v>8</v>
      </c>
      <c r="T147" s="192">
        <v>22</v>
      </c>
      <c r="U147" s="192">
        <v>3</v>
      </c>
      <c r="V147" s="192">
        <v>0</v>
      </c>
      <c r="W147" s="192">
        <v>0</v>
      </c>
      <c r="X147" s="192">
        <v>3</v>
      </c>
      <c r="Y147" s="192">
        <v>1</v>
      </c>
      <c r="Z147" s="192">
        <v>7</v>
      </c>
      <c r="AA147" s="192">
        <v>0</v>
      </c>
      <c r="AB147" s="192">
        <v>2</v>
      </c>
      <c r="AC147" s="192">
        <v>3</v>
      </c>
      <c r="AD147" s="192">
        <v>4</v>
      </c>
      <c r="AE147" s="192">
        <v>4</v>
      </c>
      <c r="AF147" s="192">
        <v>2</v>
      </c>
      <c r="AG147" s="192">
        <v>2</v>
      </c>
      <c r="AH147" s="192">
        <v>6</v>
      </c>
      <c r="AI147" s="192">
        <v>3</v>
      </c>
      <c r="AJ147" s="192">
        <v>0</v>
      </c>
      <c r="AK147" s="192">
        <v>2</v>
      </c>
      <c r="AL147" s="192">
        <v>32</v>
      </c>
      <c r="AM147" s="192">
        <v>5</v>
      </c>
      <c r="AN147" s="192">
        <v>3</v>
      </c>
      <c r="AO147" s="192">
        <v>2</v>
      </c>
      <c r="AP147" s="192">
        <v>232</v>
      </c>
    </row>
    <row r="148" spans="2:42">
      <c r="B148" s="194" t="s">
        <v>108</v>
      </c>
      <c r="C148" s="193">
        <v>31</v>
      </c>
      <c r="D148" s="192">
        <v>1</v>
      </c>
      <c r="E148" s="192">
        <v>3</v>
      </c>
      <c r="F148" s="192">
        <v>2</v>
      </c>
      <c r="G148" s="192">
        <v>40</v>
      </c>
      <c r="H148" s="192">
        <v>4</v>
      </c>
      <c r="I148" s="192">
        <v>1</v>
      </c>
      <c r="J148" s="192">
        <v>0</v>
      </c>
      <c r="K148" s="192">
        <v>12</v>
      </c>
      <c r="L148" s="192">
        <v>0</v>
      </c>
      <c r="M148" s="192">
        <v>7</v>
      </c>
      <c r="N148" s="192">
        <v>2</v>
      </c>
      <c r="O148" s="192">
        <v>2</v>
      </c>
      <c r="P148" s="192">
        <v>3</v>
      </c>
      <c r="Q148" s="192">
        <v>0</v>
      </c>
      <c r="R148" s="192">
        <v>0</v>
      </c>
      <c r="S148" s="192">
        <v>10</v>
      </c>
      <c r="T148" s="192">
        <v>23</v>
      </c>
      <c r="U148" s="192">
        <v>4</v>
      </c>
      <c r="V148" s="192">
        <v>2</v>
      </c>
      <c r="W148" s="192">
        <v>1</v>
      </c>
      <c r="X148" s="192">
        <v>1</v>
      </c>
      <c r="Y148" s="192">
        <v>0</v>
      </c>
      <c r="Z148" s="192">
        <v>0</v>
      </c>
      <c r="AA148" s="192">
        <v>1</v>
      </c>
      <c r="AB148" s="192">
        <v>4</v>
      </c>
      <c r="AC148" s="192">
        <v>16</v>
      </c>
      <c r="AD148" s="192">
        <v>0</v>
      </c>
      <c r="AE148" s="192">
        <v>0</v>
      </c>
      <c r="AF148" s="192">
        <v>0</v>
      </c>
      <c r="AG148" s="192">
        <v>2</v>
      </c>
      <c r="AH148" s="192">
        <v>3</v>
      </c>
      <c r="AI148" s="192">
        <v>5</v>
      </c>
      <c r="AJ148" s="192">
        <v>0</v>
      </c>
      <c r="AK148" s="192">
        <v>0</v>
      </c>
      <c r="AL148" s="192">
        <v>39</v>
      </c>
      <c r="AM148" s="192">
        <v>3</v>
      </c>
      <c r="AN148" s="192">
        <v>1</v>
      </c>
      <c r="AO148" s="192">
        <v>4</v>
      </c>
      <c r="AP148" s="192">
        <v>227</v>
      </c>
    </row>
    <row r="149" spans="2:42">
      <c r="B149" s="194" t="s">
        <v>117</v>
      </c>
      <c r="C149" s="193">
        <v>18</v>
      </c>
      <c r="D149" s="192">
        <v>1</v>
      </c>
      <c r="E149" s="192">
        <v>3</v>
      </c>
      <c r="F149" s="192">
        <v>0</v>
      </c>
      <c r="G149" s="192">
        <v>55</v>
      </c>
      <c r="H149" s="192">
        <v>2</v>
      </c>
      <c r="I149" s="192">
        <v>4</v>
      </c>
      <c r="J149" s="192">
        <v>0</v>
      </c>
      <c r="K149" s="192">
        <v>25</v>
      </c>
      <c r="L149" s="192">
        <v>0</v>
      </c>
      <c r="M149" s="192">
        <v>2</v>
      </c>
      <c r="N149" s="192">
        <v>0</v>
      </c>
      <c r="O149" s="192">
        <v>1</v>
      </c>
      <c r="P149" s="192">
        <v>0</v>
      </c>
      <c r="Q149" s="192">
        <v>0</v>
      </c>
      <c r="R149" s="192">
        <v>2</v>
      </c>
      <c r="S149" s="192">
        <v>6</v>
      </c>
      <c r="T149" s="192">
        <v>20</v>
      </c>
      <c r="U149" s="192">
        <v>3</v>
      </c>
      <c r="V149" s="192">
        <v>2</v>
      </c>
      <c r="W149" s="192">
        <v>0</v>
      </c>
      <c r="X149" s="192">
        <v>2</v>
      </c>
      <c r="Y149" s="192">
        <v>1</v>
      </c>
      <c r="Z149" s="192">
        <v>3</v>
      </c>
      <c r="AA149" s="192">
        <v>5</v>
      </c>
      <c r="AB149" s="192">
        <v>6</v>
      </c>
      <c r="AC149" s="192">
        <v>7</v>
      </c>
      <c r="AD149" s="192">
        <v>0</v>
      </c>
      <c r="AE149" s="192">
        <v>0</v>
      </c>
      <c r="AF149" s="192">
        <v>0</v>
      </c>
      <c r="AG149" s="192">
        <v>7</v>
      </c>
      <c r="AH149" s="192">
        <v>4</v>
      </c>
      <c r="AI149" s="192">
        <v>3</v>
      </c>
      <c r="AJ149" s="192">
        <v>0</v>
      </c>
      <c r="AK149" s="192">
        <v>0</v>
      </c>
      <c r="AL149" s="192">
        <v>36</v>
      </c>
      <c r="AM149" s="192">
        <v>8</v>
      </c>
      <c r="AN149" s="192">
        <v>0</v>
      </c>
      <c r="AO149" s="192">
        <v>1</v>
      </c>
      <c r="AP149" s="192">
        <v>227</v>
      </c>
    </row>
    <row r="150" spans="2:42">
      <c r="B150" s="194" t="s">
        <v>118</v>
      </c>
      <c r="C150" s="193">
        <v>20</v>
      </c>
      <c r="D150" s="192">
        <v>0</v>
      </c>
      <c r="E150" s="192">
        <v>5</v>
      </c>
      <c r="F150" s="192">
        <v>2</v>
      </c>
      <c r="G150" s="192">
        <v>34</v>
      </c>
      <c r="H150" s="192">
        <v>1</v>
      </c>
      <c r="I150" s="192">
        <v>0</v>
      </c>
      <c r="J150" s="192">
        <v>1</v>
      </c>
      <c r="K150" s="192">
        <v>18</v>
      </c>
      <c r="L150" s="192">
        <v>0</v>
      </c>
      <c r="M150" s="192">
        <v>4</v>
      </c>
      <c r="N150" s="192">
        <v>0</v>
      </c>
      <c r="O150" s="192">
        <v>3</v>
      </c>
      <c r="P150" s="192">
        <v>0</v>
      </c>
      <c r="Q150" s="192">
        <v>1</v>
      </c>
      <c r="R150" s="192">
        <v>0</v>
      </c>
      <c r="S150" s="192">
        <v>3</v>
      </c>
      <c r="T150" s="192">
        <v>23</v>
      </c>
      <c r="U150" s="192">
        <v>2</v>
      </c>
      <c r="V150" s="192">
        <v>14</v>
      </c>
      <c r="W150" s="192">
        <v>3</v>
      </c>
      <c r="X150" s="192">
        <v>4</v>
      </c>
      <c r="Y150" s="192">
        <v>0</v>
      </c>
      <c r="Z150" s="192">
        <v>5</v>
      </c>
      <c r="AA150" s="192">
        <v>0</v>
      </c>
      <c r="AB150" s="192">
        <v>0</v>
      </c>
      <c r="AC150" s="192">
        <v>6</v>
      </c>
      <c r="AD150" s="192">
        <v>0</v>
      </c>
      <c r="AE150" s="192">
        <v>6</v>
      </c>
      <c r="AF150" s="192">
        <v>2</v>
      </c>
      <c r="AG150" s="192">
        <v>1</v>
      </c>
      <c r="AH150" s="192">
        <v>8</v>
      </c>
      <c r="AI150" s="192">
        <v>0</v>
      </c>
      <c r="AJ150" s="192">
        <v>1</v>
      </c>
      <c r="AK150" s="192">
        <v>0</v>
      </c>
      <c r="AL150" s="192">
        <v>32</v>
      </c>
      <c r="AM150" s="192">
        <v>13</v>
      </c>
      <c r="AN150" s="192">
        <v>1</v>
      </c>
      <c r="AO150" s="192">
        <v>10</v>
      </c>
      <c r="AP150" s="192">
        <v>223</v>
      </c>
    </row>
    <row r="151" spans="2:42">
      <c r="B151" s="194" t="s">
        <v>102</v>
      </c>
      <c r="C151" s="193">
        <v>12</v>
      </c>
      <c r="D151" s="192">
        <v>1</v>
      </c>
      <c r="E151" s="192">
        <v>2</v>
      </c>
      <c r="F151" s="192">
        <v>3</v>
      </c>
      <c r="G151" s="192">
        <v>51</v>
      </c>
      <c r="H151" s="192">
        <v>1</v>
      </c>
      <c r="I151" s="192">
        <v>1</v>
      </c>
      <c r="J151" s="192">
        <v>0</v>
      </c>
      <c r="K151" s="192">
        <v>28</v>
      </c>
      <c r="L151" s="192">
        <v>1</v>
      </c>
      <c r="M151" s="192">
        <v>6</v>
      </c>
      <c r="N151" s="192">
        <v>1</v>
      </c>
      <c r="O151" s="192">
        <v>1</v>
      </c>
      <c r="P151" s="192">
        <v>1</v>
      </c>
      <c r="Q151" s="192">
        <v>2</v>
      </c>
      <c r="R151" s="192">
        <v>0</v>
      </c>
      <c r="S151" s="192">
        <v>11</v>
      </c>
      <c r="T151" s="192">
        <v>17</v>
      </c>
      <c r="U151" s="192">
        <v>7</v>
      </c>
      <c r="V151" s="192">
        <v>2</v>
      </c>
      <c r="W151" s="192">
        <v>1</v>
      </c>
      <c r="X151" s="192">
        <v>7</v>
      </c>
      <c r="Y151" s="192">
        <v>0</v>
      </c>
      <c r="Z151" s="192">
        <v>6</v>
      </c>
      <c r="AA151" s="192">
        <v>1</v>
      </c>
      <c r="AB151" s="192">
        <v>5</v>
      </c>
      <c r="AC151" s="192">
        <v>3</v>
      </c>
      <c r="AD151" s="192">
        <v>2</v>
      </c>
      <c r="AE151" s="192">
        <v>0</v>
      </c>
      <c r="AF151" s="192">
        <v>0</v>
      </c>
      <c r="AG151" s="192">
        <v>2</v>
      </c>
      <c r="AH151" s="192">
        <v>10</v>
      </c>
      <c r="AI151" s="192">
        <v>5</v>
      </c>
      <c r="AJ151" s="192">
        <v>0</v>
      </c>
      <c r="AK151" s="192">
        <v>2</v>
      </c>
      <c r="AL151" s="192">
        <v>19</v>
      </c>
      <c r="AM151" s="192">
        <v>2</v>
      </c>
      <c r="AN151" s="192">
        <v>2</v>
      </c>
      <c r="AO151" s="192">
        <v>0</v>
      </c>
      <c r="AP151" s="192">
        <v>215</v>
      </c>
    </row>
    <row r="152" spans="2:42">
      <c r="B152" s="194" t="s">
        <v>131</v>
      </c>
      <c r="C152" s="193">
        <v>10</v>
      </c>
      <c r="D152" s="192">
        <v>6</v>
      </c>
      <c r="E152" s="192">
        <v>6</v>
      </c>
      <c r="F152" s="192">
        <v>3</v>
      </c>
      <c r="G152" s="192">
        <v>67</v>
      </c>
      <c r="H152" s="192">
        <v>1</v>
      </c>
      <c r="I152" s="192">
        <v>3</v>
      </c>
      <c r="J152" s="192">
        <v>1</v>
      </c>
      <c r="K152" s="192">
        <v>19</v>
      </c>
      <c r="L152" s="192">
        <v>0</v>
      </c>
      <c r="M152" s="192">
        <v>0</v>
      </c>
      <c r="N152" s="192">
        <v>0</v>
      </c>
      <c r="O152" s="192">
        <v>4</v>
      </c>
      <c r="P152" s="192">
        <v>5</v>
      </c>
      <c r="Q152" s="192">
        <v>0</v>
      </c>
      <c r="R152" s="192">
        <v>1</v>
      </c>
      <c r="S152" s="192">
        <v>4</v>
      </c>
      <c r="T152" s="192">
        <v>27</v>
      </c>
      <c r="U152" s="192">
        <v>7</v>
      </c>
      <c r="V152" s="192">
        <v>0</v>
      </c>
      <c r="W152" s="192">
        <v>0</v>
      </c>
      <c r="X152" s="192">
        <v>3</v>
      </c>
      <c r="Y152" s="192">
        <v>3</v>
      </c>
      <c r="Z152" s="192">
        <v>1</v>
      </c>
      <c r="AA152" s="192">
        <v>1</v>
      </c>
      <c r="AB152" s="192">
        <v>7</v>
      </c>
      <c r="AC152" s="192">
        <v>8</v>
      </c>
      <c r="AD152" s="192">
        <v>0</v>
      </c>
      <c r="AE152" s="192">
        <v>1</v>
      </c>
      <c r="AF152" s="192">
        <v>0</v>
      </c>
      <c r="AG152" s="192">
        <v>1</v>
      </c>
      <c r="AH152" s="192">
        <v>2</v>
      </c>
      <c r="AI152" s="192">
        <v>2</v>
      </c>
      <c r="AJ152" s="192">
        <v>0</v>
      </c>
      <c r="AK152" s="192">
        <v>4</v>
      </c>
      <c r="AL152" s="192">
        <v>5</v>
      </c>
      <c r="AM152" s="192">
        <v>7</v>
      </c>
      <c r="AN152" s="192">
        <v>3</v>
      </c>
      <c r="AO152" s="192">
        <v>2</v>
      </c>
      <c r="AP152" s="192">
        <v>214</v>
      </c>
    </row>
    <row r="153" spans="2:42">
      <c r="B153" s="194" t="s">
        <v>111</v>
      </c>
      <c r="C153" s="193">
        <v>17</v>
      </c>
      <c r="D153" s="192">
        <v>1</v>
      </c>
      <c r="E153" s="192">
        <v>4</v>
      </c>
      <c r="F153" s="192">
        <v>0</v>
      </c>
      <c r="G153" s="192">
        <v>41</v>
      </c>
      <c r="H153" s="192">
        <v>2</v>
      </c>
      <c r="I153" s="192">
        <v>0</v>
      </c>
      <c r="J153" s="192">
        <v>0</v>
      </c>
      <c r="K153" s="192">
        <v>7</v>
      </c>
      <c r="L153" s="192">
        <v>1</v>
      </c>
      <c r="M153" s="192">
        <v>0</v>
      </c>
      <c r="N153" s="192">
        <v>4</v>
      </c>
      <c r="O153" s="192">
        <v>6</v>
      </c>
      <c r="P153" s="192">
        <v>1</v>
      </c>
      <c r="Q153" s="192">
        <v>0</v>
      </c>
      <c r="R153" s="192">
        <v>2</v>
      </c>
      <c r="S153" s="192">
        <v>4</v>
      </c>
      <c r="T153" s="192">
        <v>35</v>
      </c>
      <c r="U153" s="192">
        <v>5</v>
      </c>
      <c r="V153" s="192">
        <v>0</v>
      </c>
      <c r="W153" s="192">
        <v>0</v>
      </c>
      <c r="X153" s="192">
        <v>10</v>
      </c>
      <c r="Y153" s="192">
        <v>0</v>
      </c>
      <c r="Z153" s="192">
        <v>0</v>
      </c>
      <c r="AA153" s="192">
        <v>0</v>
      </c>
      <c r="AB153" s="192">
        <v>1</v>
      </c>
      <c r="AC153" s="192">
        <v>6</v>
      </c>
      <c r="AD153" s="192">
        <v>1</v>
      </c>
      <c r="AE153" s="192">
        <v>1</v>
      </c>
      <c r="AF153" s="192">
        <v>2</v>
      </c>
      <c r="AG153" s="192">
        <v>2</v>
      </c>
      <c r="AH153" s="192">
        <v>6</v>
      </c>
      <c r="AI153" s="192">
        <v>10</v>
      </c>
      <c r="AJ153" s="192">
        <v>2</v>
      </c>
      <c r="AK153" s="192">
        <v>0</v>
      </c>
      <c r="AL153" s="192">
        <v>19</v>
      </c>
      <c r="AM153" s="192">
        <v>9</v>
      </c>
      <c r="AN153" s="192">
        <v>1</v>
      </c>
      <c r="AO153" s="192">
        <v>9</v>
      </c>
      <c r="AP153" s="192">
        <v>209</v>
      </c>
    </row>
    <row r="154" spans="2:42">
      <c r="B154" s="194" t="s">
        <v>82</v>
      </c>
      <c r="C154" s="193">
        <v>18</v>
      </c>
      <c r="D154" s="192">
        <v>0</v>
      </c>
      <c r="E154" s="192">
        <v>19</v>
      </c>
      <c r="F154" s="192">
        <v>4</v>
      </c>
      <c r="G154" s="192">
        <v>34</v>
      </c>
      <c r="H154" s="192">
        <v>0</v>
      </c>
      <c r="I154" s="192">
        <v>4</v>
      </c>
      <c r="J154" s="192">
        <v>3</v>
      </c>
      <c r="K154" s="192">
        <v>25</v>
      </c>
      <c r="L154" s="192">
        <v>2</v>
      </c>
      <c r="M154" s="192">
        <v>2</v>
      </c>
      <c r="N154" s="192">
        <v>2</v>
      </c>
      <c r="O154" s="192">
        <v>4</v>
      </c>
      <c r="P154" s="192">
        <v>0</v>
      </c>
      <c r="Q154" s="192">
        <v>0</v>
      </c>
      <c r="R154" s="192">
        <v>3</v>
      </c>
      <c r="S154" s="192">
        <v>6</v>
      </c>
      <c r="T154" s="192">
        <v>19</v>
      </c>
      <c r="U154" s="192">
        <v>1</v>
      </c>
      <c r="V154" s="192">
        <v>2</v>
      </c>
      <c r="W154" s="192">
        <v>0</v>
      </c>
      <c r="X154" s="192">
        <v>2</v>
      </c>
      <c r="Y154" s="192">
        <v>0</v>
      </c>
      <c r="Z154" s="192">
        <v>1</v>
      </c>
      <c r="AA154" s="192">
        <v>3</v>
      </c>
      <c r="AB154" s="192">
        <v>1</v>
      </c>
      <c r="AC154" s="192">
        <v>4</v>
      </c>
      <c r="AD154" s="192">
        <v>0</v>
      </c>
      <c r="AE154" s="192">
        <v>0</v>
      </c>
      <c r="AF154" s="192">
        <v>2</v>
      </c>
      <c r="AG154" s="192">
        <v>2</v>
      </c>
      <c r="AH154" s="192">
        <v>3</v>
      </c>
      <c r="AI154" s="192">
        <v>18</v>
      </c>
      <c r="AJ154" s="192">
        <v>2</v>
      </c>
      <c r="AK154" s="192">
        <v>0</v>
      </c>
      <c r="AL154" s="192">
        <v>7</v>
      </c>
      <c r="AM154" s="192">
        <v>4</v>
      </c>
      <c r="AN154" s="192">
        <v>2</v>
      </c>
      <c r="AO154" s="192">
        <v>4</v>
      </c>
      <c r="AP154" s="192">
        <v>203</v>
      </c>
    </row>
    <row r="155" spans="2:42">
      <c r="B155" s="194" t="s">
        <v>112</v>
      </c>
      <c r="C155" s="193">
        <v>14</v>
      </c>
      <c r="D155" s="192">
        <v>0</v>
      </c>
      <c r="E155" s="192">
        <v>4</v>
      </c>
      <c r="F155" s="192">
        <v>0</v>
      </c>
      <c r="G155" s="192">
        <v>50</v>
      </c>
      <c r="H155" s="192">
        <v>3</v>
      </c>
      <c r="I155" s="192">
        <v>3</v>
      </c>
      <c r="J155" s="192">
        <v>0</v>
      </c>
      <c r="K155" s="192">
        <v>12</v>
      </c>
      <c r="L155" s="192">
        <v>0</v>
      </c>
      <c r="M155" s="192">
        <v>2</v>
      </c>
      <c r="N155" s="192">
        <v>0</v>
      </c>
      <c r="O155" s="192">
        <v>3</v>
      </c>
      <c r="P155" s="192">
        <v>2</v>
      </c>
      <c r="Q155" s="192">
        <v>0</v>
      </c>
      <c r="R155" s="192">
        <v>1</v>
      </c>
      <c r="S155" s="192">
        <v>11</v>
      </c>
      <c r="T155" s="192">
        <v>13</v>
      </c>
      <c r="U155" s="192">
        <v>3</v>
      </c>
      <c r="V155" s="192">
        <v>0</v>
      </c>
      <c r="W155" s="192">
        <v>1</v>
      </c>
      <c r="X155" s="192">
        <v>1</v>
      </c>
      <c r="Y155" s="192">
        <v>0</v>
      </c>
      <c r="Z155" s="192">
        <v>0</v>
      </c>
      <c r="AA155" s="192">
        <v>0</v>
      </c>
      <c r="AB155" s="192">
        <v>2</v>
      </c>
      <c r="AC155" s="192">
        <v>6</v>
      </c>
      <c r="AD155" s="192">
        <v>0</v>
      </c>
      <c r="AE155" s="192">
        <v>0</v>
      </c>
      <c r="AF155" s="192">
        <v>0</v>
      </c>
      <c r="AG155" s="192">
        <v>1</v>
      </c>
      <c r="AH155" s="192">
        <v>5</v>
      </c>
      <c r="AI155" s="192">
        <v>4</v>
      </c>
      <c r="AJ155" s="192">
        <v>0</v>
      </c>
      <c r="AK155" s="192">
        <v>0</v>
      </c>
      <c r="AL155" s="192">
        <v>19</v>
      </c>
      <c r="AM155" s="192">
        <v>8</v>
      </c>
      <c r="AN155" s="192">
        <v>0</v>
      </c>
      <c r="AO155" s="192">
        <v>2</v>
      </c>
      <c r="AP155" s="192">
        <v>170</v>
      </c>
    </row>
    <row r="156" spans="2:42">
      <c r="B156" s="194" t="s">
        <v>98</v>
      </c>
      <c r="C156" s="193">
        <v>9</v>
      </c>
      <c r="D156" s="192">
        <v>0</v>
      </c>
      <c r="E156" s="192">
        <v>3</v>
      </c>
      <c r="F156" s="192">
        <v>0</v>
      </c>
      <c r="G156" s="192">
        <v>38</v>
      </c>
      <c r="H156" s="192">
        <v>2</v>
      </c>
      <c r="I156" s="192">
        <v>7</v>
      </c>
      <c r="J156" s="192">
        <v>0</v>
      </c>
      <c r="K156" s="192">
        <v>14</v>
      </c>
      <c r="L156" s="192">
        <v>0</v>
      </c>
      <c r="M156" s="192">
        <v>2</v>
      </c>
      <c r="N156" s="192">
        <v>0</v>
      </c>
      <c r="O156" s="192">
        <v>2</v>
      </c>
      <c r="P156" s="192">
        <v>0</v>
      </c>
      <c r="Q156" s="192">
        <v>0</v>
      </c>
      <c r="R156" s="192">
        <v>2</v>
      </c>
      <c r="S156" s="192">
        <v>3</v>
      </c>
      <c r="T156" s="192">
        <v>19</v>
      </c>
      <c r="U156" s="192">
        <v>5</v>
      </c>
      <c r="V156" s="192">
        <v>2</v>
      </c>
      <c r="W156" s="192">
        <v>0</v>
      </c>
      <c r="X156" s="192">
        <v>1</v>
      </c>
      <c r="Y156" s="192">
        <v>1</v>
      </c>
      <c r="Z156" s="192">
        <v>0</v>
      </c>
      <c r="AA156" s="192">
        <v>1</v>
      </c>
      <c r="AB156" s="192">
        <v>5</v>
      </c>
      <c r="AC156" s="192">
        <v>11</v>
      </c>
      <c r="AD156" s="192">
        <v>1</v>
      </c>
      <c r="AE156" s="192">
        <v>0</v>
      </c>
      <c r="AF156" s="192">
        <v>0</v>
      </c>
      <c r="AG156" s="192">
        <v>3</v>
      </c>
      <c r="AH156" s="192">
        <v>4</v>
      </c>
      <c r="AI156" s="192">
        <v>4</v>
      </c>
      <c r="AJ156" s="192">
        <v>0</v>
      </c>
      <c r="AK156" s="192">
        <v>0</v>
      </c>
      <c r="AL156" s="192">
        <v>27</v>
      </c>
      <c r="AM156" s="192">
        <v>1</v>
      </c>
      <c r="AN156" s="192">
        <v>1</v>
      </c>
      <c r="AO156" s="192">
        <v>0</v>
      </c>
      <c r="AP156" s="192">
        <v>168</v>
      </c>
    </row>
    <row r="157" spans="2:42">
      <c r="B157" s="194" t="s">
        <v>92</v>
      </c>
      <c r="C157" s="193">
        <v>26</v>
      </c>
      <c r="D157" s="192">
        <v>1</v>
      </c>
      <c r="E157" s="192">
        <v>3</v>
      </c>
      <c r="F157" s="192">
        <v>0</v>
      </c>
      <c r="G157" s="192">
        <v>23</v>
      </c>
      <c r="H157" s="192">
        <v>1</v>
      </c>
      <c r="I157" s="192">
        <v>0</v>
      </c>
      <c r="J157" s="192">
        <v>0</v>
      </c>
      <c r="K157" s="192">
        <v>12</v>
      </c>
      <c r="L157" s="192">
        <v>1</v>
      </c>
      <c r="M157" s="192">
        <v>2</v>
      </c>
      <c r="N157" s="192">
        <v>0</v>
      </c>
      <c r="O157" s="192">
        <v>2</v>
      </c>
      <c r="P157" s="192">
        <v>2</v>
      </c>
      <c r="Q157" s="192">
        <v>0</v>
      </c>
      <c r="R157" s="192">
        <v>1</v>
      </c>
      <c r="S157" s="192">
        <v>2</v>
      </c>
      <c r="T157" s="192">
        <v>7</v>
      </c>
      <c r="U157" s="192">
        <v>11</v>
      </c>
      <c r="V157" s="192">
        <v>1</v>
      </c>
      <c r="W157" s="192">
        <v>9</v>
      </c>
      <c r="X157" s="192">
        <v>1</v>
      </c>
      <c r="Y157" s="192">
        <v>0</v>
      </c>
      <c r="Z157" s="192">
        <v>2</v>
      </c>
      <c r="AA157" s="192">
        <v>4</v>
      </c>
      <c r="AB157" s="192">
        <v>1</v>
      </c>
      <c r="AC157" s="192">
        <v>3</v>
      </c>
      <c r="AD157" s="192">
        <v>3</v>
      </c>
      <c r="AE157" s="192">
        <v>0</v>
      </c>
      <c r="AF157" s="192">
        <v>0</v>
      </c>
      <c r="AG157" s="192">
        <v>5</v>
      </c>
      <c r="AH157" s="192">
        <v>10</v>
      </c>
      <c r="AI157" s="192">
        <v>3</v>
      </c>
      <c r="AJ157" s="192">
        <v>4</v>
      </c>
      <c r="AK157" s="192">
        <v>0</v>
      </c>
      <c r="AL157" s="192">
        <v>10</v>
      </c>
      <c r="AM157" s="192">
        <v>0</v>
      </c>
      <c r="AN157" s="192">
        <v>4</v>
      </c>
      <c r="AO157" s="192">
        <v>1</v>
      </c>
      <c r="AP157" s="192">
        <v>155</v>
      </c>
    </row>
    <row r="158" spans="2:42">
      <c r="B158" s="194" t="s">
        <v>37</v>
      </c>
      <c r="C158" s="193">
        <v>11</v>
      </c>
      <c r="D158" s="192">
        <v>2</v>
      </c>
      <c r="E158" s="192">
        <v>0</v>
      </c>
      <c r="F158" s="192">
        <v>5</v>
      </c>
      <c r="G158" s="192">
        <v>26</v>
      </c>
      <c r="H158" s="192">
        <v>6</v>
      </c>
      <c r="I158" s="192">
        <v>0</v>
      </c>
      <c r="J158" s="192">
        <v>1</v>
      </c>
      <c r="K158" s="192">
        <v>17</v>
      </c>
      <c r="L158" s="192">
        <v>0</v>
      </c>
      <c r="M158" s="192">
        <v>5</v>
      </c>
      <c r="N158" s="192">
        <v>0</v>
      </c>
      <c r="O158" s="192">
        <v>1</v>
      </c>
      <c r="P158" s="192">
        <v>1</v>
      </c>
      <c r="Q158" s="192">
        <v>0</v>
      </c>
      <c r="R158" s="192">
        <v>0</v>
      </c>
      <c r="S158" s="192">
        <v>4</v>
      </c>
      <c r="T158" s="192">
        <v>15</v>
      </c>
      <c r="U158" s="192">
        <v>4</v>
      </c>
      <c r="V158" s="192">
        <v>0</v>
      </c>
      <c r="W158" s="192">
        <v>0</v>
      </c>
      <c r="X158" s="192">
        <v>1</v>
      </c>
      <c r="Y158" s="192">
        <v>0</v>
      </c>
      <c r="Z158" s="192">
        <v>1</v>
      </c>
      <c r="AA158" s="192">
        <v>0</v>
      </c>
      <c r="AB158" s="192">
        <v>1</v>
      </c>
      <c r="AC158" s="192">
        <v>8</v>
      </c>
      <c r="AD158" s="192">
        <v>0</v>
      </c>
      <c r="AE158" s="192">
        <v>0</v>
      </c>
      <c r="AF158" s="192">
        <v>0</v>
      </c>
      <c r="AG158" s="192">
        <v>1</v>
      </c>
      <c r="AH158" s="192">
        <v>2</v>
      </c>
      <c r="AI158" s="192">
        <v>7</v>
      </c>
      <c r="AJ158" s="192">
        <v>1</v>
      </c>
      <c r="AK158" s="192">
        <v>4</v>
      </c>
      <c r="AL158" s="192">
        <v>18</v>
      </c>
      <c r="AM158" s="192">
        <v>6</v>
      </c>
      <c r="AN158" s="192">
        <v>4</v>
      </c>
      <c r="AO158" s="192">
        <v>0</v>
      </c>
      <c r="AP158" s="192">
        <v>152</v>
      </c>
    </row>
    <row r="159" spans="2:42">
      <c r="B159" s="194" t="s">
        <v>121</v>
      </c>
      <c r="C159" s="193">
        <v>23</v>
      </c>
      <c r="D159" s="192">
        <v>0</v>
      </c>
      <c r="E159" s="192">
        <v>1</v>
      </c>
      <c r="F159" s="192">
        <v>3</v>
      </c>
      <c r="G159" s="192">
        <v>24</v>
      </c>
      <c r="H159" s="192">
        <v>1</v>
      </c>
      <c r="I159" s="192">
        <v>2</v>
      </c>
      <c r="J159" s="192">
        <v>0</v>
      </c>
      <c r="K159" s="192">
        <v>4</v>
      </c>
      <c r="L159" s="192">
        <v>0</v>
      </c>
      <c r="M159" s="192">
        <v>1</v>
      </c>
      <c r="N159" s="192">
        <v>0</v>
      </c>
      <c r="O159" s="192">
        <v>0</v>
      </c>
      <c r="P159" s="192">
        <v>1</v>
      </c>
      <c r="Q159" s="192">
        <v>0</v>
      </c>
      <c r="R159" s="192">
        <v>0</v>
      </c>
      <c r="S159" s="192">
        <v>2</v>
      </c>
      <c r="T159" s="192">
        <v>26</v>
      </c>
      <c r="U159" s="192">
        <v>2</v>
      </c>
      <c r="V159" s="192">
        <v>3</v>
      </c>
      <c r="W159" s="192">
        <v>4</v>
      </c>
      <c r="X159" s="192">
        <v>2</v>
      </c>
      <c r="Y159" s="192">
        <v>0</v>
      </c>
      <c r="Z159" s="192">
        <v>5</v>
      </c>
      <c r="AA159" s="192">
        <v>1</v>
      </c>
      <c r="AB159" s="192">
        <v>4</v>
      </c>
      <c r="AC159" s="192">
        <v>7</v>
      </c>
      <c r="AD159" s="192">
        <v>2</v>
      </c>
      <c r="AE159" s="192">
        <v>0</v>
      </c>
      <c r="AF159" s="192">
        <v>1</v>
      </c>
      <c r="AG159" s="192">
        <v>3</v>
      </c>
      <c r="AH159" s="192">
        <v>1</v>
      </c>
      <c r="AI159" s="192">
        <v>4</v>
      </c>
      <c r="AJ159" s="192">
        <v>2</v>
      </c>
      <c r="AK159" s="192">
        <v>0</v>
      </c>
      <c r="AL159" s="192">
        <v>8</v>
      </c>
      <c r="AM159" s="192">
        <v>1</v>
      </c>
      <c r="AN159" s="192">
        <v>6</v>
      </c>
      <c r="AO159" s="192">
        <v>4</v>
      </c>
      <c r="AP159" s="192">
        <v>148</v>
      </c>
    </row>
    <row r="160" spans="2:42">
      <c r="B160" s="194" t="s">
        <v>90</v>
      </c>
      <c r="C160" s="193">
        <v>13</v>
      </c>
      <c r="D160" s="192">
        <v>0</v>
      </c>
      <c r="E160" s="192">
        <v>4</v>
      </c>
      <c r="F160" s="192">
        <v>1</v>
      </c>
      <c r="G160" s="192">
        <v>34</v>
      </c>
      <c r="H160" s="192">
        <v>0</v>
      </c>
      <c r="I160" s="192">
        <v>2</v>
      </c>
      <c r="J160" s="192">
        <v>0</v>
      </c>
      <c r="K160" s="192">
        <v>20</v>
      </c>
      <c r="L160" s="192">
        <v>0</v>
      </c>
      <c r="M160" s="192">
        <v>5</v>
      </c>
      <c r="N160" s="192">
        <v>0</v>
      </c>
      <c r="O160" s="192">
        <v>0</v>
      </c>
      <c r="P160" s="192">
        <v>0</v>
      </c>
      <c r="Q160" s="192">
        <v>1</v>
      </c>
      <c r="R160" s="192">
        <v>1</v>
      </c>
      <c r="S160" s="192">
        <v>1</v>
      </c>
      <c r="T160" s="192">
        <v>13</v>
      </c>
      <c r="U160" s="192">
        <v>4</v>
      </c>
      <c r="V160" s="192">
        <v>1</v>
      </c>
      <c r="W160" s="192">
        <v>1</v>
      </c>
      <c r="X160" s="192">
        <v>1</v>
      </c>
      <c r="Y160" s="192">
        <v>0</v>
      </c>
      <c r="Z160" s="192">
        <v>0</v>
      </c>
      <c r="AA160" s="192">
        <v>0</v>
      </c>
      <c r="AB160" s="192">
        <v>1</v>
      </c>
      <c r="AC160" s="192">
        <v>4</v>
      </c>
      <c r="AD160" s="192">
        <v>1</v>
      </c>
      <c r="AE160" s="192">
        <v>0</v>
      </c>
      <c r="AF160" s="192">
        <v>4</v>
      </c>
      <c r="AG160" s="192">
        <v>3</v>
      </c>
      <c r="AH160" s="192">
        <v>10</v>
      </c>
      <c r="AI160" s="192">
        <v>2</v>
      </c>
      <c r="AJ160" s="192">
        <v>0</v>
      </c>
      <c r="AK160" s="192">
        <v>0</v>
      </c>
      <c r="AL160" s="192">
        <v>15</v>
      </c>
      <c r="AM160" s="192">
        <v>1</v>
      </c>
      <c r="AN160" s="192">
        <v>0</v>
      </c>
      <c r="AO160" s="192">
        <v>0</v>
      </c>
      <c r="AP160" s="192">
        <v>143</v>
      </c>
    </row>
    <row r="161" spans="2:42">
      <c r="B161" s="194" t="s">
        <v>84</v>
      </c>
      <c r="C161" s="193">
        <v>8</v>
      </c>
      <c r="D161" s="192">
        <v>0</v>
      </c>
      <c r="E161" s="192">
        <v>3</v>
      </c>
      <c r="F161" s="192">
        <v>0</v>
      </c>
      <c r="G161" s="192">
        <v>15</v>
      </c>
      <c r="H161" s="192">
        <v>0</v>
      </c>
      <c r="I161" s="192">
        <v>0</v>
      </c>
      <c r="J161" s="192">
        <v>0</v>
      </c>
      <c r="K161" s="192">
        <v>29</v>
      </c>
      <c r="L161" s="192">
        <v>1</v>
      </c>
      <c r="M161" s="192">
        <v>0</v>
      </c>
      <c r="N161" s="192">
        <v>0</v>
      </c>
      <c r="O161" s="192">
        <v>0</v>
      </c>
      <c r="P161" s="192">
        <v>0</v>
      </c>
      <c r="Q161" s="192">
        <v>0</v>
      </c>
      <c r="R161" s="192">
        <v>1</v>
      </c>
      <c r="S161" s="192">
        <v>1</v>
      </c>
      <c r="T161" s="192">
        <v>17</v>
      </c>
      <c r="U161" s="192">
        <v>4</v>
      </c>
      <c r="V161" s="192">
        <v>2</v>
      </c>
      <c r="W161" s="192">
        <v>0</v>
      </c>
      <c r="X161" s="192">
        <v>0</v>
      </c>
      <c r="Y161" s="192">
        <v>4</v>
      </c>
      <c r="Z161" s="192">
        <v>2</v>
      </c>
      <c r="AA161" s="192">
        <v>0</v>
      </c>
      <c r="AB161" s="192">
        <v>1</v>
      </c>
      <c r="AC161" s="192">
        <v>6</v>
      </c>
      <c r="AD161" s="192">
        <v>2</v>
      </c>
      <c r="AE161" s="192">
        <v>2</v>
      </c>
      <c r="AF161" s="192">
        <v>0</v>
      </c>
      <c r="AG161" s="192">
        <v>1</v>
      </c>
      <c r="AH161" s="192">
        <v>12</v>
      </c>
      <c r="AI161" s="192">
        <v>1</v>
      </c>
      <c r="AJ161" s="192">
        <v>0</v>
      </c>
      <c r="AK161" s="192">
        <v>0</v>
      </c>
      <c r="AL161" s="192">
        <v>19</v>
      </c>
      <c r="AM161" s="192">
        <v>3</v>
      </c>
      <c r="AN161" s="192">
        <v>1</v>
      </c>
      <c r="AO161" s="192">
        <v>2</v>
      </c>
      <c r="AP161" s="192">
        <v>137</v>
      </c>
    </row>
    <row r="162" spans="2:42">
      <c r="B162" s="194" t="s">
        <v>85</v>
      </c>
      <c r="C162" s="193">
        <v>13</v>
      </c>
      <c r="D162" s="192">
        <v>0</v>
      </c>
      <c r="E162" s="192">
        <v>3</v>
      </c>
      <c r="F162" s="192">
        <v>1</v>
      </c>
      <c r="G162" s="192">
        <v>34</v>
      </c>
      <c r="H162" s="192">
        <v>0</v>
      </c>
      <c r="I162" s="192">
        <v>0</v>
      </c>
      <c r="J162" s="192">
        <v>1</v>
      </c>
      <c r="K162" s="192">
        <v>4</v>
      </c>
      <c r="L162" s="192">
        <v>0</v>
      </c>
      <c r="M162" s="192">
        <v>0</v>
      </c>
      <c r="N162" s="192">
        <v>3</v>
      </c>
      <c r="O162" s="192">
        <v>3</v>
      </c>
      <c r="P162" s="192">
        <v>0</v>
      </c>
      <c r="Q162" s="192">
        <v>0</v>
      </c>
      <c r="R162" s="192">
        <v>4</v>
      </c>
      <c r="S162" s="192">
        <v>1</v>
      </c>
      <c r="T162" s="192">
        <v>13</v>
      </c>
      <c r="U162" s="192">
        <v>5</v>
      </c>
      <c r="V162" s="192">
        <v>4</v>
      </c>
      <c r="W162" s="192">
        <v>2</v>
      </c>
      <c r="X162" s="192">
        <v>0</v>
      </c>
      <c r="Y162" s="192">
        <v>3</v>
      </c>
      <c r="Z162" s="192">
        <v>1</v>
      </c>
      <c r="AA162" s="192">
        <v>1</v>
      </c>
      <c r="AB162" s="192">
        <v>0</v>
      </c>
      <c r="AC162" s="192">
        <v>6</v>
      </c>
      <c r="AD162" s="192">
        <v>2</v>
      </c>
      <c r="AE162" s="192">
        <v>1</v>
      </c>
      <c r="AF162" s="192">
        <v>0</v>
      </c>
      <c r="AG162" s="192">
        <v>1</v>
      </c>
      <c r="AH162" s="192">
        <v>5</v>
      </c>
      <c r="AI162" s="192">
        <v>2</v>
      </c>
      <c r="AJ162" s="192">
        <v>0</v>
      </c>
      <c r="AK162" s="192">
        <v>0</v>
      </c>
      <c r="AL162" s="192">
        <v>5</v>
      </c>
      <c r="AM162" s="192">
        <v>0</v>
      </c>
      <c r="AN162" s="192">
        <v>1</v>
      </c>
      <c r="AO162" s="192">
        <v>2</v>
      </c>
      <c r="AP162" s="192">
        <v>121</v>
      </c>
    </row>
    <row r="163" spans="2:42">
      <c r="B163" s="194" t="s">
        <v>99</v>
      </c>
      <c r="C163" s="193">
        <v>15</v>
      </c>
      <c r="D163" s="192">
        <v>0</v>
      </c>
      <c r="E163" s="192">
        <v>2</v>
      </c>
      <c r="F163" s="192">
        <v>4</v>
      </c>
      <c r="G163" s="192">
        <v>21</v>
      </c>
      <c r="H163" s="192">
        <v>1</v>
      </c>
      <c r="I163" s="192">
        <v>0</v>
      </c>
      <c r="J163" s="192">
        <v>1</v>
      </c>
      <c r="K163" s="192">
        <v>8</v>
      </c>
      <c r="L163" s="192">
        <v>0</v>
      </c>
      <c r="M163" s="192">
        <v>2</v>
      </c>
      <c r="N163" s="192">
        <v>0</v>
      </c>
      <c r="O163" s="192">
        <v>7</v>
      </c>
      <c r="P163" s="192">
        <v>0</v>
      </c>
      <c r="Q163" s="192">
        <v>0</v>
      </c>
      <c r="R163" s="192">
        <v>0</v>
      </c>
      <c r="S163" s="192">
        <v>3</v>
      </c>
      <c r="T163" s="192">
        <v>6</v>
      </c>
      <c r="U163" s="192">
        <v>2</v>
      </c>
      <c r="V163" s="192">
        <v>0</v>
      </c>
      <c r="W163" s="192">
        <v>0</v>
      </c>
      <c r="X163" s="192">
        <v>2</v>
      </c>
      <c r="Y163" s="192">
        <v>1</v>
      </c>
      <c r="Z163" s="192">
        <v>0</v>
      </c>
      <c r="AA163" s="192">
        <v>2</v>
      </c>
      <c r="AB163" s="192">
        <v>2</v>
      </c>
      <c r="AC163" s="192">
        <v>2</v>
      </c>
      <c r="AD163" s="192">
        <v>1</v>
      </c>
      <c r="AE163" s="192">
        <v>1</v>
      </c>
      <c r="AF163" s="192">
        <v>0</v>
      </c>
      <c r="AG163" s="192">
        <v>2</v>
      </c>
      <c r="AH163" s="192">
        <v>3</v>
      </c>
      <c r="AI163" s="192">
        <v>6</v>
      </c>
      <c r="AJ163" s="192">
        <v>1</v>
      </c>
      <c r="AK163" s="192">
        <v>1</v>
      </c>
      <c r="AL163" s="192">
        <v>13</v>
      </c>
      <c r="AM163" s="192">
        <v>1</v>
      </c>
      <c r="AN163" s="192">
        <v>1</v>
      </c>
      <c r="AO163" s="192">
        <v>4</v>
      </c>
      <c r="AP163" s="192">
        <v>115</v>
      </c>
    </row>
    <row r="164" spans="2:42">
      <c r="B164" s="194" t="s">
        <v>114</v>
      </c>
      <c r="C164" s="193">
        <v>10</v>
      </c>
      <c r="D164" s="192">
        <v>0</v>
      </c>
      <c r="E164" s="192">
        <v>1</v>
      </c>
      <c r="F164" s="192">
        <v>0</v>
      </c>
      <c r="G164" s="192">
        <v>24</v>
      </c>
      <c r="H164" s="192">
        <v>0</v>
      </c>
      <c r="I164" s="192">
        <v>1</v>
      </c>
      <c r="J164" s="192">
        <v>0</v>
      </c>
      <c r="K164" s="192">
        <v>19</v>
      </c>
      <c r="L164" s="192">
        <v>0</v>
      </c>
      <c r="M164" s="192">
        <v>1</v>
      </c>
      <c r="N164" s="192">
        <v>0</v>
      </c>
      <c r="O164" s="192">
        <v>2</v>
      </c>
      <c r="P164" s="192">
        <v>0</v>
      </c>
      <c r="Q164" s="192">
        <v>0</v>
      </c>
      <c r="R164" s="192">
        <v>0</v>
      </c>
      <c r="S164" s="192">
        <v>2</v>
      </c>
      <c r="T164" s="192">
        <v>7</v>
      </c>
      <c r="U164" s="192">
        <v>0</v>
      </c>
      <c r="V164" s="192">
        <v>9</v>
      </c>
      <c r="W164" s="192">
        <v>0</v>
      </c>
      <c r="X164" s="192">
        <v>1</v>
      </c>
      <c r="Y164" s="192">
        <v>0</v>
      </c>
      <c r="Z164" s="192">
        <v>1</v>
      </c>
      <c r="AA164" s="192">
        <v>0</v>
      </c>
      <c r="AB164" s="192">
        <v>0</v>
      </c>
      <c r="AC164" s="192">
        <v>3</v>
      </c>
      <c r="AD164" s="192">
        <v>0</v>
      </c>
      <c r="AE164" s="192">
        <v>0</v>
      </c>
      <c r="AF164" s="192">
        <v>0</v>
      </c>
      <c r="AG164" s="192">
        <v>1</v>
      </c>
      <c r="AH164" s="192">
        <v>2</v>
      </c>
      <c r="AI164" s="192">
        <v>3</v>
      </c>
      <c r="AJ164" s="192">
        <v>0</v>
      </c>
      <c r="AK164" s="192">
        <v>0</v>
      </c>
      <c r="AL164" s="192">
        <v>14</v>
      </c>
      <c r="AM164" s="192">
        <v>5</v>
      </c>
      <c r="AN164" s="192">
        <v>1</v>
      </c>
      <c r="AO164" s="192">
        <v>4</v>
      </c>
      <c r="AP164" s="192">
        <v>111</v>
      </c>
    </row>
    <row r="165" spans="2:42">
      <c r="B165" s="194" t="s">
        <v>129</v>
      </c>
      <c r="C165" s="193">
        <v>12</v>
      </c>
      <c r="D165" s="192">
        <v>0</v>
      </c>
      <c r="E165" s="192">
        <v>3</v>
      </c>
      <c r="F165" s="192">
        <v>3</v>
      </c>
      <c r="G165" s="192">
        <v>30</v>
      </c>
      <c r="H165" s="192">
        <v>0</v>
      </c>
      <c r="I165" s="192">
        <v>1</v>
      </c>
      <c r="J165" s="192">
        <v>0</v>
      </c>
      <c r="K165" s="192">
        <v>11</v>
      </c>
      <c r="L165" s="192">
        <v>0</v>
      </c>
      <c r="M165" s="192">
        <v>1</v>
      </c>
      <c r="N165" s="192">
        <v>3</v>
      </c>
      <c r="O165" s="192">
        <v>1</v>
      </c>
      <c r="P165" s="192">
        <v>1</v>
      </c>
      <c r="Q165" s="192">
        <v>0</v>
      </c>
      <c r="R165" s="192">
        <v>1</v>
      </c>
      <c r="S165" s="192">
        <v>0</v>
      </c>
      <c r="T165" s="192">
        <v>14</v>
      </c>
      <c r="U165" s="192">
        <v>2</v>
      </c>
      <c r="V165" s="192">
        <v>0</v>
      </c>
      <c r="W165" s="192">
        <v>0</v>
      </c>
      <c r="X165" s="192">
        <v>0</v>
      </c>
      <c r="Y165" s="192">
        <v>0</v>
      </c>
      <c r="Z165" s="192">
        <v>0</v>
      </c>
      <c r="AA165" s="192">
        <v>1</v>
      </c>
      <c r="AB165" s="192">
        <v>2</v>
      </c>
      <c r="AC165" s="192">
        <v>2</v>
      </c>
      <c r="AD165" s="192">
        <v>0</v>
      </c>
      <c r="AE165" s="192">
        <v>0</v>
      </c>
      <c r="AF165" s="192">
        <v>1</v>
      </c>
      <c r="AG165" s="192">
        <v>0</v>
      </c>
      <c r="AH165" s="192">
        <v>3</v>
      </c>
      <c r="AI165" s="192">
        <v>0</v>
      </c>
      <c r="AJ165" s="192">
        <v>0</v>
      </c>
      <c r="AK165" s="192">
        <v>1</v>
      </c>
      <c r="AL165" s="192">
        <v>8</v>
      </c>
      <c r="AM165" s="192">
        <v>0</v>
      </c>
      <c r="AN165" s="192">
        <v>3</v>
      </c>
      <c r="AO165" s="192">
        <v>3</v>
      </c>
      <c r="AP165" s="192">
        <v>107</v>
      </c>
    </row>
    <row r="166" spans="2:42">
      <c r="B166" s="194" t="s">
        <v>123</v>
      </c>
      <c r="C166" s="193">
        <v>11</v>
      </c>
      <c r="D166" s="192">
        <v>0</v>
      </c>
      <c r="E166" s="192">
        <v>0</v>
      </c>
      <c r="F166" s="192">
        <v>0</v>
      </c>
      <c r="G166" s="192">
        <v>20</v>
      </c>
      <c r="H166" s="192">
        <v>0</v>
      </c>
      <c r="I166" s="192">
        <v>0</v>
      </c>
      <c r="J166" s="192">
        <v>0</v>
      </c>
      <c r="K166" s="192">
        <v>6</v>
      </c>
      <c r="L166" s="192">
        <v>0</v>
      </c>
      <c r="M166" s="192">
        <v>4</v>
      </c>
      <c r="N166" s="192">
        <v>1</v>
      </c>
      <c r="O166" s="192">
        <v>0</v>
      </c>
      <c r="P166" s="192">
        <v>0</v>
      </c>
      <c r="Q166" s="192">
        <v>0</v>
      </c>
      <c r="R166" s="192">
        <v>0</v>
      </c>
      <c r="S166" s="192">
        <v>5</v>
      </c>
      <c r="T166" s="192">
        <v>11</v>
      </c>
      <c r="U166" s="192">
        <v>6</v>
      </c>
      <c r="V166" s="192">
        <v>1</v>
      </c>
      <c r="W166" s="192">
        <v>0</v>
      </c>
      <c r="X166" s="192">
        <v>7</v>
      </c>
      <c r="Y166" s="192">
        <v>0</v>
      </c>
      <c r="Z166" s="192">
        <v>0</v>
      </c>
      <c r="AA166" s="192">
        <v>0</v>
      </c>
      <c r="AB166" s="192">
        <v>5</v>
      </c>
      <c r="AC166" s="192">
        <v>7</v>
      </c>
      <c r="AD166" s="192">
        <v>0</v>
      </c>
      <c r="AE166" s="192">
        <v>0</v>
      </c>
      <c r="AF166" s="192">
        <v>0</v>
      </c>
      <c r="AG166" s="192">
        <v>0</v>
      </c>
      <c r="AH166" s="192">
        <v>2</v>
      </c>
      <c r="AI166" s="192">
        <v>3</v>
      </c>
      <c r="AJ166" s="192">
        <v>0</v>
      </c>
      <c r="AK166" s="192">
        <v>0</v>
      </c>
      <c r="AL166" s="192">
        <v>8</v>
      </c>
      <c r="AM166" s="192">
        <v>5</v>
      </c>
      <c r="AN166" s="192">
        <v>1</v>
      </c>
      <c r="AO166" s="192">
        <v>0</v>
      </c>
      <c r="AP166" s="192">
        <v>103</v>
      </c>
    </row>
    <row r="167" spans="2:42">
      <c r="B167" s="194" t="s">
        <v>94</v>
      </c>
      <c r="C167" s="193">
        <v>16</v>
      </c>
      <c r="D167" s="192">
        <v>3</v>
      </c>
      <c r="E167" s="192">
        <v>2</v>
      </c>
      <c r="F167" s="192">
        <v>1</v>
      </c>
      <c r="G167" s="192">
        <v>14</v>
      </c>
      <c r="H167" s="192">
        <v>2</v>
      </c>
      <c r="I167" s="192">
        <v>1</v>
      </c>
      <c r="J167" s="192">
        <v>0</v>
      </c>
      <c r="K167" s="192">
        <v>4</v>
      </c>
      <c r="L167" s="192">
        <v>0</v>
      </c>
      <c r="M167" s="192">
        <v>1</v>
      </c>
      <c r="N167" s="192">
        <v>1</v>
      </c>
      <c r="O167" s="192">
        <v>0</v>
      </c>
      <c r="P167" s="192">
        <v>4</v>
      </c>
      <c r="Q167" s="192">
        <v>0</v>
      </c>
      <c r="R167" s="192">
        <v>0</v>
      </c>
      <c r="S167" s="192">
        <v>2</v>
      </c>
      <c r="T167" s="192">
        <v>17</v>
      </c>
      <c r="U167" s="192">
        <v>5</v>
      </c>
      <c r="V167" s="192">
        <v>0</v>
      </c>
      <c r="W167" s="192">
        <v>0</v>
      </c>
      <c r="X167" s="192">
        <v>2</v>
      </c>
      <c r="Y167" s="192">
        <v>0</v>
      </c>
      <c r="Z167" s="192">
        <v>4</v>
      </c>
      <c r="AA167" s="192">
        <v>0</v>
      </c>
      <c r="AB167" s="192">
        <v>3</v>
      </c>
      <c r="AC167" s="192">
        <v>0</v>
      </c>
      <c r="AD167" s="192">
        <v>1</v>
      </c>
      <c r="AE167" s="192">
        <v>1</v>
      </c>
      <c r="AF167" s="192">
        <v>0</v>
      </c>
      <c r="AG167" s="192">
        <v>1</v>
      </c>
      <c r="AH167" s="192">
        <v>1</v>
      </c>
      <c r="AI167" s="192">
        <v>3</v>
      </c>
      <c r="AJ167" s="192">
        <v>0</v>
      </c>
      <c r="AK167" s="192">
        <v>2</v>
      </c>
      <c r="AL167" s="192">
        <v>8</v>
      </c>
      <c r="AM167" s="192">
        <v>3</v>
      </c>
      <c r="AN167" s="192">
        <v>0</v>
      </c>
      <c r="AO167" s="192">
        <v>0</v>
      </c>
      <c r="AP167" s="192">
        <v>102</v>
      </c>
    </row>
    <row r="168" spans="2:42">
      <c r="B168" s="194" t="s">
        <v>88</v>
      </c>
      <c r="C168" s="193">
        <v>10</v>
      </c>
      <c r="D168" s="192">
        <v>1</v>
      </c>
      <c r="E168" s="192">
        <v>0</v>
      </c>
      <c r="F168" s="192">
        <v>0</v>
      </c>
      <c r="G168" s="192">
        <v>24</v>
      </c>
      <c r="H168" s="192">
        <v>1</v>
      </c>
      <c r="I168" s="192">
        <v>1</v>
      </c>
      <c r="J168" s="192">
        <v>0</v>
      </c>
      <c r="K168" s="192">
        <v>6</v>
      </c>
      <c r="L168" s="192">
        <v>1</v>
      </c>
      <c r="M168" s="192">
        <v>1</v>
      </c>
      <c r="N168" s="192">
        <v>1</v>
      </c>
      <c r="O168" s="192">
        <v>1</v>
      </c>
      <c r="P168" s="192">
        <v>0</v>
      </c>
      <c r="Q168" s="192">
        <v>0</v>
      </c>
      <c r="R168" s="192">
        <v>0</v>
      </c>
      <c r="S168" s="192">
        <v>3</v>
      </c>
      <c r="T168" s="192">
        <v>11</v>
      </c>
      <c r="U168" s="192">
        <v>0</v>
      </c>
      <c r="V168" s="192">
        <v>2</v>
      </c>
      <c r="W168" s="192">
        <v>0</v>
      </c>
      <c r="X168" s="192">
        <v>1</v>
      </c>
      <c r="Y168" s="192">
        <v>1</v>
      </c>
      <c r="Z168" s="192">
        <v>0</v>
      </c>
      <c r="AA168" s="192">
        <v>4</v>
      </c>
      <c r="AB168" s="192">
        <v>0</v>
      </c>
      <c r="AC168" s="192">
        <v>2</v>
      </c>
      <c r="AD168" s="192">
        <v>0</v>
      </c>
      <c r="AE168" s="192">
        <v>0</v>
      </c>
      <c r="AF168" s="192">
        <v>1</v>
      </c>
      <c r="AG168" s="192">
        <v>0</v>
      </c>
      <c r="AH168" s="192">
        <v>12</v>
      </c>
      <c r="AI168" s="192">
        <v>2</v>
      </c>
      <c r="AJ168" s="192">
        <v>0</v>
      </c>
      <c r="AK168" s="192">
        <v>0</v>
      </c>
      <c r="AL168" s="192">
        <v>10</v>
      </c>
      <c r="AM168" s="192">
        <v>1</v>
      </c>
      <c r="AN168" s="192">
        <v>1</v>
      </c>
      <c r="AO168" s="192">
        <v>0</v>
      </c>
      <c r="AP168" s="192">
        <v>98</v>
      </c>
    </row>
    <row r="169" spans="2:42">
      <c r="B169" s="194" t="s">
        <v>41</v>
      </c>
      <c r="C169" s="193">
        <v>6</v>
      </c>
      <c r="D169" s="192">
        <v>0</v>
      </c>
      <c r="E169" s="192">
        <v>8</v>
      </c>
      <c r="F169" s="192">
        <v>0</v>
      </c>
      <c r="G169" s="192">
        <v>12</v>
      </c>
      <c r="H169" s="192">
        <v>4</v>
      </c>
      <c r="I169" s="192">
        <v>0</v>
      </c>
      <c r="J169" s="192">
        <v>1</v>
      </c>
      <c r="K169" s="192">
        <v>4</v>
      </c>
      <c r="L169" s="192">
        <v>0</v>
      </c>
      <c r="M169" s="192">
        <v>0</v>
      </c>
      <c r="N169" s="192">
        <v>0</v>
      </c>
      <c r="O169" s="192">
        <v>0</v>
      </c>
      <c r="P169" s="192">
        <v>0</v>
      </c>
      <c r="Q169" s="192">
        <v>3</v>
      </c>
      <c r="R169" s="192">
        <v>1</v>
      </c>
      <c r="S169" s="192">
        <v>1</v>
      </c>
      <c r="T169" s="192">
        <v>24</v>
      </c>
      <c r="U169" s="192">
        <v>6</v>
      </c>
      <c r="V169" s="192">
        <v>0</v>
      </c>
      <c r="W169" s="192">
        <v>0</v>
      </c>
      <c r="X169" s="192">
        <v>0</v>
      </c>
      <c r="Y169" s="192">
        <v>0</v>
      </c>
      <c r="Z169" s="192">
        <v>2</v>
      </c>
      <c r="AA169" s="192">
        <v>0</v>
      </c>
      <c r="AB169" s="192">
        <v>0</v>
      </c>
      <c r="AC169" s="192">
        <v>1</v>
      </c>
      <c r="AD169" s="192">
        <v>0</v>
      </c>
      <c r="AE169" s="192">
        <v>0</v>
      </c>
      <c r="AF169" s="192">
        <v>0</v>
      </c>
      <c r="AG169" s="192">
        <v>1</v>
      </c>
      <c r="AH169" s="192">
        <v>0</v>
      </c>
      <c r="AI169" s="192">
        <v>1</v>
      </c>
      <c r="AJ169" s="192">
        <v>0</v>
      </c>
      <c r="AK169" s="192">
        <v>0</v>
      </c>
      <c r="AL169" s="192">
        <v>6</v>
      </c>
      <c r="AM169" s="192">
        <v>1</v>
      </c>
      <c r="AN169" s="192">
        <v>7</v>
      </c>
      <c r="AO169" s="192">
        <v>0</v>
      </c>
      <c r="AP169" s="192">
        <v>89</v>
      </c>
    </row>
    <row r="170" spans="2:42">
      <c r="B170" s="194" t="s">
        <v>116</v>
      </c>
      <c r="C170" s="193">
        <v>4</v>
      </c>
      <c r="D170" s="192">
        <v>1</v>
      </c>
      <c r="E170" s="192">
        <v>0</v>
      </c>
      <c r="F170" s="192">
        <v>0</v>
      </c>
      <c r="G170" s="192">
        <v>18</v>
      </c>
      <c r="H170" s="192">
        <v>1</v>
      </c>
      <c r="I170" s="192">
        <v>1</v>
      </c>
      <c r="J170" s="192">
        <v>0</v>
      </c>
      <c r="K170" s="192">
        <v>6</v>
      </c>
      <c r="L170" s="192">
        <v>0</v>
      </c>
      <c r="M170" s="192">
        <v>0</v>
      </c>
      <c r="N170" s="192">
        <v>0</v>
      </c>
      <c r="O170" s="192">
        <v>0</v>
      </c>
      <c r="P170" s="192">
        <v>0</v>
      </c>
      <c r="Q170" s="192">
        <v>0</v>
      </c>
      <c r="R170" s="192">
        <v>0</v>
      </c>
      <c r="S170" s="192">
        <v>2</v>
      </c>
      <c r="T170" s="192">
        <v>17</v>
      </c>
      <c r="U170" s="192">
        <v>0</v>
      </c>
      <c r="V170" s="192">
        <v>4</v>
      </c>
      <c r="W170" s="192">
        <v>1</v>
      </c>
      <c r="X170" s="192">
        <v>1</v>
      </c>
      <c r="Y170" s="192">
        <v>0</v>
      </c>
      <c r="Z170" s="192">
        <v>0</v>
      </c>
      <c r="AA170" s="192">
        <v>0</v>
      </c>
      <c r="AB170" s="192">
        <v>0</v>
      </c>
      <c r="AC170" s="192">
        <v>7</v>
      </c>
      <c r="AD170" s="192">
        <v>0</v>
      </c>
      <c r="AE170" s="192">
        <v>0</v>
      </c>
      <c r="AF170" s="192">
        <v>0</v>
      </c>
      <c r="AG170" s="192">
        <v>3</v>
      </c>
      <c r="AH170" s="192">
        <v>1</v>
      </c>
      <c r="AI170" s="192">
        <v>1</v>
      </c>
      <c r="AJ170" s="192">
        <v>0</v>
      </c>
      <c r="AK170" s="192">
        <v>0</v>
      </c>
      <c r="AL170" s="192">
        <v>16</v>
      </c>
      <c r="AM170" s="192">
        <v>0</v>
      </c>
      <c r="AN170" s="192">
        <v>3</v>
      </c>
      <c r="AO170" s="192">
        <v>0</v>
      </c>
      <c r="AP170" s="192">
        <v>87</v>
      </c>
    </row>
    <row r="171" spans="2:42">
      <c r="B171" s="194" t="s">
        <v>110</v>
      </c>
      <c r="C171" s="193">
        <v>11</v>
      </c>
      <c r="D171" s="192">
        <v>0</v>
      </c>
      <c r="E171" s="192">
        <v>0</v>
      </c>
      <c r="F171" s="192">
        <v>0</v>
      </c>
      <c r="G171" s="192">
        <v>15</v>
      </c>
      <c r="H171" s="192">
        <v>0</v>
      </c>
      <c r="I171" s="192">
        <v>1</v>
      </c>
      <c r="J171" s="192">
        <v>0</v>
      </c>
      <c r="K171" s="192">
        <v>13</v>
      </c>
      <c r="L171" s="192">
        <v>0</v>
      </c>
      <c r="M171" s="192">
        <v>0</v>
      </c>
      <c r="N171" s="192">
        <v>1</v>
      </c>
      <c r="O171" s="192">
        <v>1</v>
      </c>
      <c r="P171" s="192">
        <v>0</v>
      </c>
      <c r="Q171" s="192">
        <v>0</v>
      </c>
      <c r="R171" s="192">
        <v>0</v>
      </c>
      <c r="S171" s="192">
        <v>0</v>
      </c>
      <c r="T171" s="192">
        <v>3</v>
      </c>
      <c r="U171" s="192">
        <v>2</v>
      </c>
      <c r="V171" s="192">
        <v>2</v>
      </c>
      <c r="W171" s="192">
        <v>0</v>
      </c>
      <c r="X171" s="192">
        <v>0</v>
      </c>
      <c r="Y171" s="192">
        <v>0</v>
      </c>
      <c r="Z171" s="192">
        <v>3</v>
      </c>
      <c r="AA171" s="192">
        <v>0</v>
      </c>
      <c r="AB171" s="192">
        <v>0</v>
      </c>
      <c r="AC171" s="192">
        <v>1</v>
      </c>
      <c r="AD171" s="192">
        <v>0</v>
      </c>
      <c r="AE171" s="192">
        <v>0</v>
      </c>
      <c r="AF171" s="192">
        <v>2</v>
      </c>
      <c r="AG171" s="192">
        <v>0</v>
      </c>
      <c r="AH171" s="192">
        <v>3</v>
      </c>
      <c r="AI171" s="192">
        <v>1</v>
      </c>
      <c r="AJ171" s="192">
        <v>0</v>
      </c>
      <c r="AK171" s="192">
        <v>0</v>
      </c>
      <c r="AL171" s="192">
        <v>11</v>
      </c>
      <c r="AM171" s="192">
        <v>1</v>
      </c>
      <c r="AN171" s="192">
        <v>0</v>
      </c>
      <c r="AO171" s="192">
        <v>0</v>
      </c>
      <c r="AP171" s="192">
        <v>71</v>
      </c>
    </row>
    <row r="172" spans="2:42">
      <c r="B172" s="194" t="s">
        <v>119</v>
      </c>
      <c r="C172" s="193">
        <v>1</v>
      </c>
      <c r="D172" s="192">
        <v>0</v>
      </c>
      <c r="E172" s="192">
        <v>0</v>
      </c>
      <c r="F172" s="192">
        <v>0</v>
      </c>
      <c r="G172" s="192">
        <v>11</v>
      </c>
      <c r="H172" s="192">
        <v>0</v>
      </c>
      <c r="I172" s="192">
        <v>0</v>
      </c>
      <c r="J172" s="192">
        <v>0</v>
      </c>
      <c r="K172" s="192">
        <v>4</v>
      </c>
      <c r="L172" s="192">
        <v>1</v>
      </c>
      <c r="M172" s="192">
        <v>0</v>
      </c>
      <c r="N172" s="192">
        <v>0</v>
      </c>
      <c r="O172" s="192">
        <v>1</v>
      </c>
      <c r="P172" s="192">
        <v>0</v>
      </c>
      <c r="Q172" s="192">
        <v>7</v>
      </c>
      <c r="R172" s="192">
        <v>0</v>
      </c>
      <c r="S172" s="192">
        <v>1</v>
      </c>
      <c r="T172" s="192">
        <v>6</v>
      </c>
      <c r="U172" s="192">
        <v>2</v>
      </c>
      <c r="V172" s="192">
        <v>2</v>
      </c>
      <c r="W172" s="192">
        <v>3</v>
      </c>
      <c r="X172" s="192">
        <v>0</v>
      </c>
      <c r="Y172" s="192">
        <v>2</v>
      </c>
      <c r="Z172" s="192">
        <v>1</v>
      </c>
      <c r="AA172" s="192">
        <v>0</v>
      </c>
      <c r="AB172" s="192">
        <v>0</v>
      </c>
      <c r="AC172" s="192">
        <v>1</v>
      </c>
      <c r="AD172" s="192">
        <v>0</v>
      </c>
      <c r="AE172" s="192">
        <v>0</v>
      </c>
      <c r="AF172" s="192">
        <v>0</v>
      </c>
      <c r="AG172" s="192">
        <v>1</v>
      </c>
      <c r="AH172" s="192">
        <v>0</v>
      </c>
      <c r="AI172" s="192">
        <v>1</v>
      </c>
      <c r="AJ172" s="192">
        <v>0</v>
      </c>
      <c r="AK172" s="192">
        <v>0</v>
      </c>
      <c r="AL172" s="192">
        <v>4</v>
      </c>
      <c r="AM172" s="192">
        <v>3</v>
      </c>
      <c r="AN172" s="192">
        <v>0</v>
      </c>
      <c r="AO172" s="192">
        <v>0</v>
      </c>
      <c r="AP172" s="192">
        <v>52</v>
      </c>
    </row>
    <row r="173" spans="2:42">
      <c r="B173" s="194" t="s">
        <v>40</v>
      </c>
      <c r="C173" s="193">
        <v>16</v>
      </c>
      <c r="D173" s="192">
        <v>0</v>
      </c>
      <c r="E173" s="192">
        <v>2</v>
      </c>
      <c r="F173" s="192">
        <v>0</v>
      </c>
      <c r="G173" s="192">
        <v>8</v>
      </c>
      <c r="H173" s="192">
        <v>0</v>
      </c>
      <c r="I173" s="192">
        <v>1</v>
      </c>
      <c r="J173" s="192">
        <v>0</v>
      </c>
      <c r="K173" s="192">
        <v>2</v>
      </c>
      <c r="L173" s="192">
        <v>0</v>
      </c>
      <c r="M173" s="192">
        <v>1</v>
      </c>
      <c r="N173" s="192">
        <v>0</v>
      </c>
      <c r="O173" s="192">
        <v>1</v>
      </c>
      <c r="P173" s="192">
        <v>0</v>
      </c>
      <c r="Q173" s="192">
        <v>0</v>
      </c>
      <c r="R173" s="192">
        <v>0</v>
      </c>
      <c r="S173" s="192">
        <v>1</v>
      </c>
      <c r="T173" s="192">
        <v>11</v>
      </c>
      <c r="U173" s="192">
        <v>0</v>
      </c>
      <c r="V173" s="192">
        <v>0</v>
      </c>
      <c r="W173" s="192">
        <v>0</v>
      </c>
      <c r="X173" s="192">
        <v>0</v>
      </c>
      <c r="Y173" s="192">
        <v>0</v>
      </c>
      <c r="Z173" s="192">
        <v>0</v>
      </c>
      <c r="AA173" s="192">
        <v>0</v>
      </c>
      <c r="AB173" s="192">
        <v>0</v>
      </c>
      <c r="AC173" s="192">
        <v>1</v>
      </c>
      <c r="AD173" s="192">
        <v>0</v>
      </c>
      <c r="AE173" s="192">
        <v>0</v>
      </c>
      <c r="AF173" s="192">
        <v>0</v>
      </c>
      <c r="AG173" s="192">
        <v>1</v>
      </c>
      <c r="AH173" s="192">
        <v>2</v>
      </c>
      <c r="AI173" s="192">
        <v>2</v>
      </c>
      <c r="AJ173" s="192">
        <v>0</v>
      </c>
      <c r="AK173" s="192">
        <v>0</v>
      </c>
      <c r="AL173" s="192">
        <v>0</v>
      </c>
      <c r="AM173" s="192">
        <v>0</v>
      </c>
      <c r="AN173" s="192">
        <v>0</v>
      </c>
      <c r="AO173" s="192">
        <v>0</v>
      </c>
      <c r="AP173" s="192">
        <v>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BK9"/>
  <sheetViews>
    <sheetView workbookViewId="0">
      <selection activeCell="O27" sqref="O27"/>
    </sheetView>
  </sheetViews>
  <sheetFormatPr defaultColWidth="11.42578125" defaultRowHeight="15"/>
  <cols>
    <col min="1" max="1" width="23.7109375" customWidth="1"/>
    <col min="2" max="2" width="20.28515625" customWidth="1"/>
    <col min="5" max="5" width="13" customWidth="1"/>
  </cols>
  <sheetData>
    <row r="2" spans="2:63" ht="18.75">
      <c r="B2" s="136" t="s">
        <v>1025</v>
      </c>
      <c r="C2" s="136"/>
      <c r="D2" s="136"/>
      <c r="E2" s="136"/>
      <c r="F2" s="136"/>
    </row>
    <row r="5" spans="2:63" ht="78.75">
      <c r="B5" s="106"/>
      <c r="C5" s="106" t="s">
        <v>191</v>
      </c>
      <c r="D5" s="106" t="s">
        <v>192</v>
      </c>
      <c r="E5" s="106" t="s">
        <v>193</v>
      </c>
      <c r="F5" s="106" t="s">
        <v>194</v>
      </c>
      <c r="G5" s="106" t="s">
        <v>195</v>
      </c>
      <c r="H5" s="106" t="s">
        <v>196</v>
      </c>
      <c r="I5" s="106" t="s">
        <v>197</v>
      </c>
      <c r="J5" s="106" t="s">
        <v>198</v>
      </c>
      <c r="K5" s="106" t="s">
        <v>199</v>
      </c>
      <c r="L5" s="106" t="s">
        <v>200</v>
      </c>
      <c r="M5" s="106" t="s">
        <v>201</v>
      </c>
      <c r="N5" s="106" t="s">
        <v>202</v>
      </c>
      <c r="O5" s="106" t="s">
        <v>203</v>
      </c>
      <c r="P5" s="106" t="s">
        <v>204</v>
      </c>
      <c r="Q5" s="106" t="s">
        <v>205</v>
      </c>
      <c r="R5" s="106" t="s">
        <v>206</v>
      </c>
      <c r="S5" s="106" t="s">
        <v>207</v>
      </c>
      <c r="T5" s="106" t="s">
        <v>208</v>
      </c>
      <c r="U5" s="106" t="s">
        <v>209</v>
      </c>
      <c r="V5" s="106" t="s">
        <v>210</v>
      </c>
      <c r="W5" s="106" t="s">
        <v>211</v>
      </c>
      <c r="X5" s="106" t="s">
        <v>212</v>
      </c>
      <c r="Y5" s="106" t="s">
        <v>213</v>
      </c>
      <c r="Z5" s="106" t="s">
        <v>214</v>
      </c>
      <c r="AA5" s="106" t="s">
        <v>215</v>
      </c>
      <c r="AB5" s="106" t="s">
        <v>216</v>
      </c>
      <c r="AC5" s="106" t="s">
        <v>217</v>
      </c>
      <c r="AD5" s="106" t="s">
        <v>218</v>
      </c>
      <c r="AE5" s="106" t="s">
        <v>219</v>
      </c>
      <c r="AF5" s="106" t="s">
        <v>220</v>
      </c>
      <c r="AG5" s="106" t="s">
        <v>221</v>
      </c>
      <c r="AH5" s="106" t="s">
        <v>222</v>
      </c>
      <c r="AI5" s="106" t="s">
        <v>223</v>
      </c>
      <c r="AJ5" s="106" t="s">
        <v>224</v>
      </c>
      <c r="AK5" s="106" t="s">
        <v>225</v>
      </c>
      <c r="AL5" s="106" t="s">
        <v>226</v>
      </c>
      <c r="AM5" s="106" t="s">
        <v>227</v>
      </c>
      <c r="AN5" s="106" t="s">
        <v>228</v>
      </c>
      <c r="AO5" s="106" t="s">
        <v>229</v>
      </c>
      <c r="AP5" s="106" t="s">
        <v>230</v>
      </c>
      <c r="AQ5" s="106" t="s">
        <v>231</v>
      </c>
      <c r="AR5" s="106" t="s">
        <v>232</v>
      </c>
      <c r="AS5" s="106" t="s">
        <v>233</v>
      </c>
      <c r="AT5" s="106" t="s">
        <v>234</v>
      </c>
      <c r="AU5" s="106" t="s">
        <v>235</v>
      </c>
      <c r="AV5" s="106" t="s">
        <v>236</v>
      </c>
      <c r="AW5" s="106" t="s">
        <v>237</v>
      </c>
      <c r="AX5" s="106" t="s">
        <v>238</v>
      </c>
      <c r="AY5" s="106" t="s">
        <v>239</v>
      </c>
      <c r="AZ5" s="106" t="s">
        <v>240</v>
      </c>
      <c r="BA5" s="106" t="s">
        <v>241</v>
      </c>
      <c r="BB5" s="106" t="s">
        <v>242</v>
      </c>
      <c r="BC5" s="106" t="s">
        <v>243</v>
      </c>
      <c r="BD5" s="106" t="s">
        <v>244</v>
      </c>
      <c r="BE5" s="106" t="s">
        <v>245</v>
      </c>
      <c r="BF5" s="106" t="s">
        <v>246</v>
      </c>
      <c r="BG5" s="106" t="s">
        <v>247</v>
      </c>
      <c r="BH5" s="106" t="s">
        <v>248</v>
      </c>
      <c r="BI5" s="106" t="s">
        <v>249</v>
      </c>
      <c r="BJ5" s="106" t="s">
        <v>18</v>
      </c>
      <c r="BK5" s="107"/>
    </row>
    <row r="6" spans="2:63" ht="15.75">
      <c r="B6" s="106" t="s">
        <v>130</v>
      </c>
      <c r="C6" s="108">
        <v>471</v>
      </c>
      <c r="D6" s="108">
        <v>1188</v>
      </c>
      <c r="E6" s="108">
        <v>116</v>
      </c>
      <c r="F6" s="108">
        <v>37</v>
      </c>
      <c r="G6" s="108">
        <v>2410</v>
      </c>
      <c r="H6" s="108">
        <v>271</v>
      </c>
      <c r="I6" s="108">
        <v>1300</v>
      </c>
      <c r="J6" s="108">
        <v>125</v>
      </c>
      <c r="K6" s="108">
        <v>515</v>
      </c>
      <c r="L6" s="108">
        <v>312</v>
      </c>
      <c r="M6" s="108">
        <v>378</v>
      </c>
      <c r="N6" s="108">
        <v>1849</v>
      </c>
      <c r="O6" s="108">
        <v>1118</v>
      </c>
      <c r="P6" s="108">
        <v>3078</v>
      </c>
      <c r="Q6" s="108">
        <v>186</v>
      </c>
      <c r="R6" s="108">
        <v>468</v>
      </c>
      <c r="S6" s="108">
        <v>1113</v>
      </c>
      <c r="T6" s="108">
        <v>66</v>
      </c>
      <c r="U6" s="108">
        <v>220</v>
      </c>
      <c r="V6" s="108">
        <v>356</v>
      </c>
      <c r="W6" s="108">
        <v>541</v>
      </c>
      <c r="X6" s="108">
        <v>637</v>
      </c>
      <c r="Y6" s="108">
        <v>527</v>
      </c>
      <c r="Z6" s="108">
        <v>28</v>
      </c>
      <c r="AA6" s="108">
        <v>45</v>
      </c>
      <c r="AB6" s="108">
        <v>69</v>
      </c>
      <c r="AC6" s="108">
        <v>150</v>
      </c>
      <c r="AD6" s="108">
        <v>181</v>
      </c>
      <c r="AE6" s="108">
        <v>1368</v>
      </c>
      <c r="AF6" s="108">
        <v>24</v>
      </c>
      <c r="AG6" s="108">
        <v>117</v>
      </c>
      <c r="AH6" s="108">
        <v>263</v>
      </c>
      <c r="AI6" s="108">
        <v>269</v>
      </c>
      <c r="AJ6" s="108">
        <v>136</v>
      </c>
      <c r="AK6" s="108">
        <v>1287</v>
      </c>
      <c r="AL6" s="108">
        <v>329</v>
      </c>
      <c r="AM6" s="108">
        <v>220</v>
      </c>
      <c r="AN6" s="108">
        <v>702</v>
      </c>
      <c r="AO6" s="108">
        <v>116</v>
      </c>
      <c r="AP6" s="108">
        <v>131</v>
      </c>
      <c r="AQ6" s="108">
        <v>899</v>
      </c>
      <c r="AR6" s="108">
        <v>461</v>
      </c>
      <c r="AS6" s="108">
        <v>647</v>
      </c>
      <c r="AT6" s="108">
        <v>2511</v>
      </c>
      <c r="AU6" s="108">
        <v>299</v>
      </c>
      <c r="AV6" s="108">
        <v>789</v>
      </c>
      <c r="AW6" s="108">
        <v>190</v>
      </c>
      <c r="AX6" s="108">
        <v>342</v>
      </c>
      <c r="AY6" s="108">
        <v>279</v>
      </c>
      <c r="AZ6" s="108">
        <v>1146</v>
      </c>
      <c r="BA6" s="108">
        <v>0</v>
      </c>
      <c r="BB6" s="108">
        <v>226</v>
      </c>
      <c r="BC6" s="108">
        <v>8</v>
      </c>
      <c r="BD6" s="108">
        <v>803</v>
      </c>
      <c r="BE6" s="108">
        <v>39</v>
      </c>
      <c r="BF6" s="108">
        <v>341</v>
      </c>
      <c r="BG6" s="108">
        <v>741</v>
      </c>
      <c r="BH6" s="108">
        <v>647</v>
      </c>
      <c r="BI6" s="108">
        <v>152</v>
      </c>
      <c r="BJ6" s="108">
        <v>33237</v>
      </c>
      <c r="BK6" s="107"/>
    </row>
    <row r="7" spans="2:63" ht="15.75">
      <c r="B7" s="106" t="s">
        <v>81</v>
      </c>
      <c r="C7" s="108">
        <v>1665</v>
      </c>
      <c r="D7" s="108">
        <v>652</v>
      </c>
      <c r="E7" s="108">
        <v>256</v>
      </c>
      <c r="F7" s="108">
        <v>205</v>
      </c>
      <c r="G7" s="108">
        <v>2389</v>
      </c>
      <c r="H7" s="108">
        <v>519</v>
      </c>
      <c r="I7" s="108">
        <v>770</v>
      </c>
      <c r="J7" s="108">
        <v>1310</v>
      </c>
      <c r="K7" s="108">
        <v>2088</v>
      </c>
      <c r="L7" s="108">
        <v>495</v>
      </c>
      <c r="M7" s="108">
        <v>314</v>
      </c>
      <c r="N7" s="108">
        <v>7447</v>
      </c>
      <c r="O7" s="108">
        <v>2996</v>
      </c>
      <c r="P7" s="108">
        <v>1970</v>
      </c>
      <c r="Q7" s="108">
        <v>926</v>
      </c>
      <c r="R7" s="108">
        <v>801</v>
      </c>
      <c r="S7" s="108">
        <v>1628</v>
      </c>
      <c r="T7" s="108">
        <v>88</v>
      </c>
      <c r="U7" s="108">
        <v>211</v>
      </c>
      <c r="V7" s="108">
        <v>1603</v>
      </c>
      <c r="W7" s="108">
        <v>744</v>
      </c>
      <c r="X7" s="108">
        <v>616</v>
      </c>
      <c r="Y7" s="108">
        <v>1616</v>
      </c>
      <c r="Z7" s="108">
        <v>12</v>
      </c>
      <c r="AA7" s="108">
        <v>6</v>
      </c>
      <c r="AB7" s="108">
        <v>29</v>
      </c>
      <c r="AC7" s="108">
        <v>37</v>
      </c>
      <c r="AD7" s="108">
        <v>97</v>
      </c>
      <c r="AE7" s="108">
        <v>2017</v>
      </c>
      <c r="AF7" s="108">
        <v>32</v>
      </c>
      <c r="AG7" s="108">
        <v>54</v>
      </c>
      <c r="AH7" s="108">
        <v>223</v>
      </c>
      <c r="AI7" s="108">
        <v>169</v>
      </c>
      <c r="AJ7" s="108">
        <v>124</v>
      </c>
      <c r="AK7" s="108">
        <v>726</v>
      </c>
      <c r="AL7" s="108">
        <v>171</v>
      </c>
      <c r="AM7" s="108">
        <v>162</v>
      </c>
      <c r="AN7" s="108">
        <v>86</v>
      </c>
      <c r="AO7" s="108">
        <v>42</v>
      </c>
      <c r="AP7" s="108">
        <v>99</v>
      </c>
      <c r="AQ7" s="108">
        <v>855</v>
      </c>
      <c r="AR7" s="108">
        <v>126</v>
      </c>
      <c r="AS7" s="108">
        <v>292</v>
      </c>
      <c r="AT7" s="108">
        <v>2213</v>
      </c>
      <c r="AU7" s="108">
        <v>193</v>
      </c>
      <c r="AV7" s="108">
        <v>502</v>
      </c>
      <c r="AW7" s="108">
        <v>188</v>
      </c>
      <c r="AX7" s="108">
        <v>196</v>
      </c>
      <c r="AY7" s="108">
        <v>223</v>
      </c>
      <c r="AZ7" s="108">
        <v>493</v>
      </c>
      <c r="BA7" s="108">
        <v>2</v>
      </c>
      <c r="BB7" s="108">
        <v>146</v>
      </c>
      <c r="BC7" s="108">
        <v>11</v>
      </c>
      <c r="BD7" s="108">
        <v>560</v>
      </c>
      <c r="BE7" s="108">
        <v>35</v>
      </c>
      <c r="BF7" s="108">
        <v>152</v>
      </c>
      <c r="BG7" s="108">
        <v>267</v>
      </c>
      <c r="BH7" s="108">
        <v>593</v>
      </c>
      <c r="BI7" s="108">
        <v>90</v>
      </c>
      <c r="BJ7" s="108">
        <v>42532</v>
      </c>
      <c r="BK7" s="107"/>
    </row>
    <row r="8" spans="2:63" ht="15.75">
      <c r="B8" s="106" t="s">
        <v>105</v>
      </c>
      <c r="C8" s="108">
        <v>173</v>
      </c>
      <c r="D8" s="108">
        <v>108</v>
      </c>
      <c r="E8" s="108">
        <v>16</v>
      </c>
      <c r="F8" s="108">
        <v>3</v>
      </c>
      <c r="G8" s="108">
        <v>675</v>
      </c>
      <c r="H8" s="108">
        <v>45</v>
      </c>
      <c r="I8" s="108">
        <v>172</v>
      </c>
      <c r="J8" s="108">
        <v>21</v>
      </c>
      <c r="K8" s="108">
        <v>116</v>
      </c>
      <c r="L8" s="108">
        <v>47</v>
      </c>
      <c r="M8" s="108">
        <v>85</v>
      </c>
      <c r="N8" s="108">
        <v>388</v>
      </c>
      <c r="O8" s="108">
        <v>404</v>
      </c>
      <c r="P8" s="108">
        <v>2011</v>
      </c>
      <c r="Q8" s="108">
        <v>10</v>
      </c>
      <c r="R8" s="108">
        <v>83</v>
      </c>
      <c r="S8" s="108">
        <v>411</v>
      </c>
      <c r="T8" s="108">
        <v>60</v>
      </c>
      <c r="U8" s="108">
        <v>19</v>
      </c>
      <c r="V8" s="108">
        <v>55</v>
      </c>
      <c r="W8" s="108">
        <v>100</v>
      </c>
      <c r="X8" s="108">
        <v>114</v>
      </c>
      <c r="Y8" s="108">
        <v>143</v>
      </c>
      <c r="Z8" s="108">
        <v>4</v>
      </c>
      <c r="AA8" s="108">
        <v>6</v>
      </c>
      <c r="AB8" s="108">
        <v>9</v>
      </c>
      <c r="AC8" s="108">
        <v>7</v>
      </c>
      <c r="AD8" s="108">
        <v>7</v>
      </c>
      <c r="AE8" s="108">
        <v>853</v>
      </c>
      <c r="AF8" s="108">
        <v>9</v>
      </c>
      <c r="AG8" s="108">
        <v>2</v>
      </c>
      <c r="AH8" s="108">
        <v>33</v>
      </c>
      <c r="AI8" s="108">
        <v>45</v>
      </c>
      <c r="AJ8" s="108">
        <v>16</v>
      </c>
      <c r="AK8" s="108">
        <v>217</v>
      </c>
      <c r="AL8" s="108">
        <v>36</v>
      </c>
      <c r="AM8" s="108">
        <v>35</v>
      </c>
      <c r="AN8" s="108">
        <v>83</v>
      </c>
      <c r="AO8" s="108">
        <v>17</v>
      </c>
      <c r="AP8" s="108">
        <v>31</v>
      </c>
      <c r="AQ8" s="108">
        <v>147</v>
      </c>
      <c r="AR8" s="108">
        <v>6</v>
      </c>
      <c r="AS8" s="108">
        <v>116</v>
      </c>
      <c r="AT8" s="108">
        <v>584</v>
      </c>
      <c r="AU8" s="108">
        <v>31</v>
      </c>
      <c r="AV8" s="108">
        <v>61</v>
      </c>
      <c r="AW8" s="108">
        <v>17</v>
      </c>
      <c r="AX8" s="108">
        <v>143</v>
      </c>
      <c r="AY8" s="108">
        <v>31</v>
      </c>
      <c r="AZ8" s="108">
        <v>124</v>
      </c>
      <c r="BA8" s="108">
        <v>0</v>
      </c>
      <c r="BB8" s="108">
        <v>31</v>
      </c>
      <c r="BC8" s="108">
        <v>0</v>
      </c>
      <c r="BD8" s="108">
        <v>49</v>
      </c>
      <c r="BE8" s="108">
        <v>8</v>
      </c>
      <c r="BF8" s="108">
        <v>21</v>
      </c>
      <c r="BG8" s="108">
        <v>112</v>
      </c>
      <c r="BH8" s="108">
        <v>190</v>
      </c>
      <c r="BI8" s="108">
        <v>11</v>
      </c>
      <c r="BJ8" s="108">
        <v>8351</v>
      </c>
      <c r="BK8" s="107"/>
    </row>
    <row r="9" spans="2:6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</sheetPr>
  <dimension ref="A2:G56"/>
  <sheetViews>
    <sheetView topLeftCell="B1" workbookViewId="0">
      <selection activeCell="K78" sqref="K78"/>
    </sheetView>
  </sheetViews>
  <sheetFormatPr defaultColWidth="11.42578125" defaultRowHeight="15"/>
  <sheetData>
    <row r="2" spans="1:7">
      <c r="C2" s="256"/>
      <c r="D2" s="229" t="s">
        <v>1026</v>
      </c>
      <c r="E2" s="229"/>
      <c r="F2" s="229"/>
      <c r="G2" s="229"/>
    </row>
    <row r="3" spans="1:7">
      <c r="C3" s="256"/>
      <c r="D3" s="109" t="s">
        <v>1027</v>
      </c>
      <c r="E3" s="109" t="s">
        <v>1028</v>
      </c>
      <c r="F3" s="109" t="s">
        <v>188</v>
      </c>
      <c r="G3" s="109" t="s">
        <v>18</v>
      </c>
    </row>
    <row r="4" spans="1:7">
      <c r="A4" t="s">
        <v>1029</v>
      </c>
      <c r="C4" s="7" t="s">
        <v>84</v>
      </c>
      <c r="D4" s="3">
        <v>138</v>
      </c>
      <c r="E4" s="3">
        <v>23</v>
      </c>
      <c r="F4" s="3">
        <v>102</v>
      </c>
      <c r="G4" s="3">
        <v>263</v>
      </c>
    </row>
    <row r="5" spans="1:7">
      <c r="C5" s="7" t="s">
        <v>79</v>
      </c>
      <c r="D5" s="3">
        <v>757</v>
      </c>
      <c r="E5" s="3">
        <v>96</v>
      </c>
      <c r="F5" s="3">
        <v>728</v>
      </c>
      <c r="G5" s="3">
        <v>1581</v>
      </c>
    </row>
    <row r="6" spans="1:7">
      <c r="C6" s="7" t="s">
        <v>81</v>
      </c>
      <c r="D6" s="3">
        <v>44191</v>
      </c>
      <c r="E6" s="3">
        <v>453</v>
      </c>
      <c r="F6" s="3">
        <v>3993</v>
      </c>
      <c r="G6" s="3">
        <v>48637</v>
      </c>
    </row>
    <row r="7" spans="1:7">
      <c r="C7" s="7" t="s">
        <v>75</v>
      </c>
      <c r="D7" s="3">
        <v>453</v>
      </c>
      <c r="E7" s="3">
        <v>95</v>
      </c>
      <c r="F7" s="3">
        <v>302</v>
      </c>
      <c r="G7" s="3">
        <v>850</v>
      </c>
    </row>
    <row r="8" spans="1:7">
      <c r="C8" s="7" t="s">
        <v>88</v>
      </c>
      <c r="D8" s="3">
        <v>61</v>
      </c>
      <c r="E8" s="3">
        <v>20</v>
      </c>
      <c r="F8" s="3">
        <v>71</v>
      </c>
      <c r="G8" s="3">
        <v>152</v>
      </c>
    </row>
    <row r="9" spans="1:7">
      <c r="C9" s="7" t="s">
        <v>90</v>
      </c>
      <c r="D9" s="3">
        <v>117</v>
      </c>
      <c r="E9" s="3">
        <v>40</v>
      </c>
      <c r="F9" s="3">
        <v>150</v>
      </c>
      <c r="G9" s="3">
        <v>307</v>
      </c>
    </row>
    <row r="10" spans="1:7">
      <c r="C10" s="7" t="s">
        <v>29</v>
      </c>
      <c r="D10" s="3">
        <v>1079</v>
      </c>
      <c r="E10" s="3">
        <v>286</v>
      </c>
      <c r="F10" s="3">
        <v>1569</v>
      </c>
      <c r="G10" s="3">
        <v>2934</v>
      </c>
    </row>
    <row r="11" spans="1:7">
      <c r="C11" s="7" t="s">
        <v>93</v>
      </c>
      <c r="D11" s="3">
        <v>1923</v>
      </c>
      <c r="E11" s="3">
        <v>1089</v>
      </c>
      <c r="F11" s="3">
        <v>2669</v>
      </c>
      <c r="G11" s="3">
        <v>5681</v>
      </c>
    </row>
    <row r="12" spans="1:7">
      <c r="C12" s="7" t="s">
        <v>98</v>
      </c>
      <c r="D12" s="3">
        <v>157</v>
      </c>
      <c r="E12" s="3">
        <v>51</v>
      </c>
      <c r="F12" s="3">
        <v>176</v>
      </c>
      <c r="G12" s="3">
        <v>384</v>
      </c>
    </row>
    <row r="13" spans="1:7">
      <c r="C13" s="7" t="s">
        <v>99</v>
      </c>
      <c r="D13" s="3">
        <v>125</v>
      </c>
      <c r="E13" s="3">
        <v>46</v>
      </c>
      <c r="F13" s="3">
        <v>112</v>
      </c>
      <c r="G13" s="3">
        <v>283</v>
      </c>
    </row>
    <row r="14" spans="1:7">
      <c r="C14" s="7" t="s">
        <v>80</v>
      </c>
      <c r="D14" s="3">
        <v>229</v>
      </c>
      <c r="E14" s="3">
        <v>101</v>
      </c>
      <c r="F14" s="3">
        <v>350</v>
      </c>
      <c r="G14" s="3">
        <v>680</v>
      </c>
    </row>
    <row r="15" spans="1:7">
      <c r="C15" s="7" t="s">
        <v>105</v>
      </c>
      <c r="D15" s="3">
        <v>495</v>
      </c>
      <c r="E15" s="3">
        <v>12713</v>
      </c>
      <c r="F15" s="3">
        <v>3289</v>
      </c>
      <c r="G15" s="3">
        <v>16497</v>
      </c>
    </row>
    <row r="16" spans="1:7">
      <c r="C16" s="7" t="s">
        <v>106</v>
      </c>
      <c r="D16" s="3">
        <v>337</v>
      </c>
      <c r="E16" s="3">
        <v>68</v>
      </c>
      <c r="F16" s="3">
        <v>320</v>
      </c>
      <c r="G16" s="3">
        <v>725</v>
      </c>
    </row>
    <row r="17" spans="3:7">
      <c r="C17" s="7" t="s">
        <v>82</v>
      </c>
      <c r="D17" s="3">
        <v>159</v>
      </c>
      <c r="E17" s="3">
        <v>54</v>
      </c>
      <c r="F17" s="3">
        <v>193</v>
      </c>
      <c r="G17" s="3">
        <v>406</v>
      </c>
    </row>
    <row r="18" spans="3:7">
      <c r="C18" s="7" t="s">
        <v>109</v>
      </c>
      <c r="D18" s="3">
        <v>254</v>
      </c>
      <c r="E18" s="3">
        <v>90</v>
      </c>
      <c r="F18" s="3">
        <v>303</v>
      </c>
      <c r="G18" s="3">
        <v>647</v>
      </c>
    </row>
    <row r="19" spans="3:7">
      <c r="C19" s="7" t="s">
        <v>111</v>
      </c>
      <c r="D19" s="3">
        <v>189</v>
      </c>
      <c r="E19" s="3">
        <v>64</v>
      </c>
      <c r="F19" s="3">
        <v>645</v>
      </c>
      <c r="G19" s="3">
        <v>898</v>
      </c>
    </row>
    <row r="20" spans="3:7">
      <c r="C20" s="7" t="s">
        <v>115</v>
      </c>
      <c r="D20" s="3">
        <v>263</v>
      </c>
      <c r="E20" s="3">
        <v>123</v>
      </c>
      <c r="F20" s="3">
        <v>353</v>
      </c>
      <c r="G20" s="3">
        <v>739</v>
      </c>
    </row>
    <row r="21" spans="3:7">
      <c r="C21" s="7" t="s">
        <v>83</v>
      </c>
      <c r="D21" s="3">
        <v>535</v>
      </c>
      <c r="E21" s="3">
        <v>72</v>
      </c>
      <c r="F21" s="3">
        <v>291</v>
      </c>
      <c r="G21" s="3">
        <v>898</v>
      </c>
    </row>
    <row r="22" spans="3:7">
      <c r="C22" s="7" t="s">
        <v>118</v>
      </c>
      <c r="D22" s="3">
        <v>145</v>
      </c>
      <c r="E22" s="3">
        <v>59</v>
      </c>
      <c r="F22" s="3">
        <v>140</v>
      </c>
      <c r="G22" s="3">
        <v>344</v>
      </c>
    </row>
    <row r="23" spans="3:7">
      <c r="C23" s="7" t="s">
        <v>113</v>
      </c>
      <c r="D23" s="3">
        <v>192</v>
      </c>
      <c r="E23" s="3">
        <v>45</v>
      </c>
      <c r="F23" s="3">
        <v>163</v>
      </c>
      <c r="G23" s="3">
        <v>400</v>
      </c>
    </row>
    <row r="24" spans="3:7">
      <c r="C24" s="7" t="s">
        <v>85</v>
      </c>
      <c r="D24" s="3">
        <v>90</v>
      </c>
      <c r="E24" s="3">
        <v>26</v>
      </c>
      <c r="F24" s="3">
        <v>123</v>
      </c>
      <c r="G24" s="3">
        <v>239</v>
      </c>
    </row>
    <row r="25" spans="3:7">
      <c r="C25" s="7" t="s">
        <v>92</v>
      </c>
      <c r="D25" s="3">
        <v>105</v>
      </c>
      <c r="E25" s="3">
        <v>92</v>
      </c>
      <c r="F25" s="3">
        <v>181</v>
      </c>
      <c r="G25" s="3">
        <v>378</v>
      </c>
    </row>
    <row r="26" spans="3:7">
      <c r="C26" s="7" t="s">
        <v>87</v>
      </c>
      <c r="D26" s="3">
        <v>258</v>
      </c>
      <c r="E26" s="3">
        <v>89</v>
      </c>
      <c r="F26" s="3">
        <v>209</v>
      </c>
      <c r="G26" s="3">
        <v>556</v>
      </c>
    </row>
    <row r="27" spans="3:7">
      <c r="C27" s="7" t="s">
        <v>108</v>
      </c>
      <c r="D27" s="3">
        <v>206</v>
      </c>
      <c r="E27" s="3">
        <v>48</v>
      </c>
      <c r="F27" s="3">
        <v>158</v>
      </c>
      <c r="G27" s="3">
        <v>412</v>
      </c>
    </row>
    <row r="28" spans="3:7">
      <c r="C28" s="7" t="s">
        <v>121</v>
      </c>
      <c r="D28" s="3">
        <v>152</v>
      </c>
      <c r="E28" s="3">
        <v>122</v>
      </c>
      <c r="F28" s="3">
        <v>241</v>
      </c>
      <c r="G28" s="3">
        <v>515</v>
      </c>
    </row>
    <row r="29" spans="3:7">
      <c r="C29" s="7" t="s">
        <v>37</v>
      </c>
      <c r="D29" s="3">
        <v>143</v>
      </c>
      <c r="E29" s="3">
        <v>30</v>
      </c>
      <c r="F29" s="3">
        <v>135</v>
      </c>
      <c r="G29" s="3">
        <v>308</v>
      </c>
    </row>
    <row r="30" spans="3:7">
      <c r="C30" s="7" t="s">
        <v>123</v>
      </c>
      <c r="D30" s="3">
        <v>108</v>
      </c>
      <c r="E30" s="3">
        <v>51</v>
      </c>
      <c r="F30" s="3">
        <v>93</v>
      </c>
      <c r="G30" s="3">
        <v>252</v>
      </c>
    </row>
    <row r="31" spans="3:7">
      <c r="C31" s="7" t="s">
        <v>124</v>
      </c>
      <c r="D31" s="3">
        <v>3940</v>
      </c>
      <c r="E31" s="3">
        <v>828</v>
      </c>
      <c r="F31" s="3">
        <v>3894</v>
      </c>
      <c r="G31" s="3">
        <v>8662</v>
      </c>
    </row>
    <row r="32" spans="3:7">
      <c r="C32" s="7" t="s">
        <v>89</v>
      </c>
      <c r="D32" s="3">
        <v>637</v>
      </c>
      <c r="E32" s="3">
        <v>122</v>
      </c>
      <c r="F32" s="3">
        <v>548</v>
      </c>
      <c r="G32" s="3">
        <v>1307</v>
      </c>
    </row>
    <row r="33" spans="3:7">
      <c r="C33" s="7" t="s">
        <v>127</v>
      </c>
      <c r="D33" s="3">
        <v>4106</v>
      </c>
      <c r="E33" s="3">
        <v>217</v>
      </c>
      <c r="F33" s="3">
        <v>880</v>
      </c>
      <c r="G33" s="3">
        <v>5203</v>
      </c>
    </row>
    <row r="34" spans="3:7">
      <c r="C34" s="7" t="s">
        <v>128</v>
      </c>
      <c r="D34" s="3">
        <v>260</v>
      </c>
      <c r="E34" s="3">
        <v>102</v>
      </c>
      <c r="F34" s="3">
        <v>230</v>
      </c>
      <c r="G34" s="3">
        <v>592</v>
      </c>
    </row>
    <row r="35" spans="3:7">
      <c r="C35" s="7" t="s">
        <v>129</v>
      </c>
      <c r="D35" s="3">
        <v>90</v>
      </c>
      <c r="E35" s="3">
        <v>37</v>
      </c>
      <c r="F35" s="3">
        <v>109</v>
      </c>
      <c r="G35" s="3">
        <v>236</v>
      </c>
    </row>
    <row r="36" spans="3:7">
      <c r="C36" s="7" t="s">
        <v>86</v>
      </c>
      <c r="D36" s="3">
        <v>472</v>
      </c>
      <c r="E36" s="3">
        <v>95</v>
      </c>
      <c r="F36" s="3">
        <v>403</v>
      </c>
      <c r="G36" s="3">
        <v>970</v>
      </c>
    </row>
    <row r="37" spans="3:7">
      <c r="C37" s="7" t="s">
        <v>110</v>
      </c>
      <c r="D37" s="3">
        <v>62</v>
      </c>
      <c r="E37" s="3">
        <v>8</v>
      </c>
      <c r="F37" s="3">
        <v>55</v>
      </c>
      <c r="G37" s="3">
        <v>125</v>
      </c>
    </row>
    <row r="38" spans="3:7">
      <c r="C38" s="7" t="s">
        <v>101</v>
      </c>
      <c r="D38" s="3">
        <v>511</v>
      </c>
      <c r="E38" s="3">
        <v>102</v>
      </c>
      <c r="F38" s="3">
        <v>533</v>
      </c>
      <c r="G38" s="3">
        <v>1146</v>
      </c>
    </row>
    <row r="39" spans="3:7">
      <c r="C39" s="7" t="s">
        <v>131</v>
      </c>
      <c r="D39" s="3">
        <v>174</v>
      </c>
      <c r="E39" s="3">
        <v>64</v>
      </c>
      <c r="F39" s="3">
        <v>248</v>
      </c>
      <c r="G39" s="3">
        <v>486</v>
      </c>
    </row>
    <row r="40" spans="3:7">
      <c r="C40" s="7" t="s">
        <v>112</v>
      </c>
      <c r="D40" s="3">
        <v>143</v>
      </c>
      <c r="E40" s="3">
        <v>41</v>
      </c>
      <c r="F40" s="3">
        <v>126</v>
      </c>
      <c r="G40" s="3">
        <v>310</v>
      </c>
    </row>
    <row r="41" spans="3:7">
      <c r="C41" s="7" t="s">
        <v>103</v>
      </c>
      <c r="D41" s="3">
        <v>376</v>
      </c>
      <c r="E41" s="3">
        <v>101</v>
      </c>
      <c r="F41" s="3">
        <v>484</v>
      </c>
      <c r="G41" s="3">
        <v>961</v>
      </c>
    </row>
    <row r="42" spans="3:7">
      <c r="C42" s="7" t="s">
        <v>102</v>
      </c>
      <c r="D42" s="3">
        <v>245</v>
      </c>
      <c r="E42" s="3">
        <v>49</v>
      </c>
      <c r="F42" s="3">
        <v>182</v>
      </c>
      <c r="G42" s="3">
        <v>476</v>
      </c>
    </row>
    <row r="43" spans="3:7">
      <c r="C43" s="7" t="s">
        <v>114</v>
      </c>
      <c r="D43" s="3">
        <v>86</v>
      </c>
      <c r="E43" s="3">
        <v>16</v>
      </c>
      <c r="F43" s="3">
        <v>56</v>
      </c>
      <c r="G43" s="3">
        <v>158</v>
      </c>
    </row>
    <row r="44" spans="3:7">
      <c r="C44" s="7" t="s">
        <v>91</v>
      </c>
      <c r="D44" s="3">
        <v>335</v>
      </c>
      <c r="E44" s="3">
        <v>120</v>
      </c>
      <c r="F44" s="3">
        <v>448</v>
      </c>
      <c r="G44" s="3">
        <v>903</v>
      </c>
    </row>
    <row r="45" spans="3:7">
      <c r="C45" s="7" t="s">
        <v>116</v>
      </c>
      <c r="D45" s="3">
        <v>34</v>
      </c>
      <c r="E45" s="3">
        <v>19</v>
      </c>
      <c r="F45" s="3">
        <v>66</v>
      </c>
      <c r="G45" s="3">
        <v>119</v>
      </c>
    </row>
    <row r="46" spans="3:7">
      <c r="C46" s="7" t="s">
        <v>126</v>
      </c>
      <c r="D46" s="3">
        <v>303</v>
      </c>
      <c r="E46" s="3">
        <v>677</v>
      </c>
      <c r="F46" s="3">
        <v>526</v>
      </c>
      <c r="G46" s="3">
        <v>1506</v>
      </c>
    </row>
    <row r="47" spans="3:7">
      <c r="C47" s="7" t="s">
        <v>94</v>
      </c>
      <c r="D47" s="3">
        <v>101</v>
      </c>
      <c r="E47" s="3">
        <v>271</v>
      </c>
      <c r="F47" s="3">
        <v>549</v>
      </c>
      <c r="G47" s="3">
        <v>921</v>
      </c>
    </row>
    <row r="48" spans="3:7">
      <c r="C48" s="7" t="s">
        <v>122</v>
      </c>
      <c r="D48" s="3">
        <v>410</v>
      </c>
      <c r="E48" s="3">
        <v>87</v>
      </c>
      <c r="F48" s="3">
        <v>329</v>
      </c>
      <c r="G48" s="3">
        <v>826</v>
      </c>
    </row>
    <row r="49" spans="3:7">
      <c r="C49" s="7" t="s">
        <v>130</v>
      </c>
      <c r="D49" s="3">
        <v>4792</v>
      </c>
      <c r="E49" s="3">
        <v>2857</v>
      </c>
      <c r="F49" s="3">
        <v>78371</v>
      </c>
      <c r="G49" s="3">
        <v>86020</v>
      </c>
    </row>
    <row r="50" spans="3:7">
      <c r="C50" s="7" t="s">
        <v>117</v>
      </c>
      <c r="D50" s="3">
        <v>159</v>
      </c>
      <c r="E50" s="3">
        <v>38</v>
      </c>
      <c r="F50" s="3">
        <v>213</v>
      </c>
      <c r="G50" s="3">
        <v>410</v>
      </c>
    </row>
    <row r="51" spans="3:7">
      <c r="C51" s="7" t="s">
        <v>96</v>
      </c>
      <c r="D51" s="3">
        <v>275</v>
      </c>
      <c r="E51" s="3">
        <v>100</v>
      </c>
      <c r="F51" s="3">
        <v>274</v>
      </c>
      <c r="G51" s="3">
        <v>649</v>
      </c>
    </row>
    <row r="52" spans="3:7">
      <c r="C52" s="7" t="s">
        <v>119</v>
      </c>
      <c r="D52" s="3">
        <v>75</v>
      </c>
      <c r="E52" s="3">
        <v>13</v>
      </c>
      <c r="F52" s="3">
        <v>67</v>
      </c>
      <c r="G52" s="3">
        <v>155</v>
      </c>
    </row>
    <row r="53" spans="3:7">
      <c r="C53" s="7" t="s">
        <v>97</v>
      </c>
      <c r="D53" s="3">
        <v>384</v>
      </c>
      <c r="E53" s="3">
        <v>261</v>
      </c>
      <c r="F53" s="3">
        <v>575</v>
      </c>
      <c r="G53" s="3">
        <v>1220</v>
      </c>
    </row>
    <row r="54" spans="3:7">
      <c r="C54" s="7" t="s">
        <v>40</v>
      </c>
      <c r="D54" s="3">
        <v>44</v>
      </c>
      <c r="E54" s="3">
        <v>16</v>
      </c>
      <c r="F54" s="3">
        <v>40</v>
      </c>
      <c r="G54" s="3">
        <v>100</v>
      </c>
    </row>
    <row r="55" spans="3:7">
      <c r="C55" s="7" t="s">
        <v>41</v>
      </c>
      <c r="D55" s="3">
        <v>38</v>
      </c>
      <c r="E55" s="3">
        <v>26</v>
      </c>
      <c r="F55" s="3">
        <v>61</v>
      </c>
      <c r="G55" s="3">
        <v>125</v>
      </c>
    </row>
    <row r="56" spans="3:7">
      <c r="C56" s="7" t="s">
        <v>18</v>
      </c>
      <c r="D56" s="3">
        <v>70913</v>
      </c>
      <c r="E56" s="3">
        <v>30664</v>
      </c>
      <c r="F56" s="3">
        <v>139563</v>
      </c>
      <c r="G56" s="3">
        <v>241140</v>
      </c>
    </row>
  </sheetData>
  <mergeCells count="2">
    <mergeCell ref="D2:G2"/>
    <mergeCell ref="C2:C3"/>
  </mergeCells>
  <conditionalFormatting sqref="C2:G56">
    <cfRule type="top10" dxfId="0" priority="1" percent="1" rank="10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C2:O69"/>
  <sheetViews>
    <sheetView tabSelected="1" zoomScale="85" zoomScaleNormal="85" workbookViewId="0">
      <selection activeCell="P27" sqref="P27"/>
    </sheetView>
  </sheetViews>
  <sheetFormatPr defaultColWidth="11.42578125" defaultRowHeight="15"/>
  <cols>
    <col min="3" max="3" width="14.5703125" customWidth="1"/>
  </cols>
  <sheetData>
    <row r="2" spans="3:6" ht="21">
      <c r="C2" s="119" t="s">
        <v>8</v>
      </c>
      <c r="D2" s="120"/>
      <c r="E2" s="120"/>
      <c r="F2" s="120"/>
    </row>
    <row r="4" spans="3:6">
      <c r="C4" s="31">
        <v>2014</v>
      </c>
      <c r="D4" s="33">
        <v>-94976</v>
      </c>
    </row>
    <row r="5" spans="3:6">
      <c r="C5" s="31">
        <v>2015</v>
      </c>
      <c r="D5" s="33">
        <v>-1761</v>
      </c>
    </row>
    <row r="6" spans="3:6">
      <c r="C6" s="31">
        <v>2016</v>
      </c>
      <c r="D6" s="33">
        <v>87422</v>
      </c>
    </row>
    <row r="7" spans="3:6">
      <c r="C7" s="31">
        <v>2017</v>
      </c>
      <c r="D7" s="33">
        <v>163272</v>
      </c>
    </row>
    <row r="8" spans="3:6">
      <c r="C8" s="31">
        <v>2018</v>
      </c>
      <c r="D8" s="33">
        <v>334158</v>
      </c>
    </row>
    <row r="9" spans="3:6">
      <c r="C9" s="31">
        <v>2019</v>
      </c>
      <c r="D9" s="33">
        <v>454232</v>
      </c>
    </row>
    <row r="10" spans="3:6">
      <c r="C10" s="31">
        <v>2020</v>
      </c>
      <c r="D10" s="33">
        <v>219357</v>
      </c>
    </row>
    <row r="11" spans="3:6">
      <c r="C11" s="31">
        <v>2021</v>
      </c>
      <c r="D11" s="33">
        <v>191094</v>
      </c>
    </row>
    <row r="12" spans="3:6">
      <c r="C12" s="31">
        <v>2022</v>
      </c>
      <c r="D12" s="33">
        <v>727005</v>
      </c>
    </row>
    <row r="13" spans="3:6">
      <c r="C13" s="31">
        <v>2023</v>
      </c>
      <c r="D13" s="33">
        <v>642296</v>
      </c>
    </row>
    <row r="20" spans="3:8" ht="21">
      <c r="C20" s="119" t="s">
        <v>9</v>
      </c>
    </row>
    <row r="24" spans="3:8">
      <c r="C24" s="227"/>
      <c r="D24" s="228"/>
      <c r="E24" s="8">
        <v>2021</v>
      </c>
      <c r="F24" s="8">
        <v>2022</v>
      </c>
      <c r="G24" s="8">
        <v>2023</v>
      </c>
    </row>
    <row r="25" spans="3:8">
      <c r="C25" s="231" t="s">
        <v>10</v>
      </c>
      <c r="D25" s="7" t="s">
        <v>11</v>
      </c>
      <c r="E25" s="30">
        <v>-28377</v>
      </c>
      <c r="F25" s="30">
        <v>-20778</v>
      </c>
      <c r="G25" s="30">
        <v>-3652</v>
      </c>
    </row>
    <row r="26" spans="3:8">
      <c r="C26" s="231"/>
      <c r="D26" s="7" t="s">
        <v>12</v>
      </c>
      <c r="E26" s="30">
        <v>8495</v>
      </c>
      <c r="F26" s="30">
        <v>18074</v>
      </c>
      <c r="G26" s="30">
        <v>29714</v>
      </c>
    </row>
    <row r="27" spans="3:8">
      <c r="C27" s="231" t="s">
        <v>13</v>
      </c>
      <c r="D27" s="7" t="s">
        <v>11</v>
      </c>
      <c r="E27" s="30">
        <v>-15985</v>
      </c>
      <c r="F27" s="30">
        <v>-10992</v>
      </c>
      <c r="G27" s="30">
        <v>-12893</v>
      </c>
    </row>
    <row r="28" spans="3:8">
      <c r="C28" s="231"/>
      <c r="D28" s="7" t="s">
        <v>12</v>
      </c>
      <c r="E28" s="30">
        <v>226961</v>
      </c>
      <c r="F28" s="30">
        <v>740701</v>
      </c>
      <c r="G28" s="30">
        <v>629127</v>
      </c>
    </row>
    <row r="29" spans="3:8">
      <c r="H29" s="2"/>
    </row>
    <row r="30" spans="3:8">
      <c r="H30" s="2"/>
    </row>
    <row r="36" spans="3:15" ht="21">
      <c r="C36" s="119" t="s">
        <v>14</v>
      </c>
    </row>
    <row r="40" spans="3:15">
      <c r="C40" s="225"/>
      <c r="D40" s="232" t="s">
        <v>15</v>
      </c>
      <c r="E40" s="232"/>
      <c r="F40" s="232"/>
      <c r="I40" s="229" t="s">
        <v>16</v>
      </c>
      <c r="J40" s="229"/>
      <c r="K40" s="229"/>
      <c r="M40" s="229" t="s">
        <v>17</v>
      </c>
      <c r="N40" s="229"/>
      <c r="O40" s="229"/>
    </row>
    <row r="41" spans="3:15">
      <c r="C41" s="226"/>
      <c r="D41" s="35" t="s">
        <v>18</v>
      </c>
      <c r="E41" s="35" t="s">
        <v>19</v>
      </c>
      <c r="F41" s="35" t="s">
        <v>20</v>
      </c>
      <c r="I41" s="223" t="s">
        <v>21</v>
      </c>
      <c r="J41" s="224"/>
      <c r="K41" s="32">
        <v>150469</v>
      </c>
      <c r="M41" s="230" t="s">
        <v>22</v>
      </c>
      <c r="N41" s="230"/>
      <c r="O41" s="32">
        <v>10827</v>
      </c>
    </row>
    <row r="42" spans="3:15">
      <c r="C42" s="36" t="s">
        <v>23</v>
      </c>
      <c r="D42" s="33">
        <v>642296</v>
      </c>
      <c r="E42" s="33">
        <v>642296</v>
      </c>
      <c r="F42" s="34">
        <v>0</v>
      </c>
      <c r="I42" s="223" t="s">
        <v>24</v>
      </c>
      <c r="J42" s="224"/>
      <c r="K42" s="32">
        <v>126804</v>
      </c>
      <c r="M42" s="223" t="s">
        <v>25</v>
      </c>
      <c r="N42" s="224"/>
      <c r="O42" s="32">
        <v>2814</v>
      </c>
    </row>
    <row r="43" spans="3:15">
      <c r="C43" s="36" t="s">
        <v>26</v>
      </c>
      <c r="D43" s="33">
        <v>60385</v>
      </c>
      <c r="E43" s="33">
        <v>62955</v>
      </c>
      <c r="F43" s="33">
        <v>-2570</v>
      </c>
      <c r="I43" s="223" t="s">
        <v>22</v>
      </c>
      <c r="J43" s="224"/>
      <c r="K43" s="32">
        <v>102302</v>
      </c>
      <c r="M43" s="223" t="s">
        <v>27</v>
      </c>
      <c r="N43" s="224"/>
      <c r="O43" s="32">
        <v>2689</v>
      </c>
    </row>
    <row r="44" spans="3:15">
      <c r="C44" s="36" t="s">
        <v>28</v>
      </c>
      <c r="D44" s="33">
        <v>15417</v>
      </c>
      <c r="E44" s="33">
        <v>14160</v>
      </c>
      <c r="F44" s="33">
        <v>1257</v>
      </c>
      <c r="I44" s="223" t="s">
        <v>26</v>
      </c>
      <c r="J44" s="224"/>
      <c r="K44" s="32">
        <v>62955</v>
      </c>
      <c r="M44" s="230" t="s">
        <v>29</v>
      </c>
      <c r="N44" s="230"/>
      <c r="O44" s="32">
        <v>2489</v>
      </c>
    </row>
    <row r="45" spans="3:15">
      <c r="C45" s="36" t="s">
        <v>25</v>
      </c>
      <c r="D45" s="33">
        <v>11986</v>
      </c>
      <c r="E45" s="33">
        <v>9172</v>
      </c>
      <c r="F45" s="33">
        <v>2814</v>
      </c>
      <c r="I45" s="223" t="s">
        <v>30</v>
      </c>
      <c r="J45" s="224"/>
      <c r="K45" s="32">
        <v>29160</v>
      </c>
      <c r="M45" s="223" t="s">
        <v>30</v>
      </c>
      <c r="N45" s="224"/>
      <c r="O45" s="32">
        <v>2438</v>
      </c>
    </row>
    <row r="46" spans="3:15">
      <c r="C46" s="36" t="s">
        <v>29</v>
      </c>
      <c r="D46" s="33">
        <v>21362</v>
      </c>
      <c r="E46" s="33">
        <v>18873</v>
      </c>
      <c r="F46" s="33">
        <v>2489</v>
      </c>
      <c r="I46" s="223" t="s">
        <v>31</v>
      </c>
      <c r="J46" s="224"/>
      <c r="K46" s="32">
        <v>23337</v>
      </c>
      <c r="M46" s="223" t="s">
        <v>31</v>
      </c>
      <c r="N46" s="224"/>
      <c r="O46" s="32">
        <v>2401</v>
      </c>
    </row>
    <row r="47" spans="3:15">
      <c r="C47" s="36" t="s">
        <v>30</v>
      </c>
      <c r="D47" s="33">
        <v>31598</v>
      </c>
      <c r="E47" s="33">
        <v>29160</v>
      </c>
      <c r="F47" s="33">
        <v>2438</v>
      </c>
      <c r="I47" s="223" t="s">
        <v>27</v>
      </c>
      <c r="J47" s="224"/>
      <c r="K47" s="32">
        <v>22863</v>
      </c>
      <c r="M47" s="223" t="s">
        <v>32</v>
      </c>
      <c r="N47" s="224"/>
      <c r="O47" s="32">
        <v>1657</v>
      </c>
    </row>
    <row r="48" spans="3:15">
      <c r="C48" s="36" t="s">
        <v>33</v>
      </c>
      <c r="D48" s="33">
        <v>5561</v>
      </c>
      <c r="E48" s="33">
        <v>5009</v>
      </c>
      <c r="F48" s="34">
        <v>552</v>
      </c>
      <c r="I48" s="223" t="s">
        <v>32</v>
      </c>
      <c r="J48" s="224"/>
      <c r="K48" s="32">
        <v>22414</v>
      </c>
      <c r="M48" s="223" t="s">
        <v>28</v>
      </c>
      <c r="N48" s="224"/>
      <c r="O48" s="32">
        <v>1257</v>
      </c>
    </row>
    <row r="49" spans="3:15">
      <c r="C49" s="36" t="s">
        <v>32</v>
      </c>
      <c r="D49" s="33">
        <v>24071</v>
      </c>
      <c r="E49" s="33">
        <v>22414</v>
      </c>
      <c r="F49" s="33">
        <v>1657</v>
      </c>
      <c r="I49" s="223" t="s">
        <v>34</v>
      </c>
      <c r="J49" s="224"/>
      <c r="K49" s="32">
        <v>19975</v>
      </c>
      <c r="M49" s="223" t="s">
        <v>33</v>
      </c>
      <c r="N49" s="224"/>
      <c r="O49" s="3">
        <v>552</v>
      </c>
    </row>
    <row r="50" spans="3:15">
      <c r="C50" s="36" t="s">
        <v>27</v>
      </c>
      <c r="D50" s="33">
        <v>25552</v>
      </c>
      <c r="E50" s="33">
        <v>22863</v>
      </c>
      <c r="F50" s="33">
        <v>2689</v>
      </c>
      <c r="I50" s="223" t="s">
        <v>29</v>
      </c>
      <c r="J50" s="224"/>
      <c r="K50" s="32">
        <v>18873</v>
      </c>
      <c r="M50" s="230" t="s">
        <v>35</v>
      </c>
      <c r="N50" s="230"/>
      <c r="O50" s="3">
        <v>389</v>
      </c>
    </row>
    <row r="51" spans="3:15">
      <c r="C51" s="36" t="s">
        <v>24</v>
      </c>
      <c r="D51" s="33">
        <v>121633</v>
      </c>
      <c r="E51" s="33">
        <v>126804</v>
      </c>
      <c r="F51" s="33">
        <v>-5171</v>
      </c>
      <c r="I51" s="223" t="s">
        <v>36</v>
      </c>
      <c r="J51" s="224"/>
      <c r="K51" s="32">
        <v>17822</v>
      </c>
      <c r="M51" s="230" t="s">
        <v>37</v>
      </c>
      <c r="N51" s="230"/>
      <c r="O51" s="3">
        <v>354</v>
      </c>
    </row>
    <row r="52" spans="3:15">
      <c r="C52" s="36" t="s">
        <v>22</v>
      </c>
      <c r="D52" s="33">
        <v>113129</v>
      </c>
      <c r="E52" s="33">
        <v>102302</v>
      </c>
      <c r="F52" s="33">
        <v>10827</v>
      </c>
      <c r="I52" s="223" t="s">
        <v>28</v>
      </c>
      <c r="J52" s="224"/>
      <c r="K52" s="32">
        <v>14160</v>
      </c>
      <c r="M52" s="223" t="s">
        <v>38</v>
      </c>
      <c r="N52" s="224"/>
      <c r="O52" s="3">
        <v>-5</v>
      </c>
    </row>
    <row r="53" spans="3:15">
      <c r="C53" s="36" t="s">
        <v>39</v>
      </c>
      <c r="D53" s="33">
        <v>4846</v>
      </c>
      <c r="E53" s="33">
        <v>5735</v>
      </c>
      <c r="F53" s="34">
        <v>-889</v>
      </c>
      <c r="I53" s="223" t="s">
        <v>25</v>
      </c>
      <c r="J53" s="224"/>
      <c r="K53" s="32">
        <v>9172</v>
      </c>
      <c r="M53" s="230" t="s">
        <v>40</v>
      </c>
      <c r="N53" s="230"/>
      <c r="O53" s="3">
        <v>-362</v>
      </c>
    </row>
    <row r="54" spans="3:15">
      <c r="C54" s="36" t="s">
        <v>31</v>
      </c>
      <c r="D54" s="33">
        <v>25738</v>
      </c>
      <c r="E54" s="33">
        <v>23337</v>
      </c>
      <c r="F54" s="33">
        <v>2401</v>
      </c>
      <c r="I54" s="223" t="s">
        <v>38</v>
      </c>
      <c r="J54" s="224"/>
      <c r="K54" s="32">
        <v>7524</v>
      </c>
      <c r="M54" s="230" t="s">
        <v>41</v>
      </c>
      <c r="N54" s="230"/>
      <c r="O54" s="3">
        <v>-373</v>
      </c>
    </row>
    <row r="55" spans="3:15">
      <c r="C55" s="36" t="s">
        <v>21</v>
      </c>
      <c r="D55" s="33">
        <v>134079</v>
      </c>
      <c r="E55" s="33">
        <v>150469</v>
      </c>
      <c r="F55" s="33">
        <v>-16390</v>
      </c>
      <c r="I55" s="223" t="s">
        <v>39</v>
      </c>
      <c r="J55" s="224"/>
      <c r="K55" s="32">
        <v>5735</v>
      </c>
      <c r="M55" s="230" t="s">
        <v>39</v>
      </c>
      <c r="N55" s="230"/>
      <c r="O55" s="3">
        <v>-889</v>
      </c>
    </row>
    <row r="56" spans="3:15">
      <c r="C56" s="36" t="s">
        <v>36</v>
      </c>
      <c r="D56" s="33">
        <v>15715</v>
      </c>
      <c r="E56" s="33">
        <v>17822</v>
      </c>
      <c r="F56" s="33">
        <v>-2107</v>
      </c>
      <c r="I56" s="223" t="s">
        <v>33</v>
      </c>
      <c r="J56" s="224"/>
      <c r="K56" s="32">
        <v>5009</v>
      </c>
      <c r="M56" s="230" t="s">
        <v>42</v>
      </c>
      <c r="N56" s="230"/>
      <c r="O56" s="32">
        <v>-2107</v>
      </c>
    </row>
    <row r="57" spans="3:15">
      <c r="C57" s="36" t="s">
        <v>38</v>
      </c>
      <c r="D57" s="33">
        <v>7519</v>
      </c>
      <c r="E57" s="33">
        <v>7524</v>
      </c>
      <c r="F57" s="34">
        <v>-5</v>
      </c>
      <c r="I57" s="223" t="s">
        <v>37</v>
      </c>
      <c r="J57" s="224"/>
      <c r="K57" s="32">
        <v>2780</v>
      </c>
      <c r="M57" s="230" t="s">
        <v>43</v>
      </c>
      <c r="N57" s="230"/>
      <c r="O57" s="32">
        <v>-2570</v>
      </c>
    </row>
    <row r="58" spans="3:15">
      <c r="C58" s="36" t="s">
        <v>44</v>
      </c>
      <c r="D58" s="33">
        <v>20364</v>
      </c>
      <c r="E58" s="33">
        <v>19975</v>
      </c>
      <c r="F58" s="34">
        <v>389</v>
      </c>
      <c r="I58" s="223" t="s">
        <v>41</v>
      </c>
      <c r="J58" s="224"/>
      <c r="K58" s="3">
        <v>574</v>
      </c>
      <c r="M58" s="223" t="s">
        <v>24</v>
      </c>
      <c r="N58" s="224"/>
      <c r="O58" s="32">
        <v>-5171</v>
      </c>
    </row>
    <row r="59" spans="3:15">
      <c r="C59" s="36" t="s">
        <v>37</v>
      </c>
      <c r="D59" s="33">
        <v>3134</v>
      </c>
      <c r="E59" s="33">
        <v>2780</v>
      </c>
      <c r="F59" s="34">
        <v>354</v>
      </c>
      <c r="I59" s="223" t="s">
        <v>40</v>
      </c>
      <c r="J59" s="224"/>
      <c r="K59" s="3">
        <v>368</v>
      </c>
      <c r="M59" s="223" t="s">
        <v>21</v>
      </c>
      <c r="N59" s="224"/>
      <c r="O59" s="32">
        <v>-16390</v>
      </c>
    </row>
    <row r="60" spans="3:15">
      <c r="C60" s="36" t="s">
        <v>40</v>
      </c>
      <c r="D60" s="34">
        <v>6</v>
      </c>
      <c r="E60" s="34">
        <v>368</v>
      </c>
      <c r="F60" s="34">
        <v>-362</v>
      </c>
    </row>
    <row r="61" spans="3:15">
      <c r="C61" s="36" t="s">
        <v>41</v>
      </c>
      <c r="D61" s="34">
        <v>201</v>
      </c>
      <c r="E61" s="34">
        <v>574</v>
      </c>
      <c r="F61" s="34">
        <v>-373</v>
      </c>
    </row>
    <row r="64" spans="3:15" ht="21">
      <c r="C64" s="119" t="s">
        <v>45</v>
      </c>
    </row>
    <row r="66" spans="3:6">
      <c r="C66" s="118"/>
      <c r="D66" s="35">
        <v>2021</v>
      </c>
      <c r="E66" s="35">
        <v>2022</v>
      </c>
      <c r="F66" s="35">
        <v>2023</v>
      </c>
    </row>
    <row r="67" spans="3:6">
      <c r="C67" s="36" t="s">
        <v>46</v>
      </c>
      <c r="D67" s="33">
        <v>887960</v>
      </c>
      <c r="E67" s="33">
        <v>1258894</v>
      </c>
      <c r="F67" s="33">
        <v>1250991</v>
      </c>
    </row>
    <row r="68" spans="3:6">
      <c r="C68" s="36" t="s">
        <v>47</v>
      </c>
      <c r="D68" s="34">
        <v>696866</v>
      </c>
      <c r="E68" s="34">
        <v>531889</v>
      </c>
      <c r="F68" s="34">
        <v>608695</v>
      </c>
    </row>
    <row r="69" spans="3:6">
      <c r="C69" s="36" t="s">
        <v>48</v>
      </c>
      <c r="D69" s="34">
        <v>191094</v>
      </c>
      <c r="E69" s="34">
        <v>727005</v>
      </c>
      <c r="F69" s="34">
        <v>642296</v>
      </c>
    </row>
  </sheetData>
  <mergeCells count="45">
    <mergeCell ref="C25:C26"/>
    <mergeCell ref="C27:C28"/>
    <mergeCell ref="I46:J46"/>
    <mergeCell ref="I47:J47"/>
    <mergeCell ref="I48:J48"/>
    <mergeCell ref="D40:F40"/>
    <mergeCell ref="I42:J42"/>
    <mergeCell ref="I43:J43"/>
    <mergeCell ref="M57:N57"/>
    <mergeCell ref="I59:J59"/>
    <mergeCell ref="I41:J41"/>
    <mergeCell ref="I40:K40"/>
    <mergeCell ref="I54:J54"/>
    <mergeCell ref="I55:J55"/>
    <mergeCell ref="I56:J56"/>
    <mergeCell ref="I57:J57"/>
    <mergeCell ref="I58:J58"/>
    <mergeCell ref="I49:J49"/>
    <mergeCell ref="I50:J50"/>
    <mergeCell ref="I51:J51"/>
    <mergeCell ref="I52:J52"/>
    <mergeCell ref="I53:J53"/>
    <mergeCell ref="I44:J44"/>
    <mergeCell ref="I45:J45"/>
    <mergeCell ref="M52:N52"/>
    <mergeCell ref="M53:N53"/>
    <mergeCell ref="M54:N54"/>
    <mergeCell ref="M55:N55"/>
    <mergeCell ref="M56:N56"/>
    <mergeCell ref="M58:N58"/>
    <mergeCell ref="M59:N59"/>
    <mergeCell ref="C40:C41"/>
    <mergeCell ref="C24:D24"/>
    <mergeCell ref="M40:O40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50:N50"/>
    <mergeCell ref="M51:N5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G24"/>
  <sheetViews>
    <sheetView showGridLines="0" workbookViewId="0">
      <selection activeCell="Q30" sqref="Q30"/>
    </sheetView>
  </sheetViews>
  <sheetFormatPr defaultColWidth="9.140625" defaultRowHeight="15"/>
  <cols>
    <col min="1" max="1" width="15.42578125" style="156" customWidth="1"/>
    <col min="2" max="2" width="14" style="156" customWidth="1"/>
    <col min="3" max="3" width="7" style="156" customWidth="1"/>
    <col min="4" max="4" width="13" style="156" customWidth="1"/>
    <col min="5" max="6" width="9" style="156" customWidth="1"/>
    <col min="7" max="7" width="13" style="156" customWidth="1"/>
    <col min="8" max="9" width="9" style="156" customWidth="1"/>
    <col min="10" max="10" width="13" style="156" customWidth="1"/>
    <col min="11" max="12" width="9" style="156" customWidth="1"/>
    <col min="13" max="13" width="15" style="156" customWidth="1"/>
    <col min="14" max="15" width="9" style="156" customWidth="1"/>
    <col min="16" max="16" width="13" style="156" customWidth="1"/>
    <col min="17" max="18" width="9" style="156" customWidth="1"/>
    <col min="19" max="19" width="13" style="156" customWidth="1"/>
    <col min="20" max="21" width="9" style="156" customWidth="1"/>
    <col min="22" max="22" width="15" style="156" customWidth="1"/>
    <col min="23" max="24" width="9" style="156" customWidth="1"/>
    <col min="25" max="25" width="13" style="156" customWidth="1"/>
    <col min="26" max="27" width="9" style="156" customWidth="1"/>
    <col min="28" max="28" width="13" style="156" customWidth="1"/>
    <col min="29" max="30" width="9" style="156" customWidth="1"/>
    <col min="31" max="16384" width="9.140625" style="156"/>
  </cols>
  <sheetData>
    <row r="1" spans="1:256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7"/>
      <c r="EY1" s="257"/>
      <c r="EZ1" s="257"/>
      <c r="FA1" s="257"/>
      <c r="FB1" s="257"/>
      <c r="FC1" s="257"/>
      <c r="FD1" s="257"/>
      <c r="FE1" s="257"/>
      <c r="FF1" s="257"/>
      <c r="FG1" s="257"/>
      <c r="FH1" s="257"/>
      <c r="FI1" s="257"/>
      <c r="FJ1" s="257"/>
      <c r="FK1" s="257"/>
      <c r="FL1" s="257"/>
      <c r="FM1" s="257"/>
      <c r="FN1" s="257"/>
      <c r="FO1" s="257"/>
      <c r="FP1" s="257"/>
      <c r="FQ1" s="257"/>
      <c r="FR1" s="257"/>
      <c r="FS1" s="257"/>
      <c r="FT1" s="257"/>
      <c r="FU1" s="257"/>
      <c r="FV1" s="257"/>
      <c r="FW1" s="257"/>
      <c r="FX1" s="257"/>
      <c r="FY1" s="257"/>
      <c r="FZ1" s="257"/>
      <c r="GA1" s="257"/>
      <c r="GB1" s="257"/>
      <c r="GC1" s="257"/>
      <c r="GD1" s="257"/>
      <c r="GE1" s="257"/>
      <c r="GF1" s="257"/>
      <c r="GG1" s="257"/>
      <c r="GH1" s="257"/>
      <c r="GI1" s="257"/>
      <c r="GJ1" s="257"/>
      <c r="GK1" s="257"/>
      <c r="GL1" s="257"/>
      <c r="GM1" s="257"/>
      <c r="GN1" s="257"/>
      <c r="GO1" s="257"/>
      <c r="GP1" s="257"/>
      <c r="GQ1" s="257"/>
      <c r="GR1" s="257"/>
      <c r="GS1" s="257"/>
      <c r="GT1" s="257"/>
      <c r="GU1" s="257"/>
      <c r="GV1" s="257"/>
      <c r="GW1" s="257"/>
      <c r="GX1" s="257"/>
      <c r="GY1" s="257"/>
      <c r="GZ1" s="257"/>
      <c r="HA1" s="257"/>
      <c r="HB1" s="257"/>
      <c r="HC1" s="257"/>
      <c r="HD1" s="257"/>
      <c r="HE1" s="257"/>
      <c r="HF1" s="257"/>
      <c r="HG1" s="257"/>
      <c r="HH1" s="257"/>
      <c r="HI1" s="257"/>
      <c r="HJ1" s="257"/>
      <c r="HK1" s="257"/>
      <c r="HL1" s="257"/>
      <c r="HM1" s="257"/>
      <c r="HN1" s="257"/>
      <c r="HO1" s="257"/>
      <c r="HP1" s="257"/>
      <c r="HQ1" s="257"/>
      <c r="HR1" s="257"/>
      <c r="HS1" s="257"/>
      <c r="HT1" s="257"/>
      <c r="HU1" s="257"/>
      <c r="HV1" s="257"/>
      <c r="HW1" s="257"/>
      <c r="HX1" s="257"/>
      <c r="HY1" s="257"/>
      <c r="HZ1" s="257"/>
      <c r="IA1" s="257"/>
      <c r="IB1" s="257"/>
      <c r="IC1" s="257"/>
      <c r="ID1" s="257"/>
      <c r="IE1" s="257"/>
      <c r="IF1" s="257"/>
      <c r="IG1" s="257"/>
      <c r="IH1" s="257"/>
      <c r="II1" s="257"/>
      <c r="IJ1" s="257"/>
      <c r="IK1" s="257"/>
      <c r="IL1" s="257"/>
      <c r="IM1" s="257"/>
      <c r="IN1" s="257"/>
      <c r="IO1" s="257"/>
      <c r="IP1" s="257"/>
      <c r="IQ1" s="257"/>
      <c r="IR1" s="257"/>
      <c r="IS1" s="257"/>
      <c r="IT1" s="257"/>
      <c r="IU1" s="257"/>
      <c r="IV1" s="257"/>
    </row>
    <row r="2" spans="1:256" ht="15" customHeight="1">
      <c r="A2" s="217"/>
    </row>
    <row r="3" spans="1:256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  <c r="EI3" s="257"/>
      <c r="EJ3" s="257"/>
      <c r="EK3" s="257"/>
      <c r="EL3" s="257"/>
      <c r="EM3" s="257"/>
      <c r="EN3" s="257"/>
      <c r="EO3" s="257"/>
      <c r="EP3" s="257"/>
      <c r="EQ3" s="257"/>
      <c r="ER3" s="257"/>
      <c r="ES3" s="257"/>
      <c r="ET3" s="257"/>
      <c r="EU3" s="257"/>
      <c r="EV3" s="257"/>
      <c r="EW3" s="257"/>
      <c r="EX3" s="257"/>
      <c r="EY3" s="257"/>
      <c r="EZ3" s="257"/>
      <c r="FA3" s="257"/>
      <c r="FB3" s="257"/>
      <c r="FC3" s="257"/>
      <c r="FD3" s="257"/>
      <c r="FE3" s="257"/>
      <c r="FF3" s="257"/>
      <c r="FG3" s="257"/>
      <c r="FH3" s="257"/>
      <c r="FI3" s="257"/>
      <c r="FJ3" s="257"/>
      <c r="FK3" s="257"/>
      <c r="FL3" s="257"/>
      <c r="FM3" s="257"/>
      <c r="FN3" s="257"/>
      <c r="FO3" s="257"/>
      <c r="FP3" s="257"/>
      <c r="FQ3" s="257"/>
      <c r="FR3" s="257"/>
      <c r="FS3" s="257"/>
      <c r="FT3" s="257"/>
      <c r="FU3" s="257"/>
      <c r="FV3" s="257"/>
      <c r="FW3" s="257"/>
      <c r="FX3" s="257"/>
      <c r="FY3" s="257"/>
      <c r="FZ3" s="257"/>
      <c r="GA3" s="257"/>
      <c r="GB3" s="257"/>
      <c r="GC3" s="257"/>
      <c r="GD3" s="257"/>
      <c r="GE3" s="257"/>
      <c r="GF3" s="257"/>
      <c r="GG3" s="257"/>
      <c r="GH3" s="257"/>
      <c r="GI3" s="257"/>
      <c r="GJ3" s="257"/>
      <c r="GK3" s="257"/>
      <c r="GL3" s="257"/>
      <c r="GM3" s="257"/>
      <c r="GN3" s="257"/>
      <c r="GO3" s="257"/>
      <c r="GP3" s="257"/>
      <c r="GQ3" s="257"/>
      <c r="GR3" s="257"/>
      <c r="GS3" s="257"/>
      <c r="GT3" s="257"/>
      <c r="GU3" s="257"/>
      <c r="GV3" s="257"/>
      <c r="GW3" s="257"/>
      <c r="GX3" s="257"/>
      <c r="GY3" s="257"/>
      <c r="GZ3" s="257"/>
      <c r="HA3" s="257"/>
      <c r="HB3" s="257"/>
      <c r="HC3" s="257"/>
      <c r="HD3" s="257"/>
      <c r="HE3" s="257"/>
      <c r="HF3" s="257"/>
      <c r="HG3" s="257"/>
      <c r="HH3" s="257"/>
      <c r="HI3" s="257"/>
      <c r="HJ3" s="257"/>
      <c r="HK3" s="257"/>
      <c r="HL3" s="257"/>
      <c r="HM3" s="257"/>
      <c r="HN3" s="257"/>
      <c r="HO3" s="257"/>
      <c r="HP3" s="257"/>
      <c r="HQ3" s="257"/>
      <c r="HR3" s="257"/>
      <c r="HS3" s="257"/>
      <c r="HT3" s="257"/>
      <c r="HU3" s="257"/>
      <c r="HV3" s="257"/>
      <c r="HW3" s="257"/>
      <c r="HX3" s="257"/>
      <c r="HY3" s="257"/>
      <c r="HZ3" s="257"/>
      <c r="IA3" s="257"/>
      <c r="IB3" s="257"/>
      <c r="IC3" s="257"/>
      <c r="ID3" s="257"/>
      <c r="IE3" s="257"/>
      <c r="IF3" s="257"/>
      <c r="IG3" s="257"/>
      <c r="IH3" s="257"/>
      <c r="II3" s="257"/>
      <c r="IJ3" s="257"/>
      <c r="IK3" s="257"/>
      <c r="IL3" s="257"/>
      <c r="IM3" s="257"/>
      <c r="IN3" s="257"/>
      <c r="IO3" s="257"/>
      <c r="IP3" s="257"/>
      <c r="IQ3" s="257"/>
      <c r="IR3" s="257"/>
      <c r="IS3" s="257"/>
      <c r="IT3" s="257"/>
      <c r="IU3" s="257"/>
      <c r="IV3" s="257"/>
    </row>
    <row r="4" spans="1:256" hidden="1">
      <c r="A4" s="235" t="s">
        <v>49</v>
      </c>
      <c r="B4" s="257"/>
      <c r="C4" s="236" t="s">
        <v>50</v>
      </c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7"/>
      <c r="DR4" s="257"/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7"/>
      <c r="EI4" s="257"/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7"/>
      <c r="EZ4" s="257"/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7"/>
      <c r="FQ4" s="257"/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7"/>
      <c r="GH4" s="257"/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7"/>
      <c r="GY4" s="257"/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7"/>
      <c r="HP4" s="257"/>
      <c r="HQ4" s="257"/>
      <c r="HR4" s="257"/>
      <c r="HS4" s="257"/>
      <c r="HT4" s="257"/>
      <c r="HU4" s="257"/>
      <c r="HV4" s="257"/>
      <c r="HW4" s="257"/>
      <c r="HX4" s="257"/>
      <c r="HY4" s="257"/>
      <c r="HZ4" s="257"/>
      <c r="IA4" s="257"/>
      <c r="IB4" s="257"/>
      <c r="IC4" s="257"/>
      <c r="ID4" s="257"/>
      <c r="IE4" s="257"/>
      <c r="IF4" s="257"/>
      <c r="IG4" s="257"/>
      <c r="IH4" s="257"/>
      <c r="II4" s="257"/>
      <c r="IJ4" s="257"/>
      <c r="IK4" s="257"/>
      <c r="IL4" s="257"/>
      <c r="IM4" s="257"/>
      <c r="IN4" s="257"/>
      <c r="IO4" s="257"/>
      <c r="IP4" s="257"/>
      <c r="IQ4" s="257"/>
      <c r="IR4" s="257"/>
      <c r="IS4" s="257"/>
      <c r="IT4" s="257"/>
      <c r="IU4" s="257"/>
      <c r="IV4" s="257"/>
    </row>
    <row r="5" spans="1:256" hidden="1">
      <c r="A5" s="235" t="s">
        <v>51</v>
      </c>
      <c r="B5" s="257"/>
      <c r="C5" s="236" t="s">
        <v>52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257"/>
      <c r="FE5" s="257"/>
      <c r="FF5" s="257"/>
      <c r="FG5" s="257"/>
      <c r="FH5" s="257"/>
      <c r="FI5" s="257"/>
      <c r="FJ5" s="257"/>
      <c r="FK5" s="257"/>
      <c r="FL5" s="257"/>
      <c r="FM5" s="257"/>
      <c r="FN5" s="257"/>
      <c r="FO5" s="257"/>
      <c r="FP5" s="257"/>
      <c r="FQ5" s="257"/>
      <c r="FR5" s="257"/>
      <c r="FS5" s="257"/>
      <c r="FT5" s="257"/>
      <c r="FU5" s="257"/>
      <c r="FV5" s="257"/>
      <c r="FW5" s="257"/>
      <c r="FX5" s="257"/>
      <c r="FY5" s="257"/>
      <c r="FZ5" s="257"/>
      <c r="GA5" s="257"/>
      <c r="GB5" s="257"/>
      <c r="GC5" s="257"/>
      <c r="GD5" s="257"/>
      <c r="GE5" s="257"/>
      <c r="GF5" s="257"/>
      <c r="GG5" s="257"/>
      <c r="GH5" s="257"/>
      <c r="GI5" s="257"/>
      <c r="GJ5" s="257"/>
      <c r="GK5" s="257"/>
      <c r="GL5" s="257"/>
      <c r="GM5" s="257"/>
      <c r="GN5" s="257"/>
      <c r="GO5" s="257"/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  <c r="IH5" s="257"/>
      <c r="II5" s="257"/>
      <c r="IJ5" s="257"/>
      <c r="IK5" s="257"/>
      <c r="IL5" s="257"/>
      <c r="IM5" s="257"/>
      <c r="IN5" s="257"/>
      <c r="IO5" s="257"/>
      <c r="IP5" s="257"/>
      <c r="IQ5" s="257"/>
      <c r="IR5" s="257"/>
      <c r="IS5" s="257"/>
      <c r="IT5" s="257"/>
      <c r="IU5" s="257"/>
      <c r="IV5" s="257"/>
    </row>
    <row r="6" spans="1:256" hidden="1">
      <c r="A6" s="235" t="s">
        <v>53</v>
      </c>
      <c r="B6" s="257"/>
      <c r="C6" s="236" t="s">
        <v>54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  <c r="EI6" s="257"/>
      <c r="EJ6" s="257"/>
      <c r="EK6" s="257"/>
      <c r="EL6" s="257"/>
      <c r="EM6" s="257"/>
      <c r="EN6" s="257"/>
      <c r="EO6" s="257"/>
      <c r="EP6" s="257"/>
      <c r="EQ6" s="257"/>
      <c r="ER6" s="257"/>
      <c r="ES6" s="257"/>
      <c r="ET6" s="257"/>
      <c r="EU6" s="257"/>
      <c r="EV6" s="257"/>
      <c r="EW6" s="257"/>
      <c r="EX6" s="257"/>
      <c r="EY6" s="257"/>
      <c r="EZ6" s="257"/>
      <c r="FA6" s="257"/>
      <c r="FB6" s="257"/>
      <c r="FC6" s="257"/>
      <c r="FD6" s="257"/>
      <c r="FE6" s="257"/>
      <c r="FF6" s="257"/>
      <c r="FG6" s="257"/>
      <c r="FH6" s="257"/>
      <c r="FI6" s="257"/>
      <c r="FJ6" s="257"/>
      <c r="FK6" s="257"/>
      <c r="FL6" s="257"/>
      <c r="FM6" s="257"/>
      <c r="FN6" s="257"/>
      <c r="FO6" s="257"/>
      <c r="FP6" s="257"/>
      <c r="FQ6" s="257"/>
      <c r="FR6" s="257"/>
      <c r="FS6" s="257"/>
      <c r="FT6" s="257"/>
      <c r="FU6" s="257"/>
      <c r="FV6" s="257"/>
      <c r="FW6" s="257"/>
      <c r="FX6" s="257"/>
      <c r="FY6" s="257"/>
      <c r="FZ6" s="257"/>
      <c r="GA6" s="257"/>
      <c r="GB6" s="257"/>
      <c r="GC6" s="257"/>
      <c r="GD6" s="257"/>
      <c r="GE6" s="257"/>
      <c r="GF6" s="257"/>
      <c r="GG6" s="257"/>
      <c r="GH6" s="257"/>
      <c r="GI6" s="257"/>
      <c r="GJ6" s="257"/>
      <c r="GK6" s="257"/>
      <c r="GL6" s="257"/>
      <c r="GM6" s="257"/>
      <c r="GN6" s="257"/>
      <c r="GO6" s="257"/>
      <c r="GP6" s="257"/>
      <c r="GQ6" s="257"/>
      <c r="GR6" s="257"/>
      <c r="GS6" s="257"/>
      <c r="GT6" s="257"/>
      <c r="GU6" s="257"/>
      <c r="GV6" s="257"/>
      <c r="GW6" s="257"/>
      <c r="GX6" s="257"/>
      <c r="GY6" s="257"/>
      <c r="GZ6" s="257"/>
      <c r="HA6" s="257"/>
      <c r="HB6" s="257"/>
      <c r="HC6" s="257"/>
      <c r="HD6" s="257"/>
      <c r="HE6" s="257"/>
      <c r="HF6" s="257"/>
      <c r="HG6" s="257"/>
      <c r="HH6" s="257"/>
      <c r="HI6" s="257"/>
      <c r="HJ6" s="257"/>
      <c r="HK6" s="257"/>
      <c r="HL6" s="257"/>
      <c r="HM6" s="257"/>
      <c r="HN6" s="257"/>
      <c r="HO6" s="257"/>
      <c r="HP6" s="257"/>
      <c r="HQ6" s="257"/>
      <c r="HR6" s="257"/>
      <c r="HS6" s="257"/>
      <c r="HT6" s="257"/>
      <c r="HU6" s="257"/>
      <c r="HV6" s="257"/>
      <c r="HW6" s="257"/>
      <c r="HX6" s="257"/>
      <c r="HY6" s="257"/>
      <c r="HZ6" s="257"/>
      <c r="IA6" s="257"/>
      <c r="IB6" s="257"/>
      <c r="IC6" s="257"/>
      <c r="ID6" s="257"/>
      <c r="IE6" s="257"/>
      <c r="IF6" s="257"/>
      <c r="IG6" s="257"/>
      <c r="IH6" s="257"/>
      <c r="II6" s="257"/>
      <c r="IJ6" s="257"/>
      <c r="IK6" s="257"/>
      <c r="IL6" s="257"/>
      <c r="IM6" s="257"/>
      <c r="IN6" s="257"/>
      <c r="IO6" s="257"/>
      <c r="IP6" s="257"/>
      <c r="IQ6" s="257"/>
      <c r="IR6" s="257"/>
      <c r="IS6" s="257"/>
      <c r="IT6" s="257"/>
      <c r="IU6" s="257"/>
      <c r="IV6" s="257"/>
    </row>
    <row r="7" spans="1:256" hidden="1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  <c r="EI7" s="257"/>
      <c r="EJ7" s="257"/>
      <c r="EK7" s="257"/>
      <c r="EL7" s="257"/>
      <c r="EM7" s="257"/>
      <c r="EN7" s="257"/>
      <c r="EO7" s="257"/>
      <c r="EP7" s="257"/>
      <c r="EQ7" s="257"/>
      <c r="ER7" s="257"/>
      <c r="ES7" s="257"/>
      <c r="ET7" s="257"/>
      <c r="EU7" s="257"/>
      <c r="EV7" s="257"/>
      <c r="EW7" s="257"/>
      <c r="EX7" s="257"/>
      <c r="EY7" s="257"/>
      <c r="EZ7" s="257"/>
      <c r="FA7" s="257"/>
      <c r="FB7" s="257"/>
      <c r="FC7" s="257"/>
      <c r="FD7" s="257"/>
      <c r="FE7" s="257"/>
      <c r="FF7" s="257"/>
      <c r="FG7" s="257"/>
      <c r="FH7" s="257"/>
      <c r="FI7" s="257"/>
      <c r="FJ7" s="257"/>
      <c r="FK7" s="257"/>
      <c r="FL7" s="257"/>
      <c r="FM7" s="257"/>
      <c r="FN7" s="257"/>
      <c r="FO7" s="257"/>
      <c r="FP7" s="257"/>
      <c r="FQ7" s="257"/>
      <c r="FR7" s="257"/>
      <c r="FS7" s="257"/>
      <c r="FT7" s="257"/>
      <c r="FU7" s="257"/>
      <c r="FV7" s="257"/>
      <c r="FW7" s="257"/>
      <c r="FX7" s="257"/>
      <c r="FY7" s="257"/>
      <c r="FZ7" s="257"/>
      <c r="GA7" s="257"/>
      <c r="GB7" s="257"/>
      <c r="GC7" s="257"/>
      <c r="GD7" s="257"/>
      <c r="GE7" s="257"/>
      <c r="GF7" s="257"/>
      <c r="GG7" s="257"/>
      <c r="GH7" s="257"/>
      <c r="GI7" s="257"/>
      <c r="GJ7" s="257"/>
      <c r="GK7" s="257"/>
      <c r="GL7" s="257"/>
      <c r="GM7" s="257"/>
      <c r="GN7" s="257"/>
      <c r="GO7" s="257"/>
      <c r="GP7" s="257"/>
      <c r="GQ7" s="257"/>
      <c r="GR7" s="257"/>
      <c r="GS7" s="257"/>
      <c r="GT7" s="257"/>
      <c r="GU7" s="257"/>
      <c r="GV7" s="257"/>
      <c r="GW7" s="257"/>
      <c r="GX7" s="257"/>
      <c r="GY7" s="257"/>
      <c r="GZ7" s="257"/>
      <c r="HA7" s="257"/>
      <c r="HB7" s="257"/>
      <c r="HC7" s="257"/>
      <c r="HD7" s="257"/>
      <c r="HE7" s="257"/>
      <c r="HF7" s="257"/>
      <c r="HG7" s="257"/>
      <c r="HH7" s="257"/>
      <c r="HI7" s="257"/>
      <c r="HJ7" s="257"/>
      <c r="HK7" s="257"/>
      <c r="HL7" s="257"/>
      <c r="HM7" s="257"/>
      <c r="HN7" s="257"/>
      <c r="HO7" s="257"/>
      <c r="HP7" s="257"/>
      <c r="HQ7" s="257"/>
      <c r="HR7" s="257"/>
      <c r="HS7" s="257"/>
      <c r="HT7" s="257"/>
      <c r="HU7" s="257"/>
      <c r="HV7" s="257"/>
      <c r="HW7" s="257"/>
      <c r="HX7" s="257"/>
      <c r="HY7" s="257"/>
      <c r="HZ7" s="257"/>
      <c r="IA7" s="257"/>
      <c r="IB7" s="257"/>
      <c r="IC7" s="257"/>
      <c r="ID7" s="257"/>
      <c r="IE7" s="257"/>
      <c r="IF7" s="257"/>
      <c r="IG7" s="257"/>
      <c r="IH7" s="257"/>
      <c r="II7" s="257"/>
      <c r="IJ7" s="257"/>
      <c r="IK7" s="257"/>
      <c r="IL7" s="257"/>
      <c r="IM7" s="257"/>
      <c r="IN7" s="257"/>
      <c r="IO7" s="257"/>
      <c r="IP7" s="257"/>
      <c r="IQ7" s="257"/>
      <c r="IR7" s="257"/>
      <c r="IS7" s="257"/>
      <c r="IT7" s="257"/>
      <c r="IU7" s="257"/>
      <c r="IV7" s="257"/>
    </row>
    <row r="8" spans="1:256" ht="20.100000000000001" hidden="1" customHeight="1">
      <c r="A8" s="157"/>
      <c r="B8" s="157"/>
      <c r="C8" s="157"/>
      <c r="D8" s="233" t="s">
        <v>18</v>
      </c>
      <c r="E8" s="234"/>
      <c r="F8" s="234"/>
      <c r="G8" s="234"/>
      <c r="H8" s="234"/>
      <c r="I8" s="234"/>
      <c r="J8" s="234"/>
      <c r="K8" s="234"/>
      <c r="L8" s="234"/>
      <c r="M8" s="233" t="s">
        <v>55</v>
      </c>
      <c r="N8" s="234"/>
      <c r="O8" s="234"/>
      <c r="P8" s="234"/>
      <c r="Q8" s="234"/>
      <c r="R8" s="234"/>
      <c r="S8" s="234"/>
      <c r="T8" s="234"/>
      <c r="U8" s="234"/>
      <c r="V8" s="233" t="s">
        <v>56</v>
      </c>
      <c r="W8" s="234"/>
      <c r="X8" s="234"/>
      <c r="Y8" s="234"/>
      <c r="Z8" s="234"/>
      <c r="AA8" s="234"/>
      <c r="AB8" s="234"/>
      <c r="AC8" s="234"/>
      <c r="AD8" s="234"/>
    </row>
    <row r="9" spans="1:256" ht="20.100000000000001" hidden="1" customHeight="1">
      <c r="A9" s="157"/>
      <c r="B9" s="157"/>
      <c r="C9" s="157"/>
      <c r="D9" s="233">
        <v>2021</v>
      </c>
      <c r="E9" s="234"/>
      <c r="F9" s="234"/>
      <c r="G9" s="233">
        <v>2022</v>
      </c>
      <c r="H9" s="234"/>
      <c r="I9" s="234"/>
      <c r="J9" s="233">
        <v>2023</v>
      </c>
      <c r="K9" s="234"/>
      <c r="L9" s="234"/>
      <c r="M9" s="233">
        <v>2021</v>
      </c>
      <c r="N9" s="234"/>
      <c r="O9" s="234"/>
      <c r="P9" s="233">
        <v>2022</v>
      </c>
      <c r="Q9" s="234"/>
      <c r="R9" s="234"/>
      <c r="S9" s="233">
        <v>2023</v>
      </c>
      <c r="T9" s="234"/>
      <c r="U9" s="234"/>
      <c r="V9" s="233">
        <v>2021</v>
      </c>
      <c r="W9" s="234"/>
      <c r="X9" s="234"/>
      <c r="Y9" s="233">
        <v>2022</v>
      </c>
      <c r="Z9" s="234"/>
      <c r="AA9" s="234"/>
      <c r="AB9" s="233">
        <v>2023</v>
      </c>
      <c r="AC9" s="234"/>
      <c r="AD9" s="234"/>
    </row>
    <row r="10" spans="1:256" ht="20.100000000000001" hidden="1" customHeight="1">
      <c r="A10" s="157"/>
      <c r="B10" s="157"/>
      <c r="C10" s="157"/>
      <c r="D10" s="158" t="s">
        <v>57</v>
      </c>
      <c r="E10" s="158" t="s">
        <v>58</v>
      </c>
      <c r="F10" s="158" t="s">
        <v>59</v>
      </c>
      <c r="G10" s="158" t="s">
        <v>57</v>
      </c>
      <c r="H10" s="158" t="s">
        <v>58</v>
      </c>
      <c r="I10" s="158" t="s">
        <v>59</v>
      </c>
      <c r="J10" s="158" t="s">
        <v>57</v>
      </c>
      <c r="K10" s="158" t="s">
        <v>58</v>
      </c>
      <c r="L10" s="158" t="s">
        <v>59</v>
      </c>
      <c r="M10" s="158" t="s">
        <v>57</v>
      </c>
      <c r="N10" s="158" t="s">
        <v>58</v>
      </c>
      <c r="O10" s="158" t="s">
        <v>59</v>
      </c>
      <c r="P10" s="158" t="s">
        <v>57</v>
      </c>
      <c r="Q10" s="158" t="s">
        <v>58</v>
      </c>
      <c r="R10" s="158" t="s">
        <v>59</v>
      </c>
      <c r="S10" s="158" t="s">
        <v>57</v>
      </c>
      <c r="T10" s="158" t="s">
        <v>58</v>
      </c>
      <c r="U10" s="158" t="s">
        <v>59</v>
      </c>
      <c r="V10" s="158" t="s">
        <v>57</v>
      </c>
      <c r="W10" s="158" t="s">
        <v>58</v>
      </c>
      <c r="X10" s="158" t="s">
        <v>59</v>
      </c>
      <c r="Y10" s="158" t="s">
        <v>57</v>
      </c>
      <c r="Z10" s="158" t="s">
        <v>58</v>
      </c>
      <c r="AA10" s="158" t="s">
        <v>59</v>
      </c>
      <c r="AB10" s="158" t="s">
        <v>57</v>
      </c>
      <c r="AC10" s="158" t="s">
        <v>58</v>
      </c>
      <c r="AD10" s="158" t="s">
        <v>59</v>
      </c>
    </row>
    <row r="11" spans="1:256" ht="20.100000000000001" hidden="1" customHeight="1">
      <c r="A11" s="237" t="s">
        <v>22</v>
      </c>
      <c r="B11" s="159" t="s">
        <v>18</v>
      </c>
      <c r="C11" s="159" t="s">
        <v>18</v>
      </c>
      <c r="D11" s="160">
        <v>52931</v>
      </c>
      <c r="E11" s="161">
        <v>25597</v>
      </c>
      <c r="F11" s="161">
        <v>27334</v>
      </c>
      <c r="G11" s="160">
        <v>121273</v>
      </c>
      <c r="H11" s="161">
        <v>56121</v>
      </c>
      <c r="I11" s="161">
        <v>65152</v>
      </c>
      <c r="J11" s="160">
        <v>113129</v>
      </c>
      <c r="K11" s="161">
        <v>55319</v>
      </c>
      <c r="L11" s="161">
        <v>57810</v>
      </c>
      <c r="M11" s="161">
        <v>41812</v>
      </c>
      <c r="N11" s="162">
        <v>20162</v>
      </c>
      <c r="O11" s="162">
        <v>21650</v>
      </c>
      <c r="P11" s="161">
        <v>113402</v>
      </c>
      <c r="Q11" s="162">
        <v>52118</v>
      </c>
      <c r="R11" s="162">
        <v>61284</v>
      </c>
      <c r="S11" s="161">
        <v>102302</v>
      </c>
      <c r="T11" s="162">
        <v>49760</v>
      </c>
      <c r="U11" s="162">
        <v>52542</v>
      </c>
      <c r="V11" s="161">
        <v>11119</v>
      </c>
      <c r="W11" s="162">
        <v>5435</v>
      </c>
      <c r="X11" s="162">
        <v>5684</v>
      </c>
      <c r="Y11" s="161">
        <v>7871</v>
      </c>
      <c r="Z11" s="162">
        <v>4003</v>
      </c>
      <c r="AA11" s="162">
        <v>3868</v>
      </c>
      <c r="AB11" s="161">
        <v>10827</v>
      </c>
      <c r="AC11" s="162">
        <v>5559</v>
      </c>
      <c r="AD11" s="162">
        <v>5268</v>
      </c>
    </row>
    <row r="12" spans="1:256" ht="20.100000000000001" hidden="1" customHeight="1">
      <c r="A12" s="238"/>
      <c r="B12" s="159" t="s">
        <v>60</v>
      </c>
      <c r="C12" s="159" t="s">
        <v>18</v>
      </c>
      <c r="D12" s="161">
        <v>9776</v>
      </c>
      <c r="E12" s="162">
        <v>4987</v>
      </c>
      <c r="F12" s="162">
        <v>4789</v>
      </c>
      <c r="G12" s="161">
        <v>28854</v>
      </c>
      <c r="H12" s="162">
        <v>14843</v>
      </c>
      <c r="I12" s="162">
        <v>14011</v>
      </c>
      <c r="J12" s="161">
        <v>24241</v>
      </c>
      <c r="K12" s="162">
        <v>12347</v>
      </c>
      <c r="L12" s="162">
        <v>11894</v>
      </c>
      <c r="M12" s="162">
        <v>7659</v>
      </c>
      <c r="N12" s="163">
        <v>3986</v>
      </c>
      <c r="O12" s="163">
        <v>3673</v>
      </c>
      <c r="P12" s="162">
        <v>26657</v>
      </c>
      <c r="Q12" s="163">
        <v>13686</v>
      </c>
      <c r="R12" s="163">
        <v>12971</v>
      </c>
      <c r="S12" s="162">
        <v>22227</v>
      </c>
      <c r="T12" s="163">
        <v>11388</v>
      </c>
      <c r="U12" s="163">
        <v>10839</v>
      </c>
      <c r="V12" s="162">
        <v>2117</v>
      </c>
      <c r="W12" s="163">
        <v>1001</v>
      </c>
      <c r="X12" s="163">
        <v>1116</v>
      </c>
      <c r="Y12" s="162">
        <v>2197</v>
      </c>
      <c r="Z12" s="163">
        <v>1157</v>
      </c>
      <c r="AA12" s="163">
        <v>1040</v>
      </c>
      <c r="AB12" s="162">
        <v>2014</v>
      </c>
      <c r="AC12" s="163">
        <v>959</v>
      </c>
      <c r="AD12" s="163">
        <v>1055</v>
      </c>
    </row>
    <row r="13" spans="1:256" ht="20.100000000000001" hidden="1" customHeight="1">
      <c r="A13" s="238"/>
      <c r="B13" s="159" t="s">
        <v>61</v>
      </c>
      <c r="C13" s="159" t="s">
        <v>18</v>
      </c>
      <c r="D13" s="161">
        <v>37114</v>
      </c>
      <c r="E13" s="162">
        <v>17452</v>
      </c>
      <c r="F13" s="162">
        <v>19662</v>
      </c>
      <c r="G13" s="161">
        <v>87930</v>
      </c>
      <c r="H13" s="162">
        <v>39703</v>
      </c>
      <c r="I13" s="162">
        <v>48227</v>
      </c>
      <c r="J13" s="161">
        <v>88931</v>
      </c>
      <c r="K13" s="162">
        <v>43386</v>
      </c>
      <c r="L13" s="162">
        <v>45545</v>
      </c>
      <c r="M13" s="162">
        <v>29137</v>
      </c>
      <c r="N13" s="163">
        <v>13535</v>
      </c>
      <c r="O13" s="163">
        <v>15602</v>
      </c>
      <c r="P13" s="162">
        <v>83082</v>
      </c>
      <c r="Q13" s="163">
        <v>37294</v>
      </c>
      <c r="R13" s="163">
        <v>45788</v>
      </c>
      <c r="S13" s="162">
        <v>80959</v>
      </c>
      <c r="T13" s="163">
        <v>39217</v>
      </c>
      <c r="U13" s="163">
        <v>41742</v>
      </c>
      <c r="V13" s="162">
        <v>7977</v>
      </c>
      <c r="W13" s="163">
        <v>3917</v>
      </c>
      <c r="X13" s="163">
        <v>4060</v>
      </c>
      <c r="Y13" s="162">
        <v>4848</v>
      </c>
      <c r="Z13" s="163">
        <v>2409</v>
      </c>
      <c r="AA13" s="163">
        <v>2439</v>
      </c>
      <c r="AB13" s="162">
        <v>7972</v>
      </c>
      <c r="AC13" s="163">
        <v>4169</v>
      </c>
      <c r="AD13" s="163">
        <v>3803</v>
      </c>
    </row>
    <row r="14" spans="1:256" ht="20.100000000000001" hidden="1" customHeight="1">
      <c r="A14" s="238"/>
      <c r="B14" s="159" t="s">
        <v>62</v>
      </c>
      <c r="C14" s="159" t="s">
        <v>18</v>
      </c>
      <c r="D14" s="161">
        <v>6041</v>
      </c>
      <c r="E14" s="162">
        <v>3158</v>
      </c>
      <c r="F14" s="162">
        <v>2883</v>
      </c>
      <c r="G14" s="161">
        <v>4489</v>
      </c>
      <c r="H14" s="162">
        <v>1575</v>
      </c>
      <c r="I14" s="162">
        <v>2914</v>
      </c>
      <c r="J14" s="164">
        <v>-43</v>
      </c>
      <c r="K14" s="164">
        <v>-414</v>
      </c>
      <c r="L14" s="162">
        <v>371</v>
      </c>
      <c r="M14" s="162">
        <v>5016</v>
      </c>
      <c r="N14" s="163">
        <v>2641</v>
      </c>
      <c r="O14" s="163">
        <v>2375</v>
      </c>
      <c r="P14" s="162">
        <v>3663</v>
      </c>
      <c r="Q14" s="163">
        <v>1138</v>
      </c>
      <c r="R14" s="163">
        <v>2525</v>
      </c>
      <c r="S14" s="162">
        <v>-884</v>
      </c>
      <c r="T14" s="163">
        <v>-845</v>
      </c>
      <c r="U14" s="163">
        <v>-39</v>
      </c>
      <c r="V14" s="162">
        <v>1025</v>
      </c>
      <c r="W14" s="163">
        <v>517</v>
      </c>
      <c r="X14" s="163">
        <v>508</v>
      </c>
      <c r="Y14" s="162">
        <v>826</v>
      </c>
      <c r="Z14" s="163">
        <v>437</v>
      </c>
      <c r="AA14" s="163">
        <v>389</v>
      </c>
      <c r="AB14" s="162">
        <v>841</v>
      </c>
      <c r="AC14" s="163">
        <v>431</v>
      </c>
      <c r="AD14" s="163">
        <v>410</v>
      </c>
    </row>
    <row r="15" spans="1:256" hidden="1"/>
    <row r="16" spans="1:256" hidden="1">
      <c r="A16" s="258" t="s">
        <v>63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  <c r="EI16" s="257"/>
      <c r="EJ16" s="257"/>
      <c r="EK16" s="257"/>
      <c r="EL16" s="257"/>
      <c r="EM16" s="257"/>
      <c r="EN16" s="257"/>
      <c r="EO16" s="257"/>
      <c r="EP16" s="257"/>
      <c r="EQ16" s="257"/>
      <c r="ER16" s="257"/>
      <c r="ES16" s="257"/>
      <c r="ET16" s="257"/>
      <c r="EU16" s="257"/>
      <c r="EV16" s="257"/>
      <c r="EW16" s="257"/>
      <c r="EX16" s="257"/>
      <c r="EY16" s="257"/>
      <c r="EZ16" s="257"/>
      <c r="FA16" s="257"/>
      <c r="FB16" s="257"/>
      <c r="FC16" s="257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7"/>
      <c r="FP16" s="257"/>
      <c r="FQ16" s="257"/>
      <c r="FR16" s="257"/>
      <c r="FS16" s="257"/>
      <c r="FT16" s="257"/>
      <c r="FU16" s="257"/>
      <c r="FV16" s="257"/>
      <c r="FW16" s="257"/>
      <c r="FX16" s="257"/>
      <c r="FY16" s="257"/>
      <c r="FZ16" s="257"/>
      <c r="GA16" s="257"/>
      <c r="GB16" s="257"/>
      <c r="GC16" s="257"/>
      <c r="GD16" s="257"/>
      <c r="GE16" s="257"/>
      <c r="GF16" s="257"/>
      <c r="GG16" s="257"/>
      <c r="GH16" s="257"/>
      <c r="GI16" s="257"/>
      <c r="GJ16" s="257"/>
      <c r="GK16" s="257"/>
      <c r="GL16" s="257"/>
      <c r="GM16" s="257"/>
      <c r="GN16" s="257"/>
      <c r="GO16" s="257"/>
      <c r="GP16" s="257"/>
      <c r="GQ16" s="257"/>
      <c r="GR16" s="257"/>
      <c r="GS16" s="257"/>
      <c r="GT16" s="257"/>
      <c r="GU16" s="257"/>
      <c r="GV16" s="257"/>
      <c r="GW16" s="257"/>
      <c r="GX16" s="257"/>
      <c r="GY16" s="257"/>
      <c r="GZ16" s="257"/>
      <c r="HA16" s="257"/>
      <c r="HB16" s="257"/>
      <c r="HC16" s="257"/>
      <c r="HD16" s="257"/>
      <c r="HE16" s="257"/>
      <c r="HF16" s="257"/>
      <c r="HG16" s="257"/>
      <c r="HH16" s="257"/>
      <c r="HI16" s="257"/>
      <c r="HJ16" s="257"/>
      <c r="HK16" s="257"/>
      <c r="HL16" s="257"/>
      <c r="HM16" s="257"/>
      <c r="HN16" s="257"/>
      <c r="HO16" s="257"/>
      <c r="HP16" s="257"/>
      <c r="HQ16" s="257"/>
      <c r="HR16" s="257"/>
      <c r="HS16" s="257"/>
      <c r="HT16" s="257"/>
      <c r="HU16" s="257"/>
      <c r="HV16" s="257"/>
      <c r="HW16" s="257"/>
      <c r="HX16" s="257"/>
      <c r="HY16" s="257"/>
      <c r="HZ16" s="257"/>
      <c r="IA16" s="257"/>
      <c r="IB16" s="257"/>
      <c r="IC16" s="257"/>
      <c r="ID16" s="257"/>
      <c r="IE16" s="257"/>
      <c r="IF16" s="257"/>
      <c r="IG16" s="257"/>
      <c r="IH16" s="257"/>
      <c r="II16" s="257"/>
      <c r="IJ16" s="257"/>
      <c r="IK16" s="257"/>
      <c r="IL16" s="257"/>
      <c r="IM16" s="257"/>
      <c r="IN16" s="257"/>
      <c r="IO16" s="257"/>
      <c r="IP16" s="257"/>
      <c r="IQ16" s="257"/>
      <c r="IR16" s="257"/>
      <c r="IS16" s="257"/>
      <c r="IT16" s="257"/>
      <c r="IU16" s="257"/>
      <c r="IV16" s="257"/>
    </row>
    <row r="18" spans="2:267" ht="18.75">
      <c r="B18" s="218" t="s">
        <v>64</v>
      </c>
    </row>
    <row r="20" spans="2:267" ht="15" customHeight="1">
      <c r="B20" s="165"/>
      <c r="C20" s="233" t="s">
        <v>18</v>
      </c>
      <c r="D20" s="233"/>
      <c r="E20" s="233"/>
      <c r="F20" s="233" t="s">
        <v>55</v>
      </c>
      <c r="G20" s="233"/>
      <c r="H20" s="233"/>
      <c r="I20" s="233" t="s">
        <v>56</v>
      </c>
      <c r="J20" s="233"/>
      <c r="K20" s="233"/>
    </row>
    <row r="21" spans="2:267">
      <c r="B21" s="165"/>
      <c r="C21" s="158">
        <v>2021</v>
      </c>
      <c r="D21" s="158">
        <v>2022</v>
      </c>
      <c r="E21" s="158">
        <v>2023</v>
      </c>
      <c r="F21" s="158">
        <v>2021</v>
      </c>
      <c r="G21" s="158">
        <v>2022</v>
      </c>
      <c r="H21" s="158">
        <v>2023</v>
      </c>
      <c r="I21" s="158">
        <v>2021</v>
      </c>
      <c r="J21" s="165">
        <v>2022</v>
      </c>
      <c r="K21" s="165">
        <v>2023</v>
      </c>
    </row>
    <row r="22" spans="2:267">
      <c r="B22" s="158" t="s">
        <v>65</v>
      </c>
      <c r="C22" s="166">
        <v>9776</v>
      </c>
      <c r="D22" s="166">
        <v>28854</v>
      </c>
      <c r="E22" s="166">
        <v>24241</v>
      </c>
      <c r="F22" s="167">
        <v>7659</v>
      </c>
      <c r="G22" s="167">
        <v>26657</v>
      </c>
      <c r="H22" s="167">
        <v>22227</v>
      </c>
      <c r="I22" s="167">
        <v>2117</v>
      </c>
      <c r="J22" s="167">
        <v>2197</v>
      </c>
      <c r="K22" s="167">
        <v>2014</v>
      </c>
    </row>
    <row r="23" spans="2:267">
      <c r="B23" s="158" t="s">
        <v>61</v>
      </c>
      <c r="C23" s="166">
        <v>37114</v>
      </c>
      <c r="D23" s="166">
        <v>87930</v>
      </c>
      <c r="E23" s="166">
        <v>88931</v>
      </c>
      <c r="F23" s="167">
        <v>29137</v>
      </c>
      <c r="G23" s="167">
        <v>83082</v>
      </c>
      <c r="H23" s="167">
        <v>80959</v>
      </c>
      <c r="I23" s="167">
        <v>7977</v>
      </c>
      <c r="J23" s="167">
        <v>4848</v>
      </c>
      <c r="K23" s="167">
        <v>7972</v>
      </c>
    </row>
    <row r="24" spans="2:267">
      <c r="B24" s="158" t="s">
        <v>66</v>
      </c>
      <c r="C24" s="166">
        <v>6041</v>
      </c>
      <c r="D24" s="166">
        <v>4489</v>
      </c>
      <c r="E24" s="166">
        <v>-43</v>
      </c>
      <c r="F24" s="167">
        <v>5016</v>
      </c>
      <c r="G24" s="167">
        <v>3663</v>
      </c>
      <c r="H24" s="167">
        <v>-884</v>
      </c>
      <c r="I24" s="167">
        <v>1025</v>
      </c>
      <c r="J24" s="167">
        <v>826</v>
      </c>
      <c r="K24" s="167">
        <v>841</v>
      </c>
      <c r="L24" s="258" t="s">
        <v>67</v>
      </c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  <c r="HW24" s="257"/>
      <c r="HX24" s="257"/>
      <c r="HY24" s="257"/>
      <c r="HZ24" s="257"/>
      <c r="IA24" s="257"/>
      <c r="IB24" s="257"/>
      <c r="IC24" s="257"/>
      <c r="ID24" s="257"/>
      <c r="IE24" s="257"/>
      <c r="IF24" s="257"/>
      <c r="IG24" s="257"/>
      <c r="IH24" s="257"/>
      <c r="II24" s="257"/>
      <c r="IJ24" s="257"/>
      <c r="IK24" s="257"/>
      <c r="IL24" s="257"/>
      <c r="IM24" s="257"/>
      <c r="IN24" s="257"/>
      <c r="IO24" s="257"/>
      <c r="IP24" s="257"/>
      <c r="IQ24" s="257"/>
      <c r="IR24" s="257"/>
      <c r="IS24" s="257"/>
      <c r="IT24" s="257"/>
      <c r="IU24" s="257"/>
      <c r="IV24" s="257"/>
      <c r="IW24" s="257"/>
      <c r="IX24" s="257"/>
      <c r="IY24" s="257"/>
      <c r="IZ24" s="257"/>
      <c r="JA24" s="257"/>
      <c r="JB24" s="257"/>
      <c r="JC24" s="257"/>
      <c r="JD24" s="257"/>
      <c r="JE24" s="257"/>
      <c r="JF24" s="257"/>
      <c r="JG24" s="257"/>
    </row>
  </sheetData>
  <sheetProtection formatCells="0" formatColumns="0" formatRows="0" insertColumns="0" insertRows="0" insertHyperlinks="0" deleteColumns="0" deleteRows="0" sort="0" autoFilter="0" pivotTables="0"/>
  <mergeCells count="27">
    <mergeCell ref="L24:JG24"/>
    <mergeCell ref="V9:X9"/>
    <mergeCell ref="Y9:AA9"/>
    <mergeCell ref="AB9:AD9"/>
    <mergeCell ref="A11:A14"/>
    <mergeCell ref="A16:IV16"/>
    <mergeCell ref="C20:E20"/>
    <mergeCell ref="F20:H20"/>
    <mergeCell ref="I20:K20"/>
    <mergeCell ref="D9:F9"/>
    <mergeCell ref="G9:I9"/>
    <mergeCell ref="J9:L9"/>
    <mergeCell ref="M9:O9"/>
    <mergeCell ref="P9:R9"/>
    <mergeCell ref="S9:U9"/>
    <mergeCell ref="D8:L8"/>
    <mergeCell ref="M8:U8"/>
    <mergeCell ref="V8:AD8"/>
    <mergeCell ref="A1:IV1"/>
    <mergeCell ref="A3:IV3"/>
    <mergeCell ref="A4:B4"/>
    <mergeCell ref="C4:IV4"/>
    <mergeCell ref="A5:B5"/>
    <mergeCell ref="C5:IV5"/>
    <mergeCell ref="A6:B6"/>
    <mergeCell ref="C6:IV6"/>
    <mergeCell ref="A7:IV7"/>
  </mergeCells>
  <pageMargins left="0.75" right="0.75" top="1" bottom="1" header="0.5" footer="0.5"/>
  <pageSetup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W57"/>
  <sheetViews>
    <sheetView topLeftCell="O1" workbookViewId="0">
      <selection activeCell="W6" sqref="W6"/>
    </sheetView>
  </sheetViews>
  <sheetFormatPr defaultColWidth="11.42578125" defaultRowHeight="15"/>
  <cols>
    <col min="1" max="4" width="11.42578125" style="156"/>
    <col min="5" max="5" width="14.140625" style="156" customWidth="1"/>
    <col min="6" max="10" width="17.28515625" style="156" customWidth="1"/>
    <col min="11" max="13" width="11.42578125" style="156"/>
    <col min="14" max="15" width="21.140625" style="156" customWidth="1"/>
    <col min="16" max="16" width="29" style="156" customWidth="1"/>
    <col min="17" max="18" width="18" style="156" customWidth="1"/>
    <col min="19" max="19" width="11.42578125" style="156"/>
    <col min="20" max="20" width="27" style="156" bestFit="1" customWidth="1"/>
    <col min="21" max="22" width="16.140625" style="156" hidden="1" customWidth="1"/>
    <col min="23" max="16384" width="11.42578125" style="156"/>
  </cols>
  <sheetData>
    <row r="1" spans="1:23">
      <c r="A1" s="168" t="s">
        <v>68</v>
      </c>
      <c r="B1" s="168"/>
      <c r="C1" s="168"/>
      <c r="D1" s="168"/>
      <c r="E1" s="168"/>
      <c r="G1" s="169" t="s">
        <v>69</v>
      </c>
      <c r="H1" s="170"/>
      <c r="I1" s="170"/>
      <c r="J1" s="170"/>
      <c r="M1" s="168" t="s">
        <v>70</v>
      </c>
      <c r="N1" s="168"/>
    </row>
    <row r="4" spans="1:23">
      <c r="A4" s="171"/>
      <c r="B4" s="172" t="s">
        <v>71</v>
      </c>
      <c r="C4" s="172" t="s">
        <v>72</v>
      </c>
      <c r="D4" s="172" t="s">
        <v>73</v>
      </c>
      <c r="E4" s="172" t="s">
        <v>74</v>
      </c>
      <c r="G4" s="171"/>
      <c r="H4" s="172" t="s">
        <v>71</v>
      </c>
      <c r="I4" s="172" t="s">
        <v>72</v>
      </c>
      <c r="J4" s="172" t="s">
        <v>73</v>
      </c>
      <c r="K4" s="172" t="s">
        <v>74</v>
      </c>
      <c r="L4" s="173"/>
      <c r="M4" s="168">
        <v>1</v>
      </c>
      <c r="N4" s="156" t="s">
        <v>75</v>
      </c>
      <c r="P4" s="174"/>
      <c r="Q4" s="175" t="s">
        <v>76</v>
      </c>
      <c r="R4" s="175" t="s">
        <v>77</v>
      </c>
      <c r="T4" s="239" t="s">
        <v>78</v>
      </c>
      <c r="U4" s="240"/>
      <c r="V4" s="240"/>
      <c r="W4" s="241"/>
    </row>
    <row r="5" spans="1:23">
      <c r="A5" s="171" t="s">
        <v>79</v>
      </c>
      <c r="B5" s="176">
        <v>757</v>
      </c>
      <c r="C5" s="176">
        <v>96</v>
      </c>
      <c r="D5" s="176">
        <v>728</v>
      </c>
      <c r="E5" s="176">
        <v>1581</v>
      </c>
      <c r="G5" s="171" t="s">
        <v>79</v>
      </c>
      <c r="H5" s="176">
        <v>837</v>
      </c>
      <c r="I5" s="176">
        <v>122</v>
      </c>
      <c r="J5" s="176">
        <v>974</v>
      </c>
      <c r="K5" s="176">
        <v>1933</v>
      </c>
      <c r="M5" s="168">
        <v>2</v>
      </c>
      <c r="N5" s="156" t="s">
        <v>80</v>
      </c>
      <c r="P5" s="242" t="s">
        <v>43</v>
      </c>
      <c r="Q5" s="243">
        <v>5839</v>
      </c>
      <c r="R5" s="243">
        <v>7250</v>
      </c>
      <c r="T5" s="171" t="s">
        <v>21</v>
      </c>
      <c r="U5" s="174">
        <v>8662</v>
      </c>
      <c r="V5" s="174">
        <v>12054</v>
      </c>
      <c r="W5" s="174">
        <v>3392</v>
      </c>
    </row>
    <row r="6" spans="1:23">
      <c r="A6" s="171" t="s">
        <v>81</v>
      </c>
      <c r="B6" s="176">
        <v>44191</v>
      </c>
      <c r="C6" s="176">
        <v>453</v>
      </c>
      <c r="D6" s="176">
        <v>3993</v>
      </c>
      <c r="E6" s="176">
        <v>48637</v>
      </c>
      <c r="G6" s="171" t="s">
        <v>81</v>
      </c>
      <c r="H6" s="176">
        <v>44191</v>
      </c>
      <c r="I6" s="176">
        <v>495</v>
      </c>
      <c r="J6" s="176">
        <v>4792</v>
      </c>
      <c r="K6" s="176">
        <v>49478</v>
      </c>
      <c r="M6" s="168">
        <v>3</v>
      </c>
      <c r="N6" s="156" t="s">
        <v>82</v>
      </c>
      <c r="P6" s="242"/>
      <c r="Q6" s="243"/>
      <c r="R6" s="243"/>
      <c r="T6" s="171" t="s">
        <v>27</v>
      </c>
      <c r="U6" s="174">
        <v>4374</v>
      </c>
      <c r="V6" s="174">
        <v>6036</v>
      </c>
      <c r="W6" s="174">
        <v>1662</v>
      </c>
    </row>
    <row r="7" spans="1:23">
      <c r="A7" s="171" t="s">
        <v>75</v>
      </c>
      <c r="B7" s="176">
        <v>453</v>
      </c>
      <c r="C7" s="176">
        <v>95</v>
      </c>
      <c r="D7" s="176">
        <v>302</v>
      </c>
      <c r="E7" s="176">
        <v>850</v>
      </c>
      <c r="G7" s="171" t="s">
        <v>75</v>
      </c>
      <c r="H7" s="176">
        <v>559</v>
      </c>
      <c r="I7" s="176">
        <v>146</v>
      </c>
      <c r="J7" s="176">
        <v>479</v>
      </c>
      <c r="K7" s="176">
        <v>1184</v>
      </c>
      <c r="M7" s="168">
        <v>4</v>
      </c>
      <c r="N7" s="156" t="s">
        <v>83</v>
      </c>
      <c r="P7" s="242"/>
      <c r="Q7" s="243"/>
      <c r="R7" s="243"/>
      <c r="T7" s="171" t="s">
        <v>24</v>
      </c>
      <c r="U7" s="174">
        <v>8441</v>
      </c>
      <c r="V7" s="174">
        <v>9915</v>
      </c>
      <c r="W7" s="174">
        <v>1474</v>
      </c>
    </row>
    <row r="8" spans="1:23">
      <c r="A8" s="171" t="s">
        <v>84</v>
      </c>
      <c r="B8" s="176">
        <v>138</v>
      </c>
      <c r="C8" s="176">
        <v>23</v>
      </c>
      <c r="D8" s="176">
        <v>102</v>
      </c>
      <c r="E8" s="176">
        <v>263</v>
      </c>
      <c r="G8" s="171" t="s">
        <v>84</v>
      </c>
      <c r="H8" s="176">
        <v>137</v>
      </c>
      <c r="I8" s="176">
        <v>37</v>
      </c>
      <c r="J8" s="176">
        <v>132</v>
      </c>
      <c r="K8" s="176">
        <v>306</v>
      </c>
      <c r="M8" s="168">
        <v>5</v>
      </c>
      <c r="N8" s="156" t="s">
        <v>85</v>
      </c>
      <c r="P8" s="242"/>
      <c r="Q8" s="243"/>
      <c r="R8" s="243"/>
      <c r="T8" s="171" t="s">
        <v>26</v>
      </c>
      <c r="U8" s="174">
        <v>5839</v>
      </c>
      <c r="V8" s="174">
        <v>7250</v>
      </c>
      <c r="W8" s="174">
        <v>1411</v>
      </c>
    </row>
    <row r="9" spans="1:23">
      <c r="A9" s="171" t="s">
        <v>86</v>
      </c>
      <c r="B9" s="176">
        <v>472</v>
      </c>
      <c r="C9" s="176">
        <v>95</v>
      </c>
      <c r="D9" s="176">
        <v>403</v>
      </c>
      <c r="E9" s="176">
        <v>970</v>
      </c>
      <c r="G9" s="171" t="s">
        <v>86</v>
      </c>
      <c r="H9" s="176">
        <v>334</v>
      </c>
      <c r="I9" s="176">
        <v>100</v>
      </c>
      <c r="J9" s="176">
        <v>306</v>
      </c>
      <c r="K9" s="176">
        <v>740</v>
      </c>
      <c r="M9" s="168">
        <v>6</v>
      </c>
      <c r="N9" s="156" t="s">
        <v>87</v>
      </c>
      <c r="P9" s="242"/>
      <c r="Q9" s="243"/>
      <c r="R9" s="243"/>
      <c r="T9" s="171" t="s">
        <v>32</v>
      </c>
      <c r="U9" s="174">
        <v>2225</v>
      </c>
      <c r="V9" s="174">
        <v>2952</v>
      </c>
      <c r="W9" s="174">
        <v>727</v>
      </c>
    </row>
    <row r="10" spans="1:23">
      <c r="A10" s="171" t="s">
        <v>88</v>
      </c>
      <c r="B10" s="176">
        <v>61</v>
      </c>
      <c r="C10" s="176">
        <v>20</v>
      </c>
      <c r="D10" s="176">
        <v>71</v>
      </c>
      <c r="E10" s="176">
        <v>152</v>
      </c>
      <c r="G10" s="171" t="s">
        <v>88</v>
      </c>
      <c r="H10" s="176">
        <v>98</v>
      </c>
      <c r="I10" s="176">
        <v>34</v>
      </c>
      <c r="J10" s="176">
        <v>85</v>
      </c>
      <c r="K10" s="176">
        <v>217</v>
      </c>
      <c r="M10" s="168">
        <v>7</v>
      </c>
      <c r="N10" s="156" t="s">
        <v>89</v>
      </c>
      <c r="P10" s="242"/>
      <c r="Q10" s="243"/>
      <c r="R10" s="243"/>
      <c r="T10" s="171" t="s">
        <v>36</v>
      </c>
      <c r="U10" s="174">
        <v>5203</v>
      </c>
      <c r="V10" s="174">
        <v>5711</v>
      </c>
      <c r="W10" s="174">
        <v>508</v>
      </c>
    </row>
    <row r="11" spans="1:23">
      <c r="A11" s="171" t="s">
        <v>90</v>
      </c>
      <c r="B11" s="176">
        <v>117</v>
      </c>
      <c r="C11" s="176">
        <v>40</v>
      </c>
      <c r="D11" s="176">
        <v>150</v>
      </c>
      <c r="E11" s="176">
        <v>307</v>
      </c>
      <c r="G11" s="171" t="s">
        <v>90</v>
      </c>
      <c r="H11" s="176">
        <v>143</v>
      </c>
      <c r="I11" s="176">
        <v>54</v>
      </c>
      <c r="J11" s="176">
        <v>200</v>
      </c>
      <c r="K11" s="176">
        <v>397</v>
      </c>
      <c r="M11" s="168">
        <v>8</v>
      </c>
      <c r="N11" s="156" t="s">
        <v>91</v>
      </c>
      <c r="P11" s="242"/>
      <c r="Q11" s="243"/>
      <c r="R11" s="243"/>
      <c r="T11" s="171" t="s">
        <v>29</v>
      </c>
      <c r="U11" s="174">
        <v>2934</v>
      </c>
      <c r="V11" s="174">
        <v>3378</v>
      </c>
      <c r="W11" s="174">
        <v>444</v>
      </c>
    </row>
    <row r="12" spans="1:23">
      <c r="A12" s="171" t="s">
        <v>29</v>
      </c>
      <c r="B12" s="176">
        <v>1079</v>
      </c>
      <c r="C12" s="176">
        <v>286</v>
      </c>
      <c r="D12" s="176">
        <v>1569</v>
      </c>
      <c r="E12" s="176">
        <v>2934</v>
      </c>
      <c r="G12" s="171" t="s">
        <v>29</v>
      </c>
      <c r="H12" s="176">
        <v>1237</v>
      </c>
      <c r="I12" s="176">
        <v>386</v>
      </c>
      <c r="J12" s="176">
        <v>1755</v>
      </c>
      <c r="K12" s="176">
        <v>3378</v>
      </c>
      <c r="M12" s="168">
        <v>9</v>
      </c>
      <c r="N12" s="156" t="s">
        <v>92</v>
      </c>
      <c r="P12" s="242"/>
      <c r="Q12" s="243"/>
      <c r="R12" s="243"/>
      <c r="T12" s="171" t="s">
        <v>28</v>
      </c>
      <c r="U12" s="174">
        <v>2519</v>
      </c>
      <c r="V12" s="174">
        <v>2952</v>
      </c>
      <c r="W12" s="174">
        <v>433</v>
      </c>
    </row>
    <row r="13" spans="1:23">
      <c r="A13" s="171" t="s">
        <v>93</v>
      </c>
      <c r="B13" s="176">
        <v>1923</v>
      </c>
      <c r="C13" s="176">
        <v>1089</v>
      </c>
      <c r="D13" s="176">
        <v>2669</v>
      </c>
      <c r="E13" s="176">
        <v>5681</v>
      </c>
      <c r="G13" s="171" t="s">
        <v>93</v>
      </c>
      <c r="H13" s="176">
        <v>1940</v>
      </c>
      <c r="I13" s="176">
        <v>1494</v>
      </c>
      <c r="J13" s="176">
        <v>3232</v>
      </c>
      <c r="K13" s="176">
        <v>6666</v>
      </c>
      <c r="M13" s="168">
        <v>10</v>
      </c>
      <c r="N13" s="156" t="s">
        <v>94</v>
      </c>
      <c r="P13" s="242" t="s">
        <v>95</v>
      </c>
      <c r="Q13" s="243">
        <v>2519</v>
      </c>
      <c r="R13" s="243">
        <v>2952</v>
      </c>
      <c r="T13" s="171" t="s">
        <v>31</v>
      </c>
      <c r="U13" s="174">
        <v>1621</v>
      </c>
      <c r="V13" s="174">
        <v>1854</v>
      </c>
      <c r="W13" s="174">
        <v>233</v>
      </c>
    </row>
    <row r="14" spans="1:23">
      <c r="A14" s="171" t="s">
        <v>96</v>
      </c>
      <c r="B14" s="176">
        <v>275</v>
      </c>
      <c r="C14" s="176">
        <v>100</v>
      </c>
      <c r="D14" s="176">
        <v>274</v>
      </c>
      <c r="E14" s="176">
        <v>649</v>
      </c>
      <c r="G14" s="171" t="s">
        <v>96</v>
      </c>
      <c r="H14" s="176">
        <v>321</v>
      </c>
      <c r="I14" s="176">
        <v>74</v>
      </c>
      <c r="J14" s="176">
        <v>316</v>
      </c>
      <c r="K14" s="176">
        <v>711</v>
      </c>
      <c r="M14" s="168">
        <v>11</v>
      </c>
      <c r="N14" s="156" t="s">
        <v>97</v>
      </c>
      <c r="P14" s="242"/>
      <c r="Q14" s="243"/>
      <c r="R14" s="243"/>
      <c r="T14" s="171" t="s">
        <v>30</v>
      </c>
      <c r="U14" s="174">
        <v>2107</v>
      </c>
      <c r="V14" s="174">
        <v>2311</v>
      </c>
      <c r="W14" s="174">
        <v>204</v>
      </c>
    </row>
    <row r="15" spans="1:23">
      <c r="A15" s="171" t="s">
        <v>98</v>
      </c>
      <c r="B15" s="176">
        <v>157</v>
      </c>
      <c r="C15" s="176">
        <v>51</v>
      </c>
      <c r="D15" s="176">
        <v>176</v>
      </c>
      <c r="E15" s="176">
        <v>384</v>
      </c>
      <c r="G15" s="171" t="s">
        <v>98</v>
      </c>
      <c r="H15" s="176">
        <v>168</v>
      </c>
      <c r="I15" s="176">
        <v>47</v>
      </c>
      <c r="J15" s="176">
        <v>199</v>
      </c>
      <c r="K15" s="176">
        <v>414</v>
      </c>
      <c r="M15" s="168">
        <v>12</v>
      </c>
      <c r="N15" s="156" t="s">
        <v>86</v>
      </c>
      <c r="P15" s="242"/>
      <c r="Q15" s="243"/>
      <c r="R15" s="243"/>
      <c r="T15" s="171" t="s">
        <v>44</v>
      </c>
      <c r="U15" s="174">
        <v>1312</v>
      </c>
      <c r="V15" s="174">
        <v>1509</v>
      </c>
      <c r="W15" s="174">
        <v>197</v>
      </c>
    </row>
    <row r="16" spans="1:23">
      <c r="A16" s="171" t="s">
        <v>99</v>
      </c>
      <c r="B16" s="176">
        <v>125</v>
      </c>
      <c r="C16" s="176">
        <v>46</v>
      </c>
      <c r="D16" s="176">
        <v>112</v>
      </c>
      <c r="E16" s="176">
        <v>283</v>
      </c>
      <c r="G16" s="171" t="s">
        <v>99</v>
      </c>
      <c r="H16" s="176">
        <v>115</v>
      </c>
      <c r="I16" s="176">
        <v>32</v>
      </c>
      <c r="J16" s="176">
        <v>125</v>
      </c>
      <c r="K16" s="176">
        <v>272</v>
      </c>
      <c r="M16" s="168">
        <v>13</v>
      </c>
      <c r="N16" s="156" t="s">
        <v>29</v>
      </c>
      <c r="P16" s="177" t="s">
        <v>100</v>
      </c>
      <c r="Q16" s="176">
        <v>970</v>
      </c>
      <c r="R16" s="176">
        <v>740</v>
      </c>
      <c r="T16" s="171" t="s">
        <v>38</v>
      </c>
      <c r="U16" s="174">
        <v>592</v>
      </c>
      <c r="V16" s="174">
        <v>712</v>
      </c>
      <c r="W16" s="174">
        <v>120</v>
      </c>
    </row>
    <row r="17" spans="1:23">
      <c r="A17" s="171" t="s">
        <v>80</v>
      </c>
      <c r="B17" s="176">
        <v>229</v>
      </c>
      <c r="C17" s="176">
        <v>101</v>
      </c>
      <c r="D17" s="176">
        <v>350</v>
      </c>
      <c r="E17" s="176">
        <v>680</v>
      </c>
      <c r="G17" s="171" t="s">
        <v>80</v>
      </c>
      <c r="H17" s="176">
        <v>293</v>
      </c>
      <c r="I17" s="176">
        <v>109</v>
      </c>
      <c r="J17" s="176">
        <v>401</v>
      </c>
      <c r="K17" s="176">
        <v>803</v>
      </c>
      <c r="M17" s="168">
        <v>14</v>
      </c>
      <c r="N17" s="156" t="s">
        <v>101</v>
      </c>
      <c r="P17" s="177" t="s">
        <v>29</v>
      </c>
      <c r="Q17" s="176">
        <v>2934</v>
      </c>
      <c r="R17" s="176">
        <v>3378</v>
      </c>
      <c r="T17" s="171" t="s">
        <v>39</v>
      </c>
      <c r="U17" s="174">
        <v>590</v>
      </c>
      <c r="V17" s="174">
        <v>669</v>
      </c>
      <c r="W17" s="174">
        <v>79</v>
      </c>
    </row>
    <row r="18" spans="1:23">
      <c r="A18" s="171" t="s">
        <v>102</v>
      </c>
      <c r="B18" s="176">
        <v>245</v>
      </c>
      <c r="C18" s="176">
        <v>49</v>
      </c>
      <c r="D18" s="176">
        <v>182</v>
      </c>
      <c r="E18" s="176">
        <v>476</v>
      </c>
      <c r="G18" s="171" t="s">
        <v>102</v>
      </c>
      <c r="H18" s="176">
        <v>215</v>
      </c>
      <c r="I18" s="176">
        <v>70</v>
      </c>
      <c r="J18" s="176">
        <v>220</v>
      </c>
      <c r="K18" s="176">
        <v>505</v>
      </c>
      <c r="M18" s="168">
        <v>15</v>
      </c>
      <c r="N18" s="156" t="s">
        <v>103</v>
      </c>
      <c r="P18" s="242" t="s">
        <v>104</v>
      </c>
      <c r="Q18" s="243">
        <v>2107</v>
      </c>
      <c r="R18" s="243">
        <v>2311</v>
      </c>
      <c r="T18" s="171" t="s">
        <v>37</v>
      </c>
      <c r="U18" s="174">
        <v>308</v>
      </c>
      <c r="V18" s="174">
        <v>372</v>
      </c>
      <c r="W18" s="174">
        <v>64</v>
      </c>
    </row>
    <row r="19" spans="1:23">
      <c r="A19" s="171" t="s">
        <v>105</v>
      </c>
      <c r="B19" s="176">
        <v>495</v>
      </c>
      <c r="C19" s="176">
        <v>12713</v>
      </c>
      <c r="D19" s="176">
        <v>3289</v>
      </c>
      <c r="E19" s="176">
        <v>16497</v>
      </c>
      <c r="G19" s="171" t="s">
        <v>105</v>
      </c>
      <c r="H19" s="176">
        <v>453</v>
      </c>
      <c r="I19" s="176">
        <v>12713</v>
      </c>
      <c r="J19" s="176">
        <v>2857</v>
      </c>
      <c r="K19" s="176">
        <v>16023</v>
      </c>
      <c r="M19" s="168">
        <v>16</v>
      </c>
      <c r="N19" s="156" t="s">
        <v>102</v>
      </c>
      <c r="P19" s="242"/>
      <c r="Q19" s="243"/>
      <c r="R19" s="243"/>
      <c r="T19" s="171" t="s">
        <v>41</v>
      </c>
      <c r="U19" s="174">
        <v>125</v>
      </c>
      <c r="V19" s="174">
        <v>167</v>
      </c>
      <c r="W19" s="174">
        <v>42</v>
      </c>
    </row>
    <row r="20" spans="1:23">
      <c r="A20" s="171" t="s">
        <v>40</v>
      </c>
      <c r="B20" s="176">
        <v>44</v>
      </c>
      <c r="C20" s="176">
        <v>16</v>
      </c>
      <c r="D20" s="176">
        <v>40</v>
      </c>
      <c r="E20" s="176">
        <v>100</v>
      </c>
      <c r="G20" s="171" t="s">
        <v>40</v>
      </c>
      <c r="H20" s="176">
        <v>49</v>
      </c>
      <c r="I20" s="176">
        <v>27</v>
      </c>
      <c r="J20" s="176">
        <v>62</v>
      </c>
      <c r="K20" s="176">
        <v>138</v>
      </c>
      <c r="M20" s="168">
        <v>17</v>
      </c>
      <c r="N20" s="156" t="s">
        <v>88</v>
      </c>
      <c r="P20" s="177" t="s">
        <v>102</v>
      </c>
      <c r="Q20" s="176">
        <v>476</v>
      </c>
      <c r="R20" s="176">
        <v>505</v>
      </c>
      <c r="T20" s="171" t="s">
        <v>40</v>
      </c>
      <c r="U20" s="174">
        <v>100</v>
      </c>
      <c r="V20" s="174">
        <v>138</v>
      </c>
      <c r="W20" s="174">
        <v>38</v>
      </c>
    </row>
    <row r="21" spans="1:23">
      <c r="A21" s="171" t="s">
        <v>106</v>
      </c>
      <c r="B21" s="176">
        <v>337</v>
      </c>
      <c r="C21" s="176">
        <v>68</v>
      </c>
      <c r="D21" s="176">
        <v>320</v>
      </c>
      <c r="E21" s="176">
        <v>725</v>
      </c>
      <c r="G21" s="171" t="s">
        <v>106</v>
      </c>
      <c r="H21" s="176">
        <v>413</v>
      </c>
      <c r="I21" s="176">
        <v>121</v>
      </c>
      <c r="J21" s="176">
        <v>445</v>
      </c>
      <c r="K21" s="176">
        <v>979</v>
      </c>
      <c r="M21" s="168">
        <v>18</v>
      </c>
      <c r="N21" s="156" t="s">
        <v>98</v>
      </c>
      <c r="P21" s="242" t="s">
        <v>107</v>
      </c>
      <c r="Q21" s="243">
        <v>2225</v>
      </c>
      <c r="R21" s="243">
        <v>2952</v>
      </c>
      <c r="T21" s="171" t="s">
        <v>33</v>
      </c>
      <c r="U21" s="174">
        <v>476</v>
      </c>
      <c r="V21" s="174">
        <v>505</v>
      </c>
      <c r="W21" s="174">
        <v>29</v>
      </c>
    </row>
    <row r="22" spans="1:23">
      <c r="A22" s="171" t="s">
        <v>82</v>
      </c>
      <c r="B22" s="176">
        <v>159</v>
      </c>
      <c r="C22" s="176">
        <v>54</v>
      </c>
      <c r="D22" s="176">
        <v>193</v>
      </c>
      <c r="E22" s="176">
        <v>406</v>
      </c>
      <c r="G22" s="171" t="s">
        <v>82</v>
      </c>
      <c r="H22" s="176">
        <v>203</v>
      </c>
      <c r="I22" s="176">
        <v>88</v>
      </c>
      <c r="J22" s="176">
        <v>266</v>
      </c>
      <c r="K22" s="176">
        <v>557</v>
      </c>
      <c r="M22" s="168">
        <v>19</v>
      </c>
      <c r="N22" s="156" t="s">
        <v>108</v>
      </c>
      <c r="P22" s="242"/>
      <c r="Q22" s="243"/>
      <c r="R22" s="243"/>
      <c r="T22" s="171" t="s">
        <v>22</v>
      </c>
      <c r="U22" s="174">
        <v>151154</v>
      </c>
      <c r="V22" s="174">
        <v>151154</v>
      </c>
      <c r="W22" s="174">
        <v>0</v>
      </c>
    </row>
    <row r="23" spans="1:23">
      <c r="A23" s="171" t="s">
        <v>109</v>
      </c>
      <c r="B23" s="176">
        <v>254</v>
      </c>
      <c r="C23" s="176">
        <v>90</v>
      </c>
      <c r="D23" s="176">
        <v>303</v>
      </c>
      <c r="E23" s="176">
        <v>647</v>
      </c>
      <c r="G23" s="171" t="s">
        <v>109</v>
      </c>
      <c r="H23" s="176">
        <v>311</v>
      </c>
      <c r="I23" s="176">
        <v>84</v>
      </c>
      <c r="J23" s="176">
        <v>371</v>
      </c>
      <c r="K23" s="176">
        <v>766</v>
      </c>
      <c r="M23" s="168">
        <v>20</v>
      </c>
      <c r="N23" s="156" t="s">
        <v>110</v>
      </c>
      <c r="P23" s="242"/>
      <c r="Q23" s="243"/>
      <c r="R23" s="243"/>
      <c r="T23" s="171" t="s">
        <v>25</v>
      </c>
      <c r="U23" s="174">
        <v>970</v>
      </c>
      <c r="V23" s="174">
        <v>740</v>
      </c>
      <c r="W23" s="174">
        <v>-230</v>
      </c>
    </row>
    <row r="24" spans="1:23">
      <c r="A24" s="171" t="s">
        <v>111</v>
      </c>
      <c r="B24" s="176">
        <v>189</v>
      </c>
      <c r="C24" s="176">
        <v>64</v>
      </c>
      <c r="D24" s="176">
        <v>645</v>
      </c>
      <c r="E24" s="176">
        <v>898</v>
      </c>
      <c r="G24" s="171" t="s">
        <v>111</v>
      </c>
      <c r="H24" s="176">
        <v>209</v>
      </c>
      <c r="I24" s="176">
        <v>101</v>
      </c>
      <c r="J24" s="176">
        <v>970</v>
      </c>
      <c r="K24" s="176">
        <v>1280</v>
      </c>
      <c r="M24" s="168">
        <v>21</v>
      </c>
      <c r="N24" s="156" t="s">
        <v>112</v>
      </c>
      <c r="P24" s="242"/>
      <c r="Q24" s="243"/>
      <c r="R24" s="243"/>
    </row>
    <row r="25" spans="1:23">
      <c r="A25" s="171" t="s">
        <v>113</v>
      </c>
      <c r="B25" s="176">
        <v>192</v>
      </c>
      <c r="C25" s="176">
        <v>45</v>
      </c>
      <c r="D25" s="176">
        <v>163</v>
      </c>
      <c r="E25" s="176">
        <v>400</v>
      </c>
      <c r="G25" s="171" t="s">
        <v>113</v>
      </c>
      <c r="H25" s="176">
        <v>232</v>
      </c>
      <c r="I25" s="176">
        <v>38</v>
      </c>
      <c r="J25" s="176">
        <v>222</v>
      </c>
      <c r="K25" s="176">
        <v>492</v>
      </c>
      <c r="M25" s="168">
        <v>22</v>
      </c>
      <c r="N25" s="156" t="s">
        <v>114</v>
      </c>
      <c r="P25" s="242"/>
      <c r="Q25" s="243"/>
      <c r="R25" s="243"/>
    </row>
    <row r="26" spans="1:23">
      <c r="A26" s="171" t="s">
        <v>115</v>
      </c>
      <c r="B26" s="176">
        <v>263</v>
      </c>
      <c r="C26" s="176">
        <v>123</v>
      </c>
      <c r="D26" s="176">
        <v>353</v>
      </c>
      <c r="E26" s="176">
        <v>739</v>
      </c>
      <c r="G26" s="171" t="s">
        <v>115</v>
      </c>
      <c r="H26" s="176">
        <v>316</v>
      </c>
      <c r="I26" s="176">
        <v>175</v>
      </c>
      <c r="J26" s="176">
        <v>384</v>
      </c>
      <c r="K26" s="176">
        <v>875</v>
      </c>
      <c r="M26" s="168">
        <v>23</v>
      </c>
      <c r="N26" s="156" t="s">
        <v>116</v>
      </c>
      <c r="P26" s="242"/>
      <c r="Q26" s="243"/>
      <c r="R26" s="243"/>
    </row>
    <row r="27" spans="1:23">
      <c r="A27" s="171" t="s">
        <v>83</v>
      </c>
      <c r="B27" s="176">
        <v>535</v>
      </c>
      <c r="C27" s="176">
        <v>72</v>
      </c>
      <c r="D27" s="176">
        <v>291</v>
      </c>
      <c r="E27" s="176">
        <v>898</v>
      </c>
      <c r="G27" s="171" t="s">
        <v>83</v>
      </c>
      <c r="H27" s="176">
        <v>529</v>
      </c>
      <c r="I27" s="176">
        <v>117</v>
      </c>
      <c r="J27" s="176">
        <v>415</v>
      </c>
      <c r="K27" s="176">
        <v>1061</v>
      </c>
      <c r="M27" s="168">
        <v>24</v>
      </c>
      <c r="N27" s="156" t="s">
        <v>117</v>
      </c>
      <c r="P27" s="242"/>
      <c r="Q27" s="243"/>
      <c r="R27" s="243"/>
    </row>
    <row r="28" spans="1:23">
      <c r="A28" s="171" t="s">
        <v>118</v>
      </c>
      <c r="B28" s="176">
        <v>145</v>
      </c>
      <c r="C28" s="176">
        <v>59</v>
      </c>
      <c r="D28" s="176">
        <v>140</v>
      </c>
      <c r="E28" s="176">
        <v>344</v>
      </c>
      <c r="G28" s="171" t="s">
        <v>118</v>
      </c>
      <c r="H28" s="176">
        <v>223</v>
      </c>
      <c r="I28" s="176">
        <v>71</v>
      </c>
      <c r="J28" s="176">
        <v>218</v>
      </c>
      <c r="K28" s="176">
        <v>512</v>
      </c>
      <c r="M28" s="168">
        <v>25</v>
      </c>
      <c r="N28" s="156" t="s">
        <v>119</v>
      </c>
      <c r="P28" s="242"/>
      <c r="Q28" s="243"/>
      <c r="R28" s="243"/>
    </row>
    <row r="29" spans="1:23">
      <c r="A29" s="171" t="s">
        <v>85</v>
      </c>
      <c r="B29" s="176">
        <v>90</v>
      </c>
      <c r="C29" s="176">
        <v>26</v>
      </c>
      <c r="D29" s="176">
        <v>123</v>
      </c>
      <c r="E29" s="176">
        <v>239</v>
      </c>
      <c r="G29" s="171" t="s">
        <v>85</v>
      </c>
      <c r="H29" s="176">
        <v>121</v>
      </c>
      <c r="I29" s="176">
        <v>36</v>
      </c>
      <c r="J29" s="176">
        <v>122</v>
      </c>
      <c r="K29" s="176">
        <v>279</v>
      </c>
      <c r="M29" s="168">
        <v>26</v>
      </c>
      <c r="N29" s="156" t="s">
        <v>79</v>
      </c>
      <c r="P29" s="242"/>
      <c r="Q29" s="243"/>
      <c r="R29" s="243"/>
    </row>
    <row r="30" spans="1:23">
      <c r="A30" s="171" t="s">
        <v>92</v>
      </c>
      <c r="B30" s="176">
        <v>105</v>
      </c>
      <c r="C30" s="176">
        <v>92</v>
      </c>
      <c r="D30" s="176">
        <v>181</v>
      </c>
      <c r="E30" s="176">
        <v>378</v>
      </c>
      <c r="G30" s="171" t="s">
        <v>92</v>
      </c>
      <c r="H30" s="176">
        <v>155</v>
      </c>
      <c r="I30" s="176">
        <v>111</v>
      </c>
      <c r="J30" s="176">
        <v>227</v>
      </c>
      <c r="K30" s="176">
        <v>493</v>
      </c>
      <c r="M30" s="168">
        <v>27</v>
      </c>
      <c r="N30" s="156" t="s">
        <v>106</v>
      </c>
      <c r="P30" s="242" t="s">
        <v>120</v>
      </c>
      <c r="Q30" s="243">
        <v>4374</v>
      </c>
      <c r="R30" s="243">
        <v>6036</v>
      </c>
    </row>
    <row r="31" spans="1:23">
      <c r="A31" s="171" t="s">
        <v>87</v>
      </c>
      <c r="B31" s="176">
        <v>258</v>
      </c>
      <c r="C31" s="176">
        <v>89</v>
      </c>
      <c r="D31" s="176">
        <v>209</v>
      </c>
      <c r="E31" s="176">
        <v>556</v>
      </c>
      <c r="G31" s="171" t="s">
        <v>87</v>
      </c>
      <c r="H31" s="176">
        <v>332</v>
      </c>
      <c r="I31" s="176">
        <v>101</v>
      </c>
      <c r="J31" s="176">
        <v>268</v>
      </c>
      <c r="K31" s="176">
        <v>701</v>
      </c>
      <c r="M31" s="168">
        <v>28</v>
      </c>
      <c r="N31" s="156" t="s">
        <v>111</v>
      </c>
      <c r="P31" s="242"/>
      <c r="Q31" s="243"/>
      <c r="R31" s="243"/>
    </row>
    <row r="32" spans="1:23">
      <c r="A32" s="171" t="s">
        <v>108</v>
      </c>
      <c r="B32" s="176">
        <v>206</v>
      </c>
      <c r="C32" s="176">
        <v>48</v>
      </c>
      <c r="D32" s="176">
        <v>158</v>
      </c>
      <c r="E32" s="176">
        <v>412</v>
      </c>
      <c r="G32" s="171" t="s">
        <v>108</v>
      </c>
      <c r="H32" s="176">
        <v>227</v>
      </c>
      <c r="I32" s="176">
        <v>45</v>
      </c>
      <c r="J32" s="176">
        <v>193</v>
      </c>
      <c r="K32" s="176">
        <v>465</v>
      </c>
      <c r="M32" s="168">
        <v>29</v>
      </c>
      <c r="N32" s="156" t="s">
        <v>118</v>
      </c>
      <c r="P32" s="242"/>
      <c r="Q32" s="243"/>
      <c r="R32" s="243"/>
    </row>
    <row r="33" spans="1:18">
      <c r="A33" s="171" t="s">
        <v>121</v>
      </c>
      <c r="B33" s="176">
        <v>152</v>
      </c>
      <c r="C33" s="176">
        <v>122</v>
      </c>
      <c r="D33" s="176">
        <v>241</v>
      </c>
      <c r="E33" s="176">
        <v>515</v>
      </c>
      <c r="G33" s="171" t="s">
        <v>121</v>
      </c>
      <c r="H33" s="176">
        <v>148</v>
      </c>
      <c r="I33" s="176">
        <v>171</v>
      </c>
      <c r="J33" s="176">
        <v>277</v>
      </c>
      <c r="K33" s="176">
        <v>596</v>
      </c>
      <c r="M33" s="168">
        <v>30</v>
      </c>
      <c r="N33" s="156" t="s">
        <v>122</v>
      </c>
      <c r="P33" s="242"/>
      <c r="Q33" s="243"/>
      <c r="R33" s="243"/>
    </row>
    <row r="34" spans="1:18">
      <c r="A34" s="171" t="s">
        <v>123</v>
      </c>
      <c r="B34" s="176">
        <v>108</v>
      </c>
      <c r="C34" s="176">
        <v>51</v>
      </c>
      <c r="D34" s="176">
        <v>93</v>
      </c>
      <c r="E34" s="176">
        <v>252</v>
      </c>
      <c r="G34" s="171" t="s">
        <v>123</v>
      </c>
      <c r="H34" s="176">
        <v>103</v>
      </c>
      <c r="I34" s="176">
        <v>34</v>
      </c>
      <c r="J34" s="176">
        <v>103</v>
      </c>
      <c r="K34" s="176">
        <v>240</v>
      </c>
      <c r="M34" s="168">
        <v>31</v>
      </c>
      <c r="N34" s="156" t="s">
        <v>93</v>
      </c>
      <c r="P34" s="242"/>
      <c r="Q34" s="243"/>
      <c r="R34" s="243"/>
    </row>
    <row r="35" spans="1:18">
      <c r="A35" s="171" t="s">
        <v>124</v>
      </c>
      <c r="B35" s="176">
        <v>3940</v>
      </c>
      <c r="C35" s="176">
        <v>828</v>
      </c>
      <c r="D35" s="176">
        <v>3894</v>
      </c>
      <c r="E35" s="176">
        <v>8662</v>
      </c>
      <c r="G35" s="171" t="s">
        <v>124</v>
      </c>
      <c r="H35" s="176">
        <v>5137</v>
      </c>
      <c r="I35" s="176">
        <v>1310</v>
      </c>
      <c r="J35" s="176">
        <v>5607</v>
      </c>
      <c r="K35" s="176">
        <v>12054</v>
      </c>
      <c r="M35" s="168">
        <v>32</v>
      </c>
      <c r="N35" s="156" t="s">
        <v>115</v>
      </c>
      <c r="P35" s="242" t="s">
        <v>125</v>
      </c>
      <c r="Q35" s="243">
        <v>8441</v>
      </c>
      <c r="R35" s="243">
        <v>9915</v>
      </c>
    </row>
    <row r="36" spans="1:18">
      <c r="A36" s="171" t="s">
        <v>89</v>
      </c>
      <c r="B36" s="176">
        <v>637</v>
      </c>
      <c r="C36" s="176">
        <v>122</v>
      </c>
      <c r="D36" s="176">
        <v>548</v>
      </c>
      <c r="E36" s="176">
        <v>1307</v>
      </c>
      <c r="G36" s="171" t="s">
        <v>89</v>
      </c>
      <c r="H36" s="176">
        <v>772</v>
      </c>
      <c r="I36" s="176">
        <v>168</v>
      </c>
      <c r="J36" s="176">
        <v>744</v>
      </c>
      <c r="K36" s="176">
        <v>1684</v>
      </c>
      <c r="M36" s="168">
        <v>33</v>
      </c>
      <c r="N36" s="156" t="s">
        <v>121</v>
      </c>
      <c r="P36" s="242"/>
      <c r="Q36" s="243"/>
      <c r="R36" s="243"/>
    </row>
    <row r="37" spans="1:18">
      <c r="A37" s="171" t="s">
        <v>41</v>
      </c>
      <c r="B37" s="176">
        <v>38</v>
      </c>
      <c r="C37" s="176">
        <v>26</v>
      </c>
      <c r="D37" s="176">
        <v>61</v>
      </c>
      <c r="E37" s="176">
        <v>125</v>
      </c>
      <c r="G37" s="171" t="s">
        <v>41</v>
      </c>
      <c r="H37" s="176">
        <v>89</v>
      </c>
      <c r="I37" s="176">
        <v>17</v>
      </c>
      <c r="J37" s="176">
        <v>61</v>
      </c>
      <c r="K37" s="176">
        <v>167</v>
      </c>
      <c r="M37" s="168">
        <v>34</v>
      </c>
      <c r="N37" s="156" t="s">
        <v>126</v>
      </c>
      <c r="P37" s="242"/>
      <c r="Q37" s="243"/>
      <c r="R37" s="243"/>
    </row>
    <row r="38" spans="1:18">
      <c r="A38" s="171" t="s">
        <v>127</v>
      </c>
      <c r="B38" s="176">
        <v>4106</v>
      </c>
      <c r="C38" s="176">
        <v>217</v>
      </c>
      <c r="D38" s="176">
        <v>880</v>
      </c>
      <c r="E38" s="176">
        <v>5203</v>
      </c>
      <c r="G38" s="171" t="s">
        <v>127</v>
      </c>
      <c r="H38" s="176">
        <v>3991</v>
      </c>
      <c r="I38" s="176">
        <v>306</v>
      </c>
      <c r="J38" s="176">
        <v>1414</v>
      </c>
      <c r="K38" s="176">
        <v>5711</v>
      </c>
      <c r="M38" s="168">
        <v>35</v>
      </c>
      <c r="N38" s="156" t="s">
        <v>81</v>
      </c>
      <c r="P38" s="242"/>
      <c r="Q38" s="243"/>
      <c r="R38" s="243"/>
    </row>
    <row r="39" spans="1:18">
      <c r="A39" s="171" t="s">
        <v>128</v>
      </c>
      <c r="B39" s="176">
        <v>260</v>
      </c>
      <c r="C39" s="176">
        <v>102</v>
      </c>
      <c r="D39" s="176">
        <v>230</v>
      </c>
      <c r="E39" s="176">
        <v>592</v>
      </c>
      <c r="G39" s="171" t="s">
        <v>128</v>
      </c>
      <c r="H39" s="176">
        <v>255</v>
      </c>
      <c r="I39" s="176">
        <v>123</v>
      </c>
      <c r="J39" s="176">
        <v>334</v>
      </c>
      <c r="K39" s="176">
        <v>712</v>
      </c>
      <c r="M39" s="168">
        <v>36</v>
      </c>
      <c r="N39" s="156" t="s">
        <v>105</v>
      </c>
      <c r="P39" s="242" t="s">
        <v>22</v>
      </c>
      <c r="Q39" s="243">
        <v>151154</v>
      </c>
      <c r="R39" s="243">
        <v>151154</v>
      </c>
    </row>
    <row r="40" spans="1:18">
      <c r="A40" s="171" t="s">
        <v>129</v>
      </c>
      <c r="B40" s="176">
        <v>90</v>
      </c>
      <c r="C40" s="176">
        <v>37</v>
      </c>
      <c r="D40" s="176">
        <v>109</v>
      </c>
      <c r="E40" s="176">
        <v>236</v>
      </c>
      <c r="G40" s="171" t="s">
        <v>129</v>
      </c>
      <c r="H40" s="176">
        <v>107</v>
      </c>
      <c r="I40" s="176">
        <v>56</v>
      </c>
      <c r="J40" s="176">
        <v>106</v>
      </c>
      <c r="K40" s="176">
        <v>269</v>
      </c>
      <c r="M40" s="168">
        <v>37</v>
      </c>
      <c r="N40" s="156" t="s">
        <v>130</v>
      </c>
      <c r="P40" s="242"/>
      <c r="Q40" s="243"/>
      <c r="R40" s="243"/>
    </row>
    <row r="41" spans="1:18">
      <c r="A41" s="171" t="s">
        <v>110</v>
      </c>
      <c r="B41" s="176">
        <v>62</v>
      </c>
      <c r="C41" s="176">
        <v>8</v>
      </c>
      <c r="D41" s="176">
        <v>55</v>
      </c>
      <c r="E41" s="176">
        <v>125</v>
      </c>
      <c r="G41" s="171" t="s">
        <v>110</v>
      </c>
      <c r="H41" s="176">
        <v>71</v>
      </c>
      <c r="I41" s="176">
        <v>29</v>
      </c>
      <c r="J41" s="176">
        <v>75</v>
      </c>
      <c r="K41" s="176">
        <v>175</v>
      </c>
      <c r="M41" s="168">
        <v>38</v>
      </c>
      <c r="N41" s="156" t="s">
        <v>90</v>
      </c>
      <c r="P41" s="242"/>
      <c r="Q41" s="243"/>
      <c r="R41" s="243"/>
    </row>
    <row r="42" spans="1:18">
      <c r="A42" s="171" t="s">
        <v>101</v>
      </c>
      <c r="B42" s="176">
        <v>511</v>
      </c>
      <c r="C42" s="176">
        <v>102</v>
      </c>
      <c r="D42" s="176">
        <v>533</v>
      </c>
      <c r="E42" s="176">
        <v>1146</v>
      </c>
      <c r="G42" s="171" t="s">
        <v>101</v>
      </c>
      <c r="H42" s="176">
        <v>496</v>
      </c>
      <c r="I42" s="176">
        <v>128</v>
      </c>
      <c r="J42" s="176">
        <v>563</v>
      </c>
      <c r="K42" s="176">
        <v>1187</v>
      </c>
      <c r="M42" s="168">
        <v>39</v>
      </c>
      <c r="N42" s="156" t="s">
        <v>99</v>
      </c>
      <c r="P42" s="242" t="s">
        <v>39</v>
      </c>
      <c r="Q42" s="243">
        <v>590</v>
      </c>
      <c r="R42" s="243">
        <v>669</v>
      </c>
    </row>
    <row r="43" spans="1:18">
      <c r="A43" s="171" t="s">
        <v>131</v>
      </c>
      <c r="B43" s="176">
        <v>174</v>
      </c>
      <c r="C43" s="176">
        <v>64</v>
      </c>
      <c r="D43" s="176">
        <v>248</v>
      </c>
      <c r="E43" s="176">
        <v>486</v>
      </c>
      <c r="G43" s="171" t="s">
        <v>131</v>
      </c>
      <c r="H43" s="176">
        <v>214</v>
      </c>
      <c r="I43" s="176">
        <v>71</v>
      </c>
      <c r="J43" s="176">
        <v>294</v>
      </c>
      <c r="K43" s="176">
        <v>579</v>
      </c>
      <c r="M43" s="168">
        <v>40</v>
      </c>
      <c r="N43" s="156" t="s">
        <v>109</v>
      </c>
      <c r="P43" s="242"/>
      <c r="Q43" s="243"/>
      <c r="R43" s="243"/>
    </row>
    <row r="44" spans="1:18">
      <c r="A44" s="171" t="s">
        <v>37</v>
      </c>
      <c r="B44" s="176">
        <v>143</v>
      </c>
      <c r="C44" s="176">
        <v>30</v>
      </c>
      <c r="D44" s="176">
        <v>135</v>
      </c>
      <c r="E44" s="176">
        <v>308</v>
      </c>
      <c r="G44" s="171" t="s">
        <v>37</v>
      </c>
      <c r="H44" s="176">
        <v>152</v>
      </c>
      <c r="I44" s="176">
        <v>50</v>
      </c>
      <c r="J44" s="176">
        <v>170</v>
      </c>
      <c r="K44" s="176">
        <v>372</v>
      </c>
      <c r="M44" s="168">
        <v>41</v>
      </c>
      <c r="N44" s="156" t="s">
        <v>123</v>
      </c>
      <c r="P44" s="242" t="s">
        <v>132</v>
      </c>
      <c r="Q44" s="243">
        <v>1621</v>
      </c>
      <c r="R44" s="243">
        <v>1854</v>
      </c>
    </row>
    <row r="45" spans="1:18">
      <c r="A45" s="171" t="s">
        <v>112</v>
      </c>
      <c r="B45" s="176">
        <v>143</v>
      </c>
      <c r="C45" s="176">
        <v>41</v>
      </c>
      <c r="D45" s="176">
        <v>126</v>
      </c>
      <c r="E45" s="176">
        <v>310</v>
      </c>
      <c r="G45" s="171" t="s">
        <v>112</v>
      </c>
      <c r="H45" s="176">
        <v>170</v>
      </c>
      <c r="I45" s="176">
        <v>39</v>
      </c>
      <c r="J45" s="176">
        <v>197</v>
      </c>
      <c r="K45" s="176">
        <v>406</v>
      </c>
      <c r="M45" s="168">
        <v>42</v>
      </c>
      <c r="N45" s="156" t="s">
        <v>129</v>
      </c>
      <c r="P45" s="242"/>
      <c r="Q45" s="243"/>
      <c r="R45" s="243"/>
    </row>
    <row r="46" spans="1:18">
      <c r="A46" s="171" t="s">
        <v>103</v>
      </c>
      <c r="B46" s="176">
        <v>376</v>
      </c>
      <c r="C46" s="176">
        <v>101</v>
      </c>
      <c r="D46" s="176">
        <v>484</v>
      </c>
      <c r="E46" s="176">
        <v>961</v>
      </c>
      <c r="G46" s="171" t="s">
        <v>103</v>
      </c>
      <c r="H46" s="176">
        <v>434</v>
      </c>
      <c r="I46" s="176">
        <v>129</v>
      </c>
      <c r="J46" s="176">
        <v>561</v>
      </c>
      <c r="K46" s="176">
        <v>1124</v>
      </c>
      <c r="M46" s="168">
        <v>43</v>
      </c>
      <c r="N46" s="156" t="s">
        <v>131</v>
      </c>
      <c r="P46" s="242"/>
      <c r="Q46" s="243"/>
      <c r="R46" s="243"/>
    </row>
    <row r="47" spans="1:18">
      <c r="A47" s="171" t="s">
        <v>114</v>
      </c>
      <c r="B47" s="176">
        <v>86</v>
      </c>
      <c r="C47" s="176">
        <v>16</v>
      </c>
      <c r="D47" s="176">
        <v>56</v>
      </c>
      <c r="E47" s="176">
        <v>158</v>
      </c>
      <c r="G47" s="171" t="s">
        <v>114</v>
      </c>
      <c r="H47" s="176">
        <v>111</v>
      </c>
      <c r="I47" s="176">
        <v>37</v>
      </c>
      <c r="J47" s="176">
        <v>113</v>
      </c>
      <c r="K47" s="176">
        <v>261</v>
      </c>
      <c r="M47" s="168">
        <v>44</v>
      </c>
      <c r="N47" s="156" t="s">
        <v>124</v>
      </c>
      <c r="P47" s="242"/>
      <c r="Q47" s="243"/>
      <c r="R47" s="243"/>
    </row>
    <row r="48" spans="1:18">
      <c r="A48" s="171" t="s">
        <v>91</v>
      </c>
      <c r="B48" s="176">
        <v>335</v>
      </c>
      <c r="C48" s="176">
        <v>120</v>
      </c>
      <c r="D48" s="176">
        <v>448</v>
      </c>
      <c r="E48" s="176">
        <v>903</v>
      </c>
      <c r="G48" s="171" t="s">
        <v>91</v>
      </c>
      <c r="H48" s="176">
        <v>380</v>
      </c>
      <c r="I48" s="176">
        <v>128</v>
      </c>
      <c r="J48" s="176">
        <v>473</v>
      </c>
      <c r="K48" s="176">
        <v>981</v>
      </c>
      <c r="M48" s="168">
        <v>45</v>
      </c>
      <c r="N48" s="156" t="s">
        <v>127</v>
      </c>
      <c r="P48" s="177" t="s">
        <v>133</v>
      </c>
      <c r="Q48" s="176">
        <v>8662</v>
      </c>
      <c r="R48" s="176">
        <v>12054</v>
      </c>
    </row>
    <row r="49" spans="1:18">
      <c r="A49" s="171" t="s">
        <v>116</v>
      </c>
      <c r="B49" s="176">
        <v>34</v>
      </c>
      <c r="C49" s="176">
        <v>19</v>
      </c>
      <c r="D49" s="176">
        <v>66</v>
      </c>
      <c r="E49" s="176">
        <v>119</v>
      </c>
      <c r="G49" s="171" t="s">
        <v>116</v>
      </c>
      <c r="H49" s="176">
        <v>87</v>
      </c>
      <c r="I49" s="176">
        <v>53</v>
      </c>
      <c r="J49" s="176">
        <v>101</v>
      </c>
      <c r="K49" s="176">
        <v>241</v>
      </c>
      <c r="M49" s="168">
        <v>46</v>
      </c>
      <c r="N49" s="156" t="s">
        <v>128</v>
      </c>
      <c r="P49" s="177" t="s">
        <v>42</v>
      </c>
      <c r="Q49" s="176">
        <v>5203</v>
      </c>
      <c r="R49" s="176">
        <v>5711</v>
      </c>
    </row>
    <row r="50" spans="1:18">
      <c r="A50" s="171" t="s">
        <v>126</v>
      </c>
      <c r="B50" s="176">
        <v>303</v>
      </c>
      <c r="C50" s="176">
        <v>677</v>
      </c>
      <c r="D50" s="176">
        <v>526</v>
      </c>
      <c r="E50" s="176">
        <v>1506</v>
      </c>
      <c r="G50" s="171" t="s">
        <v>126</v>
      </c>
      <c r="H50" s="176">
        <v>360</v>
      </c>
      <c r="I50" s="176">
        <v>787</v>
      </c>
      <c r="J50" s="176">
        <v>631</v>
      </c>
      <c r="K50" s="176">
        <v>1778</v>
      </c>
      <c r="M50" s="168">
        <v>47</v>
      </c>
      <c r="N50" s="156" t="s">
        <v>84</v>
      </c>
      <c r="P50" s="177" t="s">
        <v>134</v>
      </c>
      <c r="Q50" s="176">
        <v>592</v>
      </c>
      <c r="R50" s="176">
        <v>712</v>
      </c>
    </row>
    <row r="51" spans="1:18">
      <c r="A51" s="171" t="s">
        <v>94</v>
      </c>
      <c r="B51" s="176">
        <v>101</v>
      </c>
      <c r="C51" s="176">
        <v>271</v>
      </c>
      <c r="D51" s="176">
        <v>549</v>
      </c>
      <c r="E51" s="176">
        <v>921</v>
      </c>
      <c r="G51" s="171" t="s">
        <v>94</v>
      </c>
      <c r="H51" s="176">
        <v>102</v>
      </c>
      <c r="I51" s="176">
        <v>321</v>
      </c>
      <c r="J51" s="176">
        <v>592</v>
      </c>
      <c r="K51" s="176">
        <v>1015</v>
      </c>
      <c r="M51" s="168">
        <v>48</v>
      </c>
      <c r="N51" s="156" t="s">
        <v>96</v>
      </c>
      <c r="P51" s="242" t="s">
        <v>35</v>
      </c>
      <c r="Q51" s="243">
        <v>1312</v>
      </c>
      <c r="R51" s="243">
        <v>1509</v>
      </c>
    </row>
    <row r="52" spans="1:18">
      <c r="A52" s="171" t="s">
        <v>122</v>
      </c>
      <c r="B52" s="176">
        <v>410</v>
      </c>
      <c r="C52" s="176">
        <v>87</v>
      </c>
      <c r="D52" s="176">
        <v>329</v>
      </c>
      <c r="E52" s="176">
        <v>826</v>
      </c>
      <c r="G52" s="171" t="s">
        <v>122</v>
      </c>
      <c r="H52" s="176">
        <v>643</v>
      </c>
      <c r="I52" s="176">
        <v>171</v>
      </c>
      <c r="J52" s="176">
        <v>518</v>
      </c>
      <c r="K52" s="176">
        <v>1332</v>
      </c>
      <c r="M52" s="168">
        <v>49</v>
      </c>
      <c r="N52" s="156" t="s">
        <v>113</v>
      </c>
      <c r="P52" s="242"/>
      <c r="Q52" s="243"/>
      <c r="R52" s="243"/>
    </row>
    <row r="53" spans="1:18">
      <c r="A53" s="171" t="s">
        <v>18</v>
      </c>
      <c r="B53" s="176">
        <v>70913</v>
      </c>
      <c r="C53" s="176">
        <v>22313</v>
      </c>
      <c r="D53" s="176">
        <v>106326</v>
      </c>
      <c r="E53" s="176">
        <v>199552</v>
      </c>
      <c r="G53" s="171" t="s">
        <v>18</v>
      </c>
      <c r="H53" s="176">
        <v>72833</v>
      </c>
      <c r="I53" s="176">
        <v>24860</v>
      </c>
      <c r="J53" s="176">
        <v>112686</v>
      </c>
      <c r="K53" s="176">
        <v>210379</v>
      </c>
      <c r="M53" s="168">
        <v>50</v>
      </c>
      <c r="N53" s="156" t="s">
        <v>37</v>
      </c>
      <c r="P53" s="242"/>
      <c r="Q53" s="243"/>
      <c r="R53" s="243"/>
    </row>
    <row r="54" spans="1:18">
      <c r="A54" s="171" t="s">
        <v>130</v>
      </c>
      <c r="B54" s="176">
        <v>4792</v>
      </c>
      <c r="C54" s="176">
        <v>2857</v>
      </c>
      <c r="D54" s="176">
        <v>78371</v>
      </c>
      <c r="E54" s="176">
        <v>86020</v>
      </c>
      <c r="G54" s="171" t="s">
        <v>130</v>
      </c>
      <c r="H54" s="176">
        <v>3993</v>
      </c>
      <c r="I54" s="176">
        <v>3289</v>
      </c>
      <c r="J54" s="176">
        <v>78371</v>
      </c>
      <c r="K54" s="176">
        <v>85653</v>
      </c>
      <c r="M54" s="168">
        <v>51</v>
      </c>
      <c r="N54" s="156" t="s">
        <v>40</v>
      </c>
      <c r="P54" s="177" t="s">
        <v>37</v>
      </c>
      <c r="Q54" s="176">
        <v>308</v>
      </c>
      <c r="R54" s="176">
        <v>372</v>
      </c>
    </row>
    <row r="55" spans="1:18">
      <c r="A55" s="171" t="s">
        <v>117</v>
      </c>
      <c r="B55" s="176">
        <v>159</v>
      </c>
      <c r="C55" s="176">
        <v>38</v>
      </c>
      <c r="D55" s="176">
        <v>213</v>
      </c>
      <c r="E55" s="176">
        <v>410</v>
      </c>
      <c r="G55" s="171" t="s">
        <v>117</v>
      </c>
      <c r="H55" s="176">
        <v>227</v>
      </c>
      <c r="I55" s="176">
        <v>83</v>
      </c>
      <c r="J55" s="176">
        <v>318</v>
      </c>
      <c r="K55" s="176">
        <v>628</v>
      </c>
      <c r="M55" s="168">
        <v>52</v>
      </c>
      <c r="N55" s="156" t="s">
        <v>41</v>
      </c>
      <c r="P55" s="177" t="s">
        <v>40</v>
      </c>
      <c r="Q55" s="176">
        <v>100</v>
      </c>
      <c r="R55" s="176">
        <v>138</v>
      </c>
    </row>
    <row r="56" spans="1:18">
      <c r="A56" s="171" t="s">
        <v>119</v>
      </c>
      <c r="B56" s="176">
        <v>75</v>
      </c>
      <c r="C56" s="176">
        <v>13</v>
      </c>
      <c r="D56" s="176">
        <v>67</v>
      </c>
      <c r="E56" s="176">
        <v>155</v>
      </c>
      <c r="G56" s="171" t="s">
        <v>119</v>
      </c>
      <c r="H56" s="176">
        <v>52</v>
      </c>
      <c r="I56" s="176">
        <v>17</v>
      </c>
      <c r="J56" s="176">
        <v>76</v>
      </c>
      <c r="K56" s="176">
        <v>145</v>
      </c>
      <c r="P56" s="177" t="s">
        <v>41</v>
      </c>
      <c r="Q56" s="176">
        <v>125</v>
      </c>
      <c r="R56" s="176">
        <v>167</v>
      </c>
    </row>
    <row r="57" spans="1:18">
      <c r="A57" s="171" t="s">
        <v>97</v>
      </c>
      <c r="B57" s="176">
        <v>384</v>
      </c>
      <c r="C57" s="176">
        <v>261</v>
      </c>
      <c r="D57" s="176">
        <v>575</v>
      </c>
      <c r="E57" s="176">
        <v>1220</v>
      </c>
      <c r="G57" s="171" t="s">
        <v>97</v>
      </c>
      <c r="H57" s="176">
        <v>378</v>
      </c>
      <c r="I57" s="176">
        <v>315</v>
      </c>
      <c r="J57" s="176">
        <v>751</v>
      </c>
      <c r="K57" s="176">
        <v>1444</v>
      </c>
    </row>
  </sheetData>
  <mergeCells count="31">
    <mergeCell ref="P44:P47"/>
    <mergeCell ref="Q44:Q47"/>
    <mergeCell ref="R44:R47"/>
    <mergeCell ref="P51:P53"/>
    <mergeCell ref="Q51:Q53"/>
    <mergeCell ref="R51:R53"/>
    <mergeCell ref="P39:P41"/>
    <mergeCell ref="Q39:Q41"/>
    <mergeCell ref="R39:R41"/>
    <mergeCell ref="P42:P43"/>
    <mergeCell ref="Q42:Q43"/>
    <mergeCell ref="R42:R43"/>
    <mergeCell ref="P30:P34"/>
    <mergeCell ref="Q30:Q34"/>
    <mergeCell ref="R30:R34"/>
    <mergeCell ref="P35:P38"/>
    <mergeCell ref="Q35:Q38"/>
    <mergeCell ref="R35:R38"/>
    <mergeCell ref="P18:P19"/>
    <mergeCell ref="Q18:Q19"/>
    <mergeCell ref="R18:R19"/>
    <mergeCell ref="P21:P29"/>
    <mergeCell ref="Q21:Q29"/>
    <mergeCell ref="R21:R29"/>
    <mergeCell ref="T4:W4"/>
    <mergeCell ref="P5:P12"/>
    <mergeCell ref="Q5:Q12"/>
    <mergeCell ref="R5:R12"/>
    <mergeCell ref="P13:P15"/>
    <mergeCell ref="Q13:Q15"/>
    <mergeCell ref="R13:R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2:BM354"/>
  <sheetViews>
    <sheetView zoomScale="70" zoomScaleNormal="70" workbookViewId="0">
      <selection activeCell="A4" sqref="A4:XFD4"/>
    </sheetView>
  </sheetViews>
  <sheetFormatPr defaultColWidth="11.42578125" defaultRowHeight="15"/>
  <cols>
    <col min="1" max="1" width="23.85546875" style="10" customWidth="1"/>
    <col min="2" max="49" width="10.5703125" style="10" customWidth="1"/>
    <col min="50" max="61" width="11.42578125" style="10"/>
    <col min="62" max="62" width="13" style="10" customWidth="1"/>
    <col min="63" max="63" width="12.7109375" style="10" customWidth="1"/>
    <col min="64" max="16384" width="11.42578125" style="10"/>
  </cols>
  <sheetData>
    <row r="2" spans="1:65" ht="21">
      <c r="C2" s="11" t="s">
        <v>135</v>
      </c>
    </row>
    <row r="3" spans="1:65" ht="15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BE3" s="12"/>
      <c r="BF3" s="12"/>
      <c r="BG3" s="12"/>
      <c r="BH3" s="12"/>
      <c r="BI3" s="12"/>
      <c r="BJ3" s="12"/>
      <c r="BK3" s="12"/>
      <c r="BL3" s="12"/>
      <c r="BM3" s="13"/>
    </row>
    <row r="4" spans="1:65" ht="15" customHeight="1">
      <c r="A4" s="14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3"/>
      <c r="BE4" s="14"/>
      <c r="BF4" s="14"/>
      <c r="BG4" s="14"/>
      <c r="BH4" s="14"/>
      <c r="BI4" s="14"/>
      <c r="BJ4" s="14"/>
      <c r="BK4" s="14"/>
      <c r="BL4" s="14"/>
      <c r="BM4" s="13"/>
    </row>
    <row r="5" spans="1:65" ht="75">
      <c r="A5" s="15"/>
      <c r="B5" s="22" t="s">
        <v>136</v>
      </c>
      <c r="C5" s="22" t="s">
        <v>137</v>
      </c>
      <c r="D5" s="22" t="s">
        <v>138</v>
      </c>
      <c r="E5" s="22" t="s">
        <v>139</v>
      </c>
      <c r="F5" s="22" t="s">
        <v>140</v>
      </c>
      <c r="G5" s="22" t="s">
        <v>141</v>
      </c>
      <c r="H5" s="22" t="s">
        <v>142</v>
      </c>
      <c r="I5" s="22" t="s">
        <v>143</v>
      </c>
      <c r="J5" s="22" t="s">
        <v>144</v>
      </c>
      <c r="K5" s="22" t="s">
        <v>145</v>
      </c>
      <c r="L5" s="22" t="s">
        <v>146</v>
      </c>
      <c r="M5" s="22" t="s">
        <v>147</v>
      </c>
      <c r="N5" s="22" t="s">
        <v>148</v>
      </c>
      <c r="O5" s="22" t="s">
        <v>149</v>
      </c>
      <c r="P5" s="22" t="s">
        <v>150</v>
      </c>
      <c r="Q5" s="22" t="s">
        <v>151</v>
      </c>
      <c r="R5" s="22" t="s">
        <v>152</v>
      </c>
      <c r="S5" s="22" t="s">
        <v>153</v>
      </c>
      <c r="T5" s="22" t="s">
        <v>154</v>
      </c>
      <c r="U5" s="22" t="s">
        <v>155</v>
      </c>
      <c r="V5" s="22" t="s">
        <v>156</v>
      </c>
      <c r="W5" s="22" t="s">
        <v>157</v>
      </c>
      <c r="X5" s="22" t="s">
        <v>158</v>
      </c>
      <c r="Y5" s="22" t="s">
        <v>159</v>
      </c>
      <c r="Z5" s="22" t="s">
        <v>160</v>
      </c>
      <c r="AA5" s="22" t="s">
        <v>161</v>
      </c>
      <c r="AB5" s="22" t="s">
        <v>162</v>
      </c>
      <c r="AC5" s="22" t="s">
        <v>163</v>
      </c>
      <c r="AD5" s="22" t="s">
        <v>164</v>
      </c>
      <c r="AE5" s="22" t="s">
        <v>165</v>
      </c>
      <c r="AF5" s="22" t="s">
        <v>166</v>
      </c>
      <c r="AG5" s="22" t="s">
        <v>167</v>
      </c>
      <c r="AH5" s="22" t="s">
        <v>168</v>
      </c>
      <c r="AI5" s="22" t="s">
        <v>169</v>
      </c>
      <c r="AJ5" s="22" t="s">
        <v>170</v>
      </c>
      <c r="AK5" s="22" t="s">
        <v>171</v>
      </c>
      <c r="AL5" s="22" t="s">
        <v>172</v>
      </c>
      <c r="AM5" s="22" t="s">
        <v>173</v>
      </c>
      <c r="AN5" s="22" t="s">
        <v>174</v>
      </c>
      <c r="AO5" s="22" t="s">
        <v>175</v>
      </c>
      <c r="AP5" s="22" t="s">
        <v>176</v>
      </c>
      <c r="AQ5" s="22" t="s">
        <v>177</v>
      </c>
      <c r="AR5" s="22" t="s">
        <v>178</v>
      </c>
      <c r="AS5" s="22" t="s">
        <v>179</v>
      </c>
      <c r="AT5" s="22" t="s">
        <v>180</v>
      </c>
      <c r="AU5" s="22" t="s">
        <v>181</v>
      </c>
      <c r="AV5" s="22" t="s">
        <v>182</v>
      </c>
      <c r="AW5" s="22" t="s">
        <v>183</v>
      </c>
      <c r="AX5" s="22" t="s">
        <v>184</v>
      </c>
      <c r="AY5" s="22" t="s">
        <v>185</v>
      </c>
      <c r="AZ5" s="22" t="s">
        <v>186</v>
      </c>
      <c r="BA5" s="22" t="s">
        <v>187</v>
      </c>
      <c r="BB5" s="22" t="s">
        <v>188</v>
      </c>
      <c r="BC5" s="22" t="s">
        <v>189</v>
      </c>
      <c r="BD5" s="22" t="s">
        <v>190</v>
      </c>
      <c r="BE5" s="22" t="s">
        <v>23</v>
      </c>
      <c r="BF5" s="13"/>
    </row>
    <row r="6" spans="1:65" ht="15" customHeight="1">
      <c r="A6" s="16" t="s">
        <v>191</v>
      </c>
      <c r="B6" s="17">
        <v>4</v>
      </c>
      <c r="C6" s="17">
        <v>2</v>
      </c>
      <c r="D6" s="17">
        <v>6</v>
      </c>
      <c r="E6" s="17">
        <v>3</v>
      </c>
      <c r="F6" s="17">
        <v>0</v>
      </c>
      <c r="G6" s="17">
        <v>6</v>
      </c>
      <c r="H6" s="17">
        <v>1</v>
      </c>
      <c r="I6" s="17">
        <v>3</v>
      </c>
      <c r="J6" s="17">
        <v>0</v>
      </c>
      <c r="K6" s="17">
        <v>1</v>
      </c>
      <c r="L6" s="17">
        <v>4</v>
      </c>
      <c r="M6" s="17">
        <v>0</v>
      </c>
      <c r="N6" s="17">
        <v>0</v>
      </c>
      <c r="O6" s="17">
        <v>0</v>
      </c>
      <c r="P6" s="17">
        <v>3</v>
      </c>
      <c r="Q6" s="17">
        <v>8</v>
      </c>
      <c r="R6" s="17">
        <v>2</v>
      </c>
      <c r="S6" s="17">
        <v>0</v>
      </c>
      <c r="T6" s="17">
        <v>1</v>
      </c>
      <c r="U6" s="17">
        <v>1</v>
      </c>
      <c r="V6" s="17">
        <v>1</v>
      </c>
      <c r="W6" s="17">
        <v>5</v>
      </c>
      <c r="X6" s="17">
        <v>3</v>
      </c>
      <c r="Y6" s="17">
        <v>2</v>
      </c>
      <c r="Z6" s="17">
        <v>10</v>
      </c>
      <c r="AA6" s="17">
        <v>22</v>
      </c>
      <c r="AB6" s="17">
        <v>0</v>
      </c>
      <c r="AC6" s="17">
        <v>6</v>
      </c>
      <c r="AD6" s="17">
        <v>2</v>
      </c>
      <c r="AE6" s="17">
        <v>1</v>
      </c>
      <c r="AF6" s="17">
        <v>2</v>
      </c>
      <c r="AG6" s="17">
        <v>0</v>
      </c>
      <c r="AH6" s="17">
        <v>0</v>
      </c>
      <c r="AI6" s="17">
        <v>2</v>
      </c>
      <c r="AJ6" s="17">
        <v>2</v>
      </c>
      <c r="AK6" s="17">
        <v>17</v>
      </c>
      <c r="AL6" s="17">
        <v>11</v>
      </c>
      <c r="AM6" s="17">
        <v>1</v>
      </c>
      <c r="AN6" s="17">
        <v>11</v>
      </c>
      <c r="AO6" s="17">
        <v>1</v>
      </c>
      <c r="AP6" s="17">
        <v>3</v>
      </c>
      <c r="AQ6" s="17">
        <v>10</v>
      </c>
      <c r="AR6" s="17">
        <v>3</v>
      </c>
      <c r="AS6" s="17">
        <v>0</v>
      </c>
      <c r="AT6" s="17">
        <v>3</v>
      </c>
      <c r="AU6" s="17">
        <v>17</v>
      </c>
      <c r="AV6" s="17">
        <v>3</v>
      </c>
      <c r="AW6" s="17">
        <v>1</v>
      </c>
      <c r="AX6" s="17">
        <v>0</v>
      </c>
      <c r="AY6" s="17">
        <v>5</v>
      </c>
      <c r="AZ6" s="17">
        <v>7</v>
      </c>
      <c r="BA6" s="17">
        <v>1</v>
      </c>
      <c r="BB6" s="17">
        <v>113</v>
      </c>
      <c r="BC6" s="17">
        <v>2</v>
      </c>
      <c r="BD6" s="17">
        <v>1</v>
      </c>
      <c r="BE6" s="17">
        <v>313</v>
      </c>
      <c r="BF6" s="13"/>
    </row>
    <row r="7" spans="1:65">
      <c r="A7" s="16" t="s">
        <v>192</v>
      </c>
      <c r="B7" s="17">
        <v>2</v>
      </c>
      <c r="C7" s="17">
        <v>1</v>
      </c>
      <c r="D7" s="17">
        <v>3</v>
      </c>
      <c r="E7" s="17">
        <v>1</v>
      </c>
      <c r="F7" s="17">
        <v>1</v>
      </c>
      <c r="G7" s="17">
        <v>14</v>
      </c>
      <c r="H7" s="17">
        <v>1</v>
      </c>
      <c r="I7" s="17">
        <v>7</v>
      </c>
      <c r="J7" s="17">
        <v>6</v>
      </c>
      <c r="K7" s="17">
        <v>7</v>
      </c>
      <c r="L7" s="17">
        <v>2</v>
      </c>
      <c r="M7" s="17">
        <v>1</v>
      </c>
      <c r="N7" s="17">
        <v>2</v>
      </c>
      <c r="O7" s="17">
        <v>0</v>
      </c>
      <c r="P7" s="17">
        <v>13</v>
      </c>
      <c r="Q7" s="17">
        <v>13</v>
      </c>
      <c r="R7" s="17">
        <v>80</v>
      </c>
      <c r="S7" s="17">
        <v>8</v>
      </c>
      <c r="T7" s="17">
        <v>4</v>
      </c>
      <c r="U7" s="17">
        <v>5</v>
      </c>
      <c r="V7" s="17">
        <v>2</v>
      </c>
      <c r="W7" s="17">
        <v>3</v>
      </c>
      <c r="X7" s="17">
        <v>17</v>
      </c>
      <c r="Y7" s="17">
        <v>1</v>
      </c>
      <c r="Z7" s="17">
        <v>22</v>
      </c>
      <c r="AA7" s="17">
        <v>163</v>
      </c>
      <c r="AB7" s="17">
        <v>2</v>
      </c>
      <c r="AC7" s="17">
        <v>20</v>
      </c>
      <c r="AD7" s="17">
        <v>3</v>
      </c>
      <c r="AE7" s="17">
        <v>3</v>
      </c>
      <c r="AF7" s="17">
        <v>6</v>
      </c>
      <c r="AG7" s="17">
        <v>2</v>
      </c>
      <c r="AH7" s="17">
        <v>1</v>
      </c>
      <c r="AI7" s="17">
        <v>7</v>
      </c>
      <c r="AJ7" s="17">
        <v>4</v>
      </c>
      <c r="AK7" s="17">
        <v>34</v>
      </c>
      <c r="AL7" s="17">
        <v>35</v>
      </c>
      <c r="AM7" s="17">
        <v>8</v>
      </c>
      <c r="AN7" s="17">
        <v>11</v>
      </c>
      <c r="AO7" s="17">
        <v>0</v>
      </c>
      <c r="AP7" s="17">
        <v>0</v>
      </c>
      <c r="AQ7" s="17">
        <v>5</v>
      </c>
      <c r="AR7" s="17">
        <v>3</v>
      </c>
      <c r="AS7" s="17">
        <v>5</v>
      </c>
      <c r="AT7" s="17">
        <v>5</v>
      </c>
      <c r="AU7" s="17">
        <v>37</v>
      </c>
      <c r="AV7" s="17">
        <v>1</v>
      </c>
      <c r="AW7" s="17">
        <v>9</v>
      </c>
      <c r="AX7" s="17">
        <v>10</v>
      </c>
      <c r="AY7" s="17">
        <v>3</v>
      </c>
      <c r="AZ7" s="17">
        <v>35</v>
      </c>
      <c r="BA7" s="17">
        <v>3</v>
      </c>
      <c r="BB7" s="17">
        <v>208</v>
      </c>
      <c r="BC7" s="17">
        <v>1</v>
      </c>
      <c r="BD7" s="17">
        <v>6</v>
      </c>
      <c r="BE7" s="17">
        <v>846</v>
      </c>
      <c r="BF7" s="13"/>
    </row>
    <row r="8" spans="1:65">
      <c r="A8" s="16" t="s">
        <v>193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2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2</v>
      </c>
      <c r="P8" s="17">
        <v>1</v>
      </c>
      <c r="Q8" s="17">
        <v>1</v>
      </c>
      <c r="R8" s="17">
        <v>0</v>
      </c>
      <c r="S8" s="17">
        <v>0</v>
      </c>
      <c r="T8" s="17">
        <v>0</v>
      </c>
      <c r="U8" s="17">
        <v>1</v>
      </c>
      <c r="V8" s="17">
        <v>0</v>
      </c>
      <c r="W8" s="17">
        <v>0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7">
        <v>2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2</v>
      </c>
      <c r="AK8" s="17">
        <v>0</v>
      </c>
      <c r="AL8" s="17">
        <v>0</v>
      </c>
      <c r="AM8" s="17">
        <v>1</v>
      </c>
      <c r="AN8" s="17">
        <v>9</v>
      </c>
      <c r="AO8" s="17">
        <v>0</v>
      </c>
      <c r="AP8" s="17">
        <v>1</v>
      </c>
      <c r="AQ8" s="17">
        <v>0</v>
      </c>
      <c r="AR8" s="17">
        <v>0</v>
      </c>
      <c r="AS8" s="17">
        <v>2</v>
      </c>
      <c r="AT8" s="17">
        <v>4</v>
      </c>
      <c r="AU8" s="17">
        <v>3</v>
      </c>
      <c r="AV8" s="17">
        <v>0</v>
      </c>
      <c r="AW8" s="17">
        <v>0</v>
      </c>
      <c r="AX8" s="17">
        <v>2</v>
      </c>
      <c r="AY8" s="17">
        <v>1</v>
      </c>
      <c r="AZ8" s="17">
        <v>6</v>
      </c>
      <c r="BA8" s="17">
        <v>0</v>
      </c>
      <c r="BB8" s="17">
        <v>47</v>
      </c>
      <c r="BC8" s="17">
        <v>0</v>
      </c>
      <c r="BD8" s="17">
        <v>0</v>
      </c>
      <c r="BE8" s="17">
        <v>93</v>
      </c>
      <c r="BF8" s="13"/>
    </row>
    <row r="9" spans="1:65">
      <c r="A9" s="16" t="s">
        <v>194</v>
      </c>
      <c r="B9" s="17">
        <v>1</v>
      </c>
      <c r="C9" s="17">
        <v>0</v>
      </c>
      <c r="D9" s="17">
        <v>0</v>
      </c>
      <c r="E9" s="17">
        <v>1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1</v>
      </c>
      <c r="L9" s="17">
        <v>2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5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4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1</v>
      </c>
      <c r="AL9" s="17">
        <v>1</v>
      </c>
      <c r="AM9" s="17">
        <v>0</v>
      </c>
      <c r="AN9" s="17">
        <v>3</v>
      </c>
      <c r="AO9" s="17">
        <v>0</v>
      </c>
      <c r="AP9" s="17">
        <v>0</v>
      </c>
      <c r="AQ9" s="17">
        <v>0</v>
      </c>
      <c r="AR9" s="17">
        <v>1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1</v>
      </c>
      <c r="AY9" s="17">
        <v>0</v>
      </c>
      <c r="AZ9" s="17">
        <v>0</v>
      </c>
      <c r="BA9" s="17">
        <v>0</v>
      </c>
      <c r="BB9" s="17">
        <v>16</v>
      </c>
      <c r="BC9" s="17">
        <v>1</v>
      </c>
      <c r="BD9" s="17">
        <v>0</v>
      </c>
      <c r="BE9" s="17">
        <v>38</v>
      </c>
      <c r="BF9" s="13"/>
    </row>
    <row r="10" spans="1:65">
      <c r="A10" s="16" t="s">
        <v>195</v>
      </c>
      <c r="B10" s="17">
        <v>14</v>
      </c>
      <c r="C10" s="17">
        <v>6</v>
      </c>
      <c r="D10" s="17">
        <v>12</v>
      </c>
      <c r="E10" s="17">
        <v>8</v>
      </c>
      <c r="F10" s="17">
        <v>6</v>
      </c>
      <c r="G10" s="17">
        <v>45</v>
      </c>
      <c r="H10" s="17">
        <v>5</v>
      </c>
      <c r="I10" s="17">
        <v>19</v>
      </c>
      <c r="J10" s="17">
        <v>7</v>
      </c>
      <c r="K10" s="17">
        <v>15</v>
      </c>
      <c r="L10" s="17">
        <v>14</v>
      </c>
      <c r="M10" s="17">
        <v>9</v>
      </c>
      <c r="N10" s="17">
        <v>2</v>
      </c>
      <c r="O10" s="17">
        <v>5</v>
      </c>
      <c r="P10" s="17">
        <v>36</v>
      </c>
      <c r="Q10" s="17">
        <v>17</v>
      </c>
      <c r="R10" s="17">
        <v>2</v>
      </c>
      <c r="S10" s="17">
        <v>19</v>
      </c>
      <c r="T10" s="17">
        <v>9</v>
      </c>
      <c r="U10" s="17">
        <v>12</v>
      </c>
      <c r="V10" s="17">
        <v>6</v>
      </c>
      <c r="W10" s="17">
        <v>52</v>
      </c>
      <c r="X10" s="17">
        <v>16</v>
      </c>
      <c r="Y10" s="17">
        <v>16</v>
      </c>
      <c r="Z10" s="17">
        <v>42</v>
      </c>
      <c r="AA10" s="17">
        <v>90</v>
      </c>
      <c r="AB10" s="17">
        <v>11</v>
      </c>
      <c r="AC10" s="17">
        <v>22</v>
      </c>
      <c r="AD10" s="17">
        <v>16</v>
      </c>
      <c r="AE10" s="17">
        <v>12</v>
      </c>
      <c r="AF10" s="17">
        <v>7</v>
      </c>
      <c r="AG10" s="17">
        <v>0</v>
      </c>
      <c r="AH10" s="17">
        <v>3</v>
      </c>
      <c r="AI10" s="17">
        <v>9</v>
      </c>
      <c r="AJ10" s="17">
        <v>107</v>
      </c>
      <c r="AK10" s="17">
        <v>40</v>
      </c>
      <c r="AL10" s="17">
        <v>8</v>
      </c>
      <c r="AM10" s="17">
        <v>14</v>
      </c>
      <c r="AN10" s="17">
        <v>98</v>
      </c>
      <c r="AO10" s="17">
        <v>2</v>
      </c>
      <c r="AP10" s="17">
        <v>11</v>
      </c>
      <c r="AQ10" s="17">
        <v>17</v>
      </c>
      <c r="AR10" s="17">
        <v>21</v>
      </c>
      <c r="AS10" s="17">
        <v>8</v>
      </c>
      <c r="AT10" s="17">
        <v>35</v>
      </c>
      <c r="AU10" s="17">
        <v>62</v>
      </c>
      <c r="AV10" s="17">
        <v>3</v>
      </c>
      <c r="AW10" s="17">
        <v>8</v>
      </c>
      <c r="AX10" s="17">
        <v>38</v>
      </c>
      <c r="AY10" s="17">
        <v>12</v>
      </c>
      <c r="AZ10" s="17">
        <v>52</v>
      </c>
      <c r="BA10" s="17">
        <v>2</v>
      </c>
      <c r="BB10" s="17">
        <v>811</v>
      </c>
      <c r="BC10" s="17">
        <v>4</v>
      </c>
      <c r="BD10" s="17">
        <v>18</v>
      </c>
      <c r="BE10" s="17">
        <v>1935</v>
      </c>
      <c r="BF10" s="13"/>
    </row>
    <row r="11" spans="1:65">
      <c r="A11" s="16" t="s">
        <v>196</v>
      </c>
      <c r="B11" s="17">
        <v>0</v>
      </c>
      <c r="C11" s="17">
        <v>1</v>
      </c>
      <c r="D11" s="17">
        <v>3</v>
      </c>
      <c r="E11" s="17">
        <v>2</v>
      </c>
      <c r="F11" s="17">
        <v>0</v>
      </c>
      <c r="G11" s="17">
        <v>4</v>
      </c>
      <c r="H11" s="17">
        <v>0</v>
      </c>
      <c r="I11" s="17">
        <v>1</v>
      </c>
      <c r="J11" s="17">
        <v>1</v>
      </c>
      <c r="K11" s="17">
        <v>6</v>
      </c>
      <c r="L11" s="17">
        <v>1</v>
      </c>
      <c r="M11" s="17">
        <v>1</v>
      </c>
      <c r="N11" s="17">
        <v>1</v>
      </c>
      <c r="O11" s="17">
        <v>1</v>
      </c>
      <c r="P11" s="17">
        <v>6</v>
      </c>
      <c r="Q11" s="17">
        <v>4</v>
      </c>
      <c r="R11" s="17">
        <v>1</v>
      </c>
      <c r="S11" s="17">
        <v>1</v>
      </c>
      <c r="T11" s="17">
        <v>6</v>
      </c>
      <c r="U11" s="17">
        <v>1</v>
      </c>
      <c r="V11" s="17">
        <v>7</v>
      </c>
      <c r="W11" s="17">
        <v>7</v>
      </c>
      <c r="X11" s="17">
        <v>2</v>
      </c>
      <c r="Y11" s="17">
        <v>4</v>
      </c>
      <c r="Z11" s="17">
        <v>10</v>
      </c>
      <c r="AA11" s="17">
        <v>19</v>
      </c>
      <c r="AB11" s="17">
        <v>2</v>
      </c>
      <c r="AC11" s="17">
        <v>2</v>
      </c>
      <c r="AD11" s="17">
        <v>1</v>
      </c>
      <c r="AE11" s="17">
        <v>0</v>
      </c>
      <c r="AF11" s="17">
        <v>0</v>
      </c>
      <c r="AG11" s="17">
        <v>0</v>
      </c>
      <c r="AH11" s="17">
        <v>2</v>
      </c>
      <c r="AI11" s="17">
        <v>0</v>
      </c>
      <c r="AJ11" s="17">
        <v>1</v>
      </c>
      <c r="AK11" s="17">
        <v>3</v>
      </c>
      <c r="AL11" s="17">
        <v>8</v>
      </c>
      <c r="AM11" s="17">
        <v>2</v>
      </c>
      <c r="AN11" s="17">
        <v>17</v>
      </c>
      <c r="AO11" s="17">
        <v>1</v>
      </c>
      <c r="AP11" s="17">
        <v>4</v>
      </c>
      <c r="AQ11" s="17">
        <v>5</v>
      </c>
      <c r="AR11" s="17">
        <v>5</v>
      </c>
      <c r="AS11" s="17">
        <v>0</v>
      </c>
      <c r="AT11" s="17">
        <v>3</v>
      </c>
      <c r="AU11" s="17">
        <v>7</v>
      </c>
      <c r="AV11" s="17">
        <v>0</v>
      </c>
      <c r="AW11" s="17">
        <v>4</v>
      </c>
      <c r="AX11" s="17">
        <v>4</v>
      </c>
      <c r="AY11" s="17">
        <v>0</v>
      </c>
      <c r="AZ11" s="17">
        <v>15</v>
      </c>
      <c r="BA11" s="17">
        <v>0</v>
      </c>
      <c r="BB11" s="17">
        <v>236</v>
      </c>
      <c r="BC11" s="17">
        <v>1</v>
      </c>
      <c r="BD11" s="17">
        <v>5</v>
      </c>
      <c r="BE11" s="17">
        <v>418</v>
      </c>
      <c r="BF11" s="13"/>
    </row>
    <row r="12" spans="1:65">
      <c r="A12" s="16" t="s">
        <v>197</v>
      </c>
      <c r="B12" s="17">
        <v>10</v>
      </c>
      <c r="C12" s="17">
        <v>9</v>
      </c>
      <c r="D12" s="17">
        <v>0</v>
      </c>
      <c r="E12" s="17">
        <v>55</v>
      </c>
      <c r="F12" s="17">
        <v>1</v>
      </c>
      <c r="G12" s="17">
        <v>19</v>
      </c>
      <c r="H12" s="17">
        <v>6</v>
      </c>
      <c r="I12" s="17">
        <v>10</v>
      </c>
      <c r="J12" s="17">
        <v>16</v>
      </c>
      <c r="K12" s="17">
        <v>12</v>
      </c>
      <c r="L12" s="17">
        <v>2</v>
      </c>
      <c r="M12" s="17">
        <v>5</v>
      </c>
      <c r="N12" s="17">
        <v>9</v>
      </c>
      <c r="O12" s="17">
        <v>8</v>
      </c>
      <c r="P12" s="17">
        <v>25</v>
      </c>
      <c r="Q12" s="17">
        <v>31</v>
      </c>
      <c r="R12" s="17">
        <v>2</v>
      </c>
      <c r="S12" s="17">
        <v>9</v>
      </c>
      <c r="T12" s="17">
        <v>8</v>
      </c>
      <c r="U12" s="17">
        <v>8</v>
      </c>
      <c r="V12" s="17">
        <v>16</v>
      </c>
      <c r="W12" s="17">
        <v>27</v>
      </c>
      <c r="X12" s="17">
        <v>36</v>
      </c>
      <c r="Y12" s="17">
        <v>10</v>
      </c>
      <c r="Z12" s="17">
        <v>10</v>
      </c>
      <c r="AA12" s="17">
        <v>78</v>
      </c>
      <c r="AB12" s="17">
        <v>4</v>
      </c>
      <c r="AC12" s="17">
        <v>21</v>
      </c>
      <c r="AD12" s="17">
        <v>26</v>
      </c>
      <c r="AE12" s="17">
        <v>21</v>
      </c>
      <c r="AF12" s="17">
        <v>7</v>
      </c>
      <c r="AG12" s="17">
        <v>7</v>
      </c>
      <c r="AH12" s="17">
        <v>3</v>
      </c>
      <c r="AI12" s="17">
        <v>35</v>
      </c>
      <c r="AJ12" s="17">
        <v>9</v>
      </c>
      <c r="AK12" s="17">
        <v>25</v>
      </c>
      <c r="AL12" s="17">
        <v>9</v>
      </c>
      <c r="AM12" s="17">
        <v>19</v>
      </c>
      <c r="AN12" s="17">
        <v>46</v>
      </c>
      <c r="AO12" s="17">
        <v>14</v>
      </c>
      <c r="AP12" s="17">
        <v>13</v>
      </c>
      <c r="AQ12" s="17">
        <v>6</v>
      </c>
      <c r="AR12" s="17">
        <v>11</v>
      </c>
      <c r="AS12" s="17">
        <v>6</v>
      </c>
      <c r="AT12" s="17">
        <v>22</v>
      </c>
      <c r="AU12" s="17">
        <v>79</v>
      </c>
      <c r="AV12" s="17">
        <v>11</v>
      </c>
      <c r="AW12" s="17">
        <v>4</v>
      </c>
      <c r="AX12" s="17">
        <v>3</v>
      </c>
      <c r="AY12" s="17">
        <v>4</v>
      </c>
      <c r="AZ12" s="17">
        <v>69</v>
      </c>
      <c r="BA12" s="17">
        <v>0</v>
      </c>
      <c r="BB12" s="17">
        <v>1472</v>
      </c>
      <c r="BC12" s="17">
        <v>3</v>
      </c>
      <c r="BD12" s="17">
        <v>4</v>
      </c>
      <c r="BE12" s="17">
        <v>2375</v>
      </c>
      <c r="BF12" s="13"/>
    </row>
    <row r="13" spans="1:65">
      <c r="A13" s="16" t="s">
        <v>198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3</v>
      </c>
      <c r="H13" s="17">
        <v>0</v>
      </c>
      <c r="I13" s="17">
        <v>0</v>
      </c>
      <c r="J13" s="17">
        <v>2</v>
      </c>
      <c r="K13" s="17">
        <v>0</v>
      </c>
      <c r="L13" s="17">
        <v>0</v>
      </c>
      <c r="M13" s="17">
        <v>2</v>
      </c>
      <c r="N13" s="17">
        <v>0</v>
      </c>
      <c r="O13" s="17">
        <v>0</v>
      </c>
      <c r="P13" s="17">
        <v>4</v>
      </c>
      <c r="Q13" s="17">
        <v>0</v>
      </c>
      <c r="R13" s="17">
        <v>1</v>
      </c>
      <c r="S13" s="17">
        <v>0</v>
      </c>
      <c r="T13" s="17">
        <v>0</v>
      </c>
      <c r="U13" s="17">
        <v>0</v>
      </c>
      <c r="V13" s="17">
        <v>0</v>
      </c>
      <c r="W13" s="17">
        <v>2</v>
      </c>
      <c r="X13" s="17">
        <v>3</v>
      </c>
      <c r="Y13" s="17">
        <v>0</v>
      </c>
      <c r="Z13" s="17">
        <v>0</v>
      </c>
      <c r="AA13" s="17">
        <v>4</v>
      </c>
      <c r="AB13" s="17">
        <v>5</v>
      </c>
      <c r="AC13" s="17">
        <v>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1</v>
      </c>
      <c r="AO13" s="17">
        <v>1</v>
      </c>
      <c r="AP13" s="17">
        <v>0</v>
      </c>
      <c r="AQ13" s="17">
        <v>0</v>
      </c>
      <c r="AR13" s="17">
        <v>0</v>
      </c>
      <c r="AS13" s="17">
        <v>0</v>
      </c>
      <c r="AT13" s="17">
        <v>1</v>
      </c>
      <c r="AU13" s="17">
        <v>1</v>
      </c>
      <c r="AV13" s="17">
        <v>1</v>
      </c>
      <c r="AW13" s="17">
        <v>0</v>
      </c>
      <c r="AX13" s="17">
        <v>0</v>
      </c>
      <c r="AY13" s="17">
        <v>0</v>
      </c>
      <c r="AZ13" s="17">
        <v>6</v>
      </c>
      <c r="BA13" s="17">
        <v>0</v>
      </c>
      <c r="BB13" s="17">
        <v>45</v>
      </c>
      <c r="BC13" s="17">
        <v>0</v>
      </c>
      <c r="BD13" s="17">
        <v>0</v>
      </c>
      <c r="BE13" s="17">
        <v>83</v>
      </c>
      <c r="BF13" s="13"/>
    </row>
    <row r="14" spans="1:65">
      <c r="A14" s="16" t="s">
        <v>199</v>
      </c>
      <c r="B14" s="17">
        <v>0</v>
      </c>
      <c r="C14" s="17">
        <v>5</v>
      </c>
      <c r="D14" s="17">
        <v>5</v>
      </c>
      <c r="E14" s="17">
        <v>14</v>
      </c>
      <c r="F14" s="17">
        <v>0</v>
      </c>
      <c r="G14" s="17">
        <v>6</v>
      </c>
      <c r="H14" s="17">
        <v>0</v>
      </c>
      <c r="I14" s="17">
        <v>3</v>
      </c>
      <c r="J14" s="17">
        <v>1</v>
      </c>
      <c r="K14" s="17">
        <v>2</v>
      </c>
      <c r="L14" s="17">
        <v>2</v>
      </c>
      <c r="M14" s="17">
        <v>4</v>
      </c>
      <c r="N14" s="17">
        <v>2</v>
      </c>
      <c r="O14" s="17">
        <v>1</v>
      </c>
      <c r="P14" s="17">
        <v>12</v>
      </c>
      <c r="Q14" s="17">
        <v>11</v>
      </c>
      <c r="R14" s="17">
        <v>1</v>
      </c>
      <c r="S14" s="17">
        <v>4</v>
      </c>
      <c r="T14" s="17">
        <v>0</v>
      </c>
      <c r="U14" s="17">
        <v>3</v>
      </c>
      <c r="V14" s="17">
        <v>7</v>
      </c>
      <c r="W14" s="17">
        <v>3</v>
      </c>
      <c r="X14" s="17">
        <v>0</v>
      </c>
      <c r="Y14" s="17">
        <v>11</v>
      </c>
      <c r="Z14" s="17">
        <v>12</v>
      </c>
      <c r="AA14" s="17">
        <v>24</v>
      </c>
      <c r="AB14" s="17">
        <v>5</v>
      </c>
      <c r="AC14" s="17">
        <v>13</v>
      </c>
      <c r="AD14" s="17">
        <v>11</v>
      </c>
      <c r="AE14" s="17">
        <v>2</v>
      </c>
      <c r="AF14" s="17">
        <v>0</v>
      </c>
      <c r="AG14" s="17">
        <v>0</v>
      </c>
      <c r="AH14" s="17">
        <v>1</v>
      </c>
      <c r="AI14" s="17">
        <v>4</v>
      </c>
      <c r="AJ14" s="17">
        <v>6</v>
      </c>
      <c r="AK14" s="17">
        <v>22</v>
      </c>
      <c r="AL14" s="17">
        <v>25</v>
      </c>
      <c r="AM14" s="17">
        <v>7</v>
      </c>
      <c r="AN14" s="17">
        <v>15</v>
      </c>
      <c r="AO14" s="17">
        <v>3</v>
      </c>
      <c r="AP14" s="17">
        <v>6</v>
      </c>
      <c r="AQ14" s="17">
        <v>9</v>
      </c>
      <c r="AR14" s="17">
        <v>5</v>
      </c>
      <c r="AS14" s="17">
        <v>1</v>
      </c>
      <c r="AT14" s="17">
        <v>10</v>
      </c>
      <c r="AU14" s="17">
        <v>9</v>
      </c>
      <c r="AV14" s="17">
        <v>0</v>
      </c>
      <c r="AW14" s="17">
        <v>2</v>
      </c>
      <c r="AX14" s="17">
        <v>3</v>
      </c>
      <c r="AY14" s="17">
        <v>3</v>
      </c>
      <c r="AZ14" s="17">
        <v>17</v>
      </c>
      <c r="BA14" s="17">
        <v>0</v>
      </c>
      <c r="BB14" s="17">
        <v>405</v>
      </c>
      <c r="BC14" s="17">
        <v>6</v>
      </c>
      <c r="BD14" s="17">
        <v>0</v>
      </c>
      <c r="BE14" s="17">
        <v>723</v>
      </c>
      <c r="BF14" s="13"/>
    </row>
    <row r="15" spans="1:65">
      <c r="A15" s="16" t="s">
        <v>200</v>
      </c>
      <c r="B15" s="17">
        <v>0</v>
      </c>
      <c r="C15" s="17">
        <v>0</v>
      </c>
      <c r="D15" s="17">
        <v>0</v>
      </c>
      <c r="E15" s="17">
        <v>10</v>
      </c>
      <c r="F15" s="17">
        <v>0</v>
      </c>
      <c r="G15" s="17">
        <v>9</v>
      </c>
      <c r="H15" s="17">
        <v>0</v>
      </c>
      <c r="I15" s="17">
        <v>2</v>
      </c>
      <c r="J15" s="17">
        <v>3</v>
      </c>
      <c r="K15" s="17">
        <v>0</v>
      </c>
      <c r="L15" s="17">
        <v>0</v>
      </c>
      <c r="M15" s="17">
        <v>0</v>
      </c>
      <c r="N15" s="17">
        <v>2</v>
      </c>
      <c r="O15" s="17">
        <v>1</v>
      </c>
      <c r="P15" s="17">
        <v>7</v>
      </c>
      <c r="Q15" s="17">
        <v>4</v>
      </c>
      <c r="R15" s="17">
        <v>1</v>
      </c>
      <c r="S15" s="17">
        <v>3</v>
      </c>
      <c r="T15" s="17">
        <v>0</v>
      </c>
      <c r="U15" s="17">
        <v>3</v>
      </c>
      <c r="V15" s="17">
        <v>10</v>
      </c>
      <c r="W15" s="17">
        <v>18</v>
      </c>
      <c r="X15" s="17">
        <v>2</v>
      </c>
      <c r="Y15" s="17">
        <v>1</v>
      </c>
      <c r="Z15" s="17">
        <v>9</v>
      </c>
      <c r="AA15" s="17">
        <v>78</v>
      </c>
      <c r="AB15" s="17">
        <v>1</v>
      </c>
      <c r="AC15" s="17">
        <v>3</v>
      </c>
      <c r="AD15" s="17">
        <v>4</v>
      </c>
      <c r="AE15" s="17">
        <v>2</v>
      </c>
      <c r="AF15" s="17">
        <v>2</v>
      </c>
      <c r="AG15" s="17">
        <v>0</v>
      </c>
      <c r="AH15" s="17">
        <v>0</v>
      </c>
      <c r="AI15" s="17">
        <v>6</v>
      </c>
      <c r="AJ15" s="17">
        <v>1</v>
      </c>
      <c r="AK15" s="17">
        <v>4</v>
      </c>
      <c r="AL15" s="17">
        <v>3</v>
      </c>
      <c r="AM15" s="17">
        <v>0</v>
      </c>
      <c r="AN15" s="17">
        <v>15</v>
      </c>
      <c r="AO15" s="17">
        <v>4</v>
      </c>
      <c r="AP15" s="17">
        <v>1</v>
      </c>
      <c r="AQ15" s="17">
        <v>1</v>
      </c>
      <c r="AR15" s="17">
        <v>2</v>
      </c>
      <c r="AS15" s="17">
        <v>0</v>
      </c>
      <c r="AT15" s="17">
        <v>1</v>
      </c>
      <c r="AU15" s="17">
        <v>13</v>
      </c>
      <c r="AV15" s="17">
        <v>0</v>
      </c>
      <c r="AW15" s="17">
        <v>0</v>
      </c>
      <c r="AX15" s="17">
        <v>4</v>
      </c>
      <c r="AY15" s="17">
        <v>4</v>
      </c>
      <c r="AZ15" s="17">
        <v>17</v>
      </c>
      <c r="BA15" s="17">
        <v>0</v>
      </c>
      <c r="BB15" s="17">
        <v>222</v>
      </c>
      <c r="BC15" s="17">
        <v>3</v>
      </c>
      <c r="BD15" s="17">
        <v>1</v>
      </c>
      <c r="BE15" s="17">
        <v>477</v>
      </c>
      <c r="BF15" s="13"/>
    </row>
    <row r="16" spans="1:65">
      <c r="A16" s="16" t="s">
        <v>201</v>
      </c>
      <c r="B16" s="17">
        <v>6</v>
      </c>
      <c r="C16" s="17">
        <v>2</v>
      </c>
      <c r="D16" s="17">
        <v>6</v>
      </c>
      <c r="E16" s="17">
        <v>7</v>
      </c>
      <c r="F16" s="17">
        <v>0</v>
      </c>
      <c r="G16" s="17">
        <v>8</v>
      </c>
      <c r="H16" s="17">
        <v>1</v>
      </c>
      <c r="I16" s="17">
        <v>8</v>
      </c>
      <c r="J16" s="17">
        <v>1</v>
      </c>
      <c r="K16" s="17">
        <v>5</v>
      </c>
      <c r="L16" s="17">
        <v>1</v>
      </c>
      <c r="M16" s="17">
        <v>3</v>
      </c>
      <c r="N16" s="17">
        <v>0</v>
      </c>
      <c r="O16" s="17">
        <v>4</v>
      </c>
      <c r="P16" s="17">
        <v>9</v>
      </c>
      <c r="Q16" s="17">
        <v>9</v>
      </c>
      <c r="R16" s="17">
        <v>2</v>
      </c>
      <c r="S16" s="17">
        <v>7</v>
      </c>
      <c r="T16" s="17">
        <v>2</v>
      </c>
      <c r="U16" s="17">
        <v>4</v>
      </c>
      <c r="V16" s="17">
        <v>5</v>
      </c>
      <c r="W16" s="17">
        <v>9</v>
      </c>
      <c r="X16" s="17">
        <v>7</v>
      </c>
      <c r="Y16" s="17">
        <v>5</v>
      </c>
      <c r="Z16" s="17">
        <v>4</v>
      </c>
      <c r="AA16" s="17">
        <v>15</v>
      </c>
      <c r="AB16" s="17">
        <v>2</v>
      </c>
      <c r="AC16" s="17">
        <v>2</v>
      </c>
      <c r="AD16" s="17">
        <v>2</v>
      </c>
      <c r="AE16" s="17">
        <v>3</v>
      </c>
      <c r="AF16" s="17">
        <v>4</v>
      </c>
      <c r="AG16" s="17">
        <v>1</v>
      </c>
      <c r="AH16" s="17">
        <v>1</v>
      </c>
      <c r="AI16" s="17">
        <v>5</v>
      </c>
      <c r="AJ16" s="17">
        <v>1</v>
      </c>
      <c r="AK16" s="17">
        <v>3</v>
      </c>
      <c r="AL16" s="17">
        <v>1</v>
      </c>
      <c r="AM16" s="17">
        <v>1</v>
      </c>
      <c r="AN16" s="17">
        <v>23</v>
      </c>
      <c r="AO16" s="17">
        <v>1</v>
      </c>
      <c r="AP16" s="17">
        <v>9</v>
      </c>
      <c r="AQ16" s="17">
        <v>2</v>
      </c>
      <c r="AR16" s="17">
        <v>13</v>
      </c>
      <c r="AS16" s="17">
        <v>9</v>
      </c>
      <c r="AT16" s="17">
        <v>7</v>
      </c>
      <c r="AU16" s="17">
        <v>12</v>
      </c>
      <c r="AV16" s="17">
        <v>1</v>
      </c>
      <c r="AW16" s="17">
        <v>2</v>
      </c>
      <c r="AX16" s="17">
        <v>8</v>
      </c>
      <c r="AY16" s="17">
        <v>1</v>
      </c>
      <c r="AZ16" s="17">
        <v>23</v>
      </c>
      <c r="BA16" s="17">
        <v>0</v>
      </c>
      <c r="BB16" s="17">
        <v>190</v>
      </c>
      <c r="BC16" s="17">
        <v>4</v>
      </c>
      <c r="BD16" s="17">
        <v>1</v>
      </c>
      <c r="BE16" s="17">
        <v>462</v>
      </c>
      <c r="BF16" s="13"/>
    </row>
    <row r="17" spans="1:58">
      <c r="A17" s="16" t="s">
        <v>202</v>
      </c>
      <c r="B17" s="17">
        <v>18</v>
      </c>
      <c r="C17" s="17">
        <v>0</v>
      </c>
      <c r="D17" s="17">
        <v>7</v>
      </c>
      <c r="E17" s="17">
        <v>28</v>
      </c>
      <c r="F17" s="17">
        <v>1</v>
      </c>
      <c r="G17" s="17">
        <v>22</v>
      </c>
      <c r="H17" s="17">
        <v>3</v>
      </c>
      <c r="I17" s="17">
        <v>8</v>
      </c>
      <c r="J17" s="17">
        <v>8</v>
      </c>
      <c r="K17" s="17">
        <v>13</v>
      </c>
      <c r="L17" s="17">
        <v>3</v>
      </c>
      <c r="M17" s="17">
        <v>1</v>
      </c>
      <c r="N17" s="17">
        <v>2</v>
      </c>
      <c r="O17" s="17">
        <v>7</v>
      </c>
      <c r="P17" s="17">
        <v>37</v>
      </c>
      <c r="Q17" s="17">
        <v>14</v>
      </c>
      <c r="R17" s="17">
        <v>5</v>
      </c>
      <c r="S17" s="17">
        <v>10</v>
      </c>
      <c r="T17" s="17">
        <v>5</v>
      </c>
      <c r="U17" s="17">
        <v>14</v>
      </c>
      <c r="V17" s="17">
        <v>10</v>
      </c>
      <c r="W17" s="17">
        <v>32</v>
      </c>
      <c r="X17" s="17">
        <v>25</v>
      </c>
      <c r="Y17" s="17">
        <v>11</v>
      </c>
      <c r="Z17" s="17">
        <v>36</v>
      </c>
      <c r="AA17" s="17">
        <v>73</v>
      </c>
      <c r="AB17" s="17">
        <v>9</v>
      </c>
      <c r="AC17" s="17">
        <v>27</v>
      </c>
      <c r="AD17" s="17">
        <v>28</v>
      </c>
      <c r="AE17" s="17">
        <v>10</v>
      </c>
      <c r="AF17" s="17">
        <v>7</v>
      </c>
      <c r="AG17" s="17">
        <v>2</v>
      </c>
      <c r="AH17" s="17">
        <v>1</v>
      </c>
      <c r="AI17" s="17">
        <v>12</v>
      </c>
      <c r="AJ17" s="17">
        <v>11</v>
      </c>
      <c r="AK17" s="17">
        <v>51</v>
      </c>
      <c r="AL17" s="17">
        <v>37</v>
      </c>
      <c r="AM17" s="17">
        <v>10</v>
      </c>
      <c r="AN17" s="17">
        <v>47</v>
      </c>
      <c r="AO17" s="17">
        <v>9</v>
      </c>
      <c r="AP17" s="17">
        <v>8</v>
      </c>
      <c r="AQ17" s="17">
        <v>32</v>
      </c>
      <c r="AR17" s="17">
        <v>19</v>
      </c>
      <c r="AS17" s="17">
        <v>10</v>
      </c>
      <c r="AT17" s="17">
        <v>8</v>
      </c>
      <c r="AU17" s="17">
        <v>49</v>
      </c>
      <c r="AV17" s="17">
        <v>8</v>
      </c>
      <c r="AW17" s="17">
        <v>10</v>
      </c>
      <c r="AX17" s="17">
        <v>10</v>
      </c>
      <c r="AY17" s="17">
        <v>18</v>
      </c>
      <c r="AZ17" s="17">
        <v>36</v>
      </c>
      <c r="BA17" s="17">
        <v>1</v>
      </c>
      <c r="BB17" s="17">
        <v>883</v>
      </c>
      <c r="BC17" s="17">
        <v>7</v>
      </c>
      <c r="BD17" s="17">
        <v>15</v>
      </c>
      <c r="BE17" s="17">
        <v>1768</v>
      </c>
      <c r="BF17" s="13"/>
    </row>
    <row r="18" spans="1:58">
      <c r="A18" s="16" t="s">
        <v>203</v>
      </c>
      <c r="B18" s="17">
        <v>8</v>
      </c>
      <c r="C18" s="17">
        <v>1</v>
      </c>
      <c r="D18" s="17">
        <v>7</v>
      </c>
      <c r="E18" s="17">
        <v>24</v>
      </c>
      <c r="F18" s="17">
        <v>3</v>
      </c>
      <c r="G18" s="17">
        <v>12</v>
      </c>
      <c r="H18" s="17">
        <v>1</v>
      </c>
      <c r="I18" s="17">
        <v>5</v>
      </c>
      <c r="J18" s="17">
        <v>2</v>
      </c>
      <c r="K18" s="17">
        <v>0</v>
      </c>
      <c r="L18" s="17">
        <v>6</v>
      </c>
      <c r="M18" s="17">
        <v>2</v>
      </c>
      <c r="N18" s="17">
        <v>5</v>
      </c>
      <c r="O18" s="17">
        <v>3</v>
      </c>
      <c r="P18" s="17">
        <v>28</v>
      </c>
      <c r="Q18" s="17">
        <v>23</v>
      </c>
      <c r="R18" s="17">
        <v>2</v>
      </c>
      <c r="S18" s="17">
        <v>12</v>
      </c>
      <c r="T18" s="17">
        <v>6</v>
      </c>
      <c r="U18" s="17">
        <v>20</v>
      </c>
      <c r="V18" s="17">
        <v>7</v>
      </c>
      <c r="W18" s="17">
        <v>35</v>
      </c>
      <c r="X18" s="17">
        <v>13</v>
      </c>
      <c r="Y18" s="17">
        <v>24</v>
      </c>
      <c r="Z18" s="17">
        <v>18</v>
      </c>
      <c r="AA18" s="17">
        <v>44</v>
      </c>
      <c r="AB18" s="17">
        <v>16</v>
      </c>
      <c r="AC18" s="17">
        <v>14</v>
      </c>
      <c r="AD18" s="17">
        <v>8</v>
      </c>
      <c r="AE18" s="17">
        <v>9</v>
      </c>
      <c r="AF18" s="17">
        <v>2</v>
      </c>
      <c r="AG18" s="17">
        <v>2</v>
      </c>
      <c r="AH18" s="17">
        <v>2</v>
      </c>
      <c r="AI18" s="17">
        <v>11</v>
      </c>
      <c r="AJ18" s="17">
        <v>2</v>
      </c>
      <c r="AK18" s="17">
        <v>30</v>
      </c>
      <c r="AL18" s="17">
        <v>14</v>
      </c>
      <c r="AM18" s="17">
        <v>4</v>
      </c>
      <c r="AN18" s="17">
        <v>40</v>
      </c>
      <c r="AO18" s="17">
        <v>1</v>
      </c>
      <c r="AP18" s="17">
        <v>8</v>
      </c>
      <c r="AQ18" s="17">
        <v>24</v>
      </c>
      <c r="AR18" s="17">
        <v>10</v>
      </c>
      <c r="AS18" s="17">
        <v>2</v>
      </c>
      <c r="AT18" s="17">
        <v>9</v>
      </c>
      <c r="AU18" s="17">
        <v>38</v>
      </c>
      <c r="AV18" s="17">
        <v>3</v>
      </c>
      <c r="AW18" s="17">
        <v>7</v>
      </c>
      <c r="AX18" s="17">
        <v>5</v>
      </c>
      <c r="AY18" s="17">
        <v>3</v>
      </c>
      <c r="AZ18" s="17">
        <v>35</v>
      </c>
      <c r="BA18" s="17">
        <v>0</v>
      </c>
      <c r="BB18" s="17">
        <v>652</v>
      </c>
      <c r="BC18" s="17">
        <v>4</v>
      </c>
      <c r="BD18" s="17">
        <v>25</v>
      </c>
      <c r="BE18" s="17">
        <v>1291</v>
      </c>
      <c r="BF18" s="13"/>
    </row>
    <row r="19" spans="1:58">
      <c r="A19" s="16" t="s">
        <v>204</v>
      </c>
      <c r="B19" s="17">
        <v>12</v>
      </c>
      <c r="C19" s="17">
        <v>3</v>
      </c>
      <c r="D19" s="17">
        <v>14</v>
      </c>
      <c r="E19" s="17">
        <v>24</v>
      </c>
      <c r="F19" s="17">
        <v>9</v>
      </c>
      <c r="G19" s="17">
        <v>106</v>
      </c>
      <c r="H19" s="17">
        <v>22</v>
      </c>
      <c r="I19" s="17">
        <v>22</v>
      </c>
      <c r="J19" s="17">
        <v>28</v>
      </c>
      <c r="K19" s="17">
        <v>21</v>
      </c>
      <c r="L19" s="17">
        <v>17</v>
      </c>
      <c r="M19" s="17">
        <v>20</v>
      </c>
      <c r="N19" s="17">
        <v>9</v>
      </c>
      <c r="O19" s="17">
        <v>2</v>
      </c>
      <c r="P19" s="17">
        <v>19</v>
      </c>
      <c r="Q19" s="17">
        <v>48</v>
      </c>
      <c r="R19" s="17">
        <v>31</v>
      </c>
      <c r="S19" s="17">
        <v>37</v>
      </c>
      <c r="T19" s="17">
        <v>55</v>
      </c>
      <c r="U19" s="17">
        <v>19</v>
      </c>
      <c r="V19" s="17">
        <v>12</v>
      </c>
      <c r="W19" s="17">
        <v>20</v>
      </c>
      <c r="X19" s="17">
        <v>48</v>
      </c>
      <c r="Y19" s="17">
        <v>8</v>
      </c>
      <c r="Z19" s="17">
        <v>19</v>
      </c>
      <c r="AA19" s="17">
        <v>98</v>
      </c>
      <c r="AB19" s="17">
        <v>9</v>
      </c>
      <c r="AC19" s="17">
        <v>58</v>
      </c>
      <c r="AD19" s="17">
        <v>59</v>
      </c>
      <c r="AE19" s="17">
        <v>18</v>
      </c>
      <c r="AF19" s="17">
        <v>18</v>
      </c>
      <c r="AG19" s="17">
        <v>8</v>
      </c>
      <c r="AH19" s="17">
        <v>4</v>
      </c>
      <c r="AI19" s="17">
        <v>29</v>
      </c>
      <c r="AJ19" s="17">
        <v>26</v>
      </c>
      <c r="AK19" s="17">
        <v>70</v>
      </c>
      <c r="AL19" s="17">
        <v>37</v>
      </c>
      <c r="AM19" s="17">
        <v>15</v>
      </c>
      <c r="AN19" s="17">
        <v>49</v>
      </c>
      <c r="AO19" s="17">
        <v>4</v>
      </c>
      <c r="AP19" s="17">
        <v>26</v>
      </c>
      <c r="AQ19" s="17">
        <v>23</v>
      </c>
      <c r="AR19" s="17">
        <v>17</v>
      </c>
      <c r="AS19" s="17">
        <v>77</v>
      </c>
      <c r="AT19" s="17">
        <v>17</v>
      </c>
      <c r="AU19" s="17">
        <v>125</v>
      </c>
      <c r="AV19" s="17">
        <v>6</v>
      </c>
      <c r="AW19" s="17">
        <v>20</v>
      </c>
      <c r="AX19" s="17">
        <v>77</v>
      </c>
      <c r="AY19" s="17">
        <v>25</v>
      </c>
      <c r="AZ19" s="17">
        <v>95</v>
      </c>
      <c r="BA19" s="17">
        <v>22</v>
      </c>
      <c r="BB19" s="17">
        <v>659</v>
      </c>
      <c r="BC19" s="17">
        <v>15</v>
      </c>
      <c r="BD19" s="17">
        <v>8</v>
      </c>
      <c r="BE19" s="17">
        <v>2339</v>
      </c>
      <c r="BF19" s="13"/>
    </row>
    <row r="20" spans="1:58">
      <c r="A20" s="16" t="s">
        <v>205</v>
      </c>
      <c r="B20" s="17">
        <v>0</v>
      </c>
      <c r="C20" s="17">
        <v>0</v>
      </c>
      <c r="D20" s="17">
        <v>0</v>
      </c>
      <c r="E20" s="17">
        <v>0</v>
      </c>
      <c r="F20" s="17">
        <v>1</v>
      </c>
      <c r="G20" s="17">
        <v>3</v>
      </c>
      <c r="H20" s="17">
        <v>0</v>
      </c>
      <c r="I20" s="17">
        <v>1</v>
      </c>
      <c r="J20" s="17">
        <v>1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2</v>
      </c>
      <c r="Q20" s="17">
        <v>3</v>
      </c>
      <c r="R20" s="17">
        <v>0</v>
      </c>
      <c r="S20" s="17">
        <v>0</v>
      </c>
      <c r="T20" s="17">
        <v>1</v>
      </c>
      <c r="U20" s="17">
        <v>1</v>
      </c>
      <c r="V20" s="17">
        <v>1</v>
      </c>
      <c r="W20" s="17">
        <v>2</v>
      </c>
      <c r="X20" s="17">
        <v>2</v>
      </c>
      <c r="Y20" s="17">
        <v>1</v>
      </c>
      <c r="Z20" s="17">
        <v>1</v>
      </c>
      <c r="AA20" s="17">
        <v>10</v>
      </c>
      <c r="AB20" s="17">
        <v>1</v>
      </c>
      <c r="AC20" s="17">
        <v>5</v>
      </c>
      <c r="AD20" s="17">
        <v>2</v>
      </c>
      <c r="AE20" s="17">
        <v>1</v>
      </c>
      <c r="AF20" s="17">
        <v>0</v>
      </c>
      <c r="AG20" s="17">
        <v>0</v>
      </c>
      <c r="AH20" s="17">
        <v>0</v>
      </c>
      <c r="AI20" s="17">
        <v>0</v>
      </c>
      <c r="AJ20" s="17">
        <v>2</v>
      </c>
      <c r="AK20" s="17">
        <v>12</v>
      </c>
      <c r="AL20" s="17">
        <v>10</v>
      </c>
      <c r="AM20" s="17">
        <v>0</v>
      </c>
      <c r="AN20" s="17">
        <v>0</v>
      </c>
      <c r="AO20" s="17">
        <v>1</v>
      </c>
      <c r="AP20" s="17">
        <v>3</v>
      </c>
      <c r="AQ20" s="17">
        <v>0</v>
      </c>
      <c r="AR20" s="17">
        <v>0</v>
      </c>
      <c r="AS20" s="17">
        <v>0</v>
      </c>
      <c r="AT20" s="17">
        <v>1</v>
      </c>
      <c r="AU20" s="17">
        <v>4</v>
      </c>
      <c r="AV20" s="17">
        <v>1</v>
      </c>
      <c r="AW20" s="17">
        <v>1</v>
      </c>
      <c r="AX20" s="17">
        <v>0</v>
      </c>
      <c r="AY20" s="17">
        <v>0</v>
      </c>
      <c r="AZ20" s="17">
        <v>3</v>
      </c>
      <c r="BA20" s="17">
        <v>0</v>
      </c>
      <c r="BB20" s="17">
        <v>89</v>
      </c>
      <c r="BC20" s="17">
        <v>2</v>
      </c>
      <c r="BD20" s="17">
        <v>1</v>
      </c>
      <c r="BE20" s="17">
        <v>169</v>
      </c>
      <c r="BF20" s="13"/>
    </row>
    <row r="21" spans="1:58">
      <c r="A21" s="16" t="s">
        <v>206</v>
      </c>
      <c r="B21" s="17">
        <v>2</v>
      </c>
      <c r="C21" s="17">
        <v>1</v>
      </c>
      <c r="D21" s="17">
        <v>2</v>
      </c>
      <c r="E21" s="17">
        <v>4</v>
      </c>
      <c r="F21" s="17">
        <v>1</v>
      </c>
      <c r="G21" s="17">
        <v>10</v>
      </c>
      <c r="H21" s="17">
        <v>1</v>
      </c>
      <c r="I21" s="17">
        <v>0</v>
      </c>
      <c r="J21" s="17">
        <v>4</v>
      </c>
      <c r="K21" s="17">
        <v>2</v>
      </c>
      <c r="L21" s="17">
        <v>0</v>
      </c>
      <c r="M21" s="17">
        <v>0</v>
      </c>
      <c r="N21" s="17">
        <v>0</v>
      </c>
      <c r="O21" s="17">
        <v>1</v>
      </c>
      <c r="P21" s="17">
        <v>6</v>
      </c>
      <c r="Q21" s="17">
        <v>7</v>
      </c>
      <c r="R21" s="17">
        <v>2</v>
      </c>
      <c r="S21" s="17">
        <v>2</v>
      </c>
      <c r="T21" s="17">
        <v>2</v>
      </c>
      <c r="U21" s="17">
        <v>6</v>
      </c>
      <c r="V21" s="17">
        <v>7</v>
      </c>
      <c r="W21" s="17">
        <v>8</v>
      </c>
      <c r="X21" s="17">
        <v>4</v>
      </c>
      <c r="Y21" s="17">
        <v>5</v>
      </c>
      <c r="Z21" s="17">
        <v>6</v>
      </c>
      <c r="AA21" s="17">
        <v>14</v>
      </c>
      <c r="AB21" s="17">
        <v>0</v>
      </c>
      <c r="AC21" s="17">
        <v>2</v>
      </c>
      <c r="AD21" s="17">
        <v>4</v>
      </c>
      <c r="AE21" s="17">
        <v>2</v>
      </c>
      <c r="AF21" s="17">
        <v>1</v>
      </c>
      <c r="AG21" s="17">
        <v>0</v>
      </c>
      <c r="AH21" s="17">
        <v>0</v>
      </c>
      <c r="AI21" s="17">
        <v>2</v>
      </c>
      <c r="AJ21" s="17">
        <v>3</v>
      </c>
      <c r="AK21" s="17">
        <v>13</v>
      </c>
      <c r="AL21" s="17">
        <v>0</v>
      </c>
      <c r="AM21" s="17">
        <v>3</v>
      </c>
      <c r="AN21" s="17">
        <v>11</v>
      </c>
      <c r="AO21" s="17">
        <v>1</v>
      </c>
      <c r="AP21" s="17">
        <v>2</v>
      </c>
      <c r="AQ21" s="17">
        <v>6</v>
      </c>
      <c r="AR21" s="17">
        <v>3</v>
      </c>
      <c r="AS21" s="17">
        <v>4</v>
      </c>
      <c r="AT21" s="17">
        <v>4</v>
      </c>
      <c r="AU21" s="17">
        <v>15</v>
      </c>
      <c r="AV21" s="17">
        <v>0</v>
      </c>
      <c r="AW21" s="17">
        <v>2</v>
      </c>
      <c r="AX21" s="17">
        <v>7</v>
      </c>
      <c r="AY21" s="17">
        <v>3</v>
      </c>
      <c r="AZ21" s="17">
        <v>12</v>
      </c>
      <c r="BA21" s="17">
        <v>0</v>
      </c>
      <c r="BB21" s="17">
        <v>148</v>
      </c>
      <c r="BC21" s="17">
        <v>1</v>
      </c>
      <c r="BD21" s="17">
        <v>5</v>
      </c>
      <c r="BE21" s="17">
        <v>351</v>
      </c>
      <c r="BF21" s="13"/>
    </row>
    <row r="22" spans="1:58">
      <c r="A22" s="16" t="s">
        <v>207</v>
      </c>
      <c r="B22" s="17">
        <v>28</v>
      </c>
      <c r="C22" s="17">
        <v>6</v>
      </c>
      <c r="D22" s="17">
        <v>27</v>
      </c>
      <c r="E22" s="17">
        <v>83</v>
      </c>
      <c r="F22" s="17">
        <v>6</v>
      </c>
      <c r="G22" s="17">
        <v>74</v>
      </c>
      <c r="H22" s="17">
        <v>7</v>
      </c>
      <c r="I22" s="17">
        <v>5</v>
      </c>
      <c r="J22" s="17">
        <v>14</v>
      </c>
      <c r="K22" s="17">
        <v>18</v>
      </c>
      <c r="L22" s="17">
        <v>1</v>
      </c>
      <c r="M22" s="17">
        <v>5</v>
      </c>
      <c r="N22" s="17">
        <v>5</v>
      </c>
      <c r="O22" s="17">
        <v>8</v>
      </c>
      <c r="P22" s="17">
        <v>56</v>
      </c>
      <c r="Q22" s="17">
        <v>57</v>
      </c>
      <c r="R22" s="17">
        <v>2</v>
      </c>
      <c r="S22" s="17">
        <v>20</v>
      </c>
      <c r="T22" s="17">
        <v>1</v>
      </c>
      <c r="U22" s="17">
        <v>15</v>
      </c>
      <c r="V22" s="17">
        <v>41</v>
      </c>
      <c r="W22" s="17">
        <v>148</v>
      </c>
      <c r="X22" s="17">
        <v>62</v>
      </c>
      <c r="Y22" s="17">
        <v>18</v>
      </c>
      <c r="Z22" s="17">
        <v>9</v>
      </c>
      <c r="AA22" s="17">
        <v>357</v>
      </c>
      <c r="AB22" s="17">
        <v>8</v>
      </c>
      <c r="AC22" s="17">
        <v>15</v>
      </c>
      <c r="AD22" s="17">
        <v>16</v>
      </c>
      <c r="AE22" s="17">
        <v>24</v>
      </c>
      <c r="AF22" s="17">
        <v>12</v>
      </c>
      <c r="AG22" s="17">
        <v>4</v>
      </c>
      <c r="AH22" s="17">
        <v>3</v>
      </c>
      <c r="AI22" s="17">
        <v>96</v>
      </c>
      <c r="AJ22" s="17">
        <v>22</v>
      </c>
      <c r="AK22" s="17">
        <v>37</v>
      </c>
      <c r="AL22" s="17">
        <v>4</v>
      </c>
      <c r="AM22" s="17">
        <v>15</v>
      </c>
      <c r="AN22" s="17">
        <v>84</v>
      </c>
      <c r="AO22" s="17">
        <v>9</v>
      </c>
      <c r="AP22" s="17">
        <v>10</v>
      </c>
      <c r="AQ22" s="17">
        <v>7</v>
      </c>
      <c r="AR22" s="17">
        <v>45</v>
      </c>
      <c r="AS22" s="17">
        <v>6</v>
      </c>
      <c r="AT22" s="17">
        <v>11</v>
      </c>
      <c r="AU22" s="17">
        <v>177</v>
      </c>
      <c r="AV22" s="17">
        <v>7</v>
      </c>
      <c r="AW22" s="17">
        <v>17</v>
      </c>
      <c r="AX22" s="17">
        <v>57</v>
      </c>
      <c r="AY22" s="17">
        <v>16</v>
      </c>
      <c r="AZ22" s="17">
        <v>120</v>
      </c>
      <c r="BA22" s="17">
        <v>1</v>
      </c>
      <c r="BB22" s="17">
        <v>2186</v>
      </c>
      <c r="BC22" s="17">
        <v>5</v>
      </c>
      <c r="BD22" s="17">
        <v>5</v>
      </c>
      <c r="BE22" s="17">
        <v>4092</v>
      </c>
      <c r="BF22" s="13"/>
    </row>
    <row r="23" spans="1:58">
      <c r="A23" s="16" t="s">
        <v>208</v>
      </c>
      <c r="B23" s="17">
        <v>0</v>
      </c>
      <c r="C23" s="17">
        <v>2</v>
      </c>
      <c r="D23" s="17">
        <v>0</v>
      </c>
      <c r="E23" s="17">
        <v>0</v>
      </c>
      <c r="F23" s="17">
        <v>0</v>
      </c>
      <c r="G23" s="17">
        <v>2</v>
      </c>
      <c r="H23" s="17">
        <v>1</v>
      </c>
      <c r="I23" s="17">
        <v>0</v>
      </c>
      <c r="J23" s="17">
        <v>0</v>
      </c>
      <c r="K23" s="17">
        <v>1</v>
      </c>
      <c r="L23" s="17">
        <v>0</v>
      </c>
      <c r="M23" s="17">
        <v>1</v>
      </c>
      <c r="N23" s="17">
        <v>0</v>
      </c>
      <c r="O23" s="17">
        <v>0</v>
      </c>
      <c r="P23" s="17">
        <v>6</v>
      </c>
      <c r="Q23" s="17">
        <v>3</v>
      </c>
      <c r="R23" s="17">
        <v>0</v>
      </c>
      <c r="S23" s="17">
        <v>0</v>
      </c>
      <c r="T23" s="17">
        <v>0</v>
      </c>
      <c r="U23" s="17">
        <v>2</v>
      </c>
      <c r="V23" s="17">
        <v>0</v>
      </c>
      <c r="W23" s="17">
        <v>2</v>
      </c>
      <c r="X23" s="17">
        <v>5</v>
      </c>
      <c r="Y23" s="17">
        <v>3</v>
      </c>
      <c r="Z23" s="17">
        <v>0</v>
      </c>
      <c r="AA23" s="17">
        <v>3</v>
      </c>
      <c r="AB23" s="17">
        <v>0</v>
      </c>
      <c r="AC23" s="17">
        <v>0</v>
      </c>
      <c r="AD23" s="17">
        <v>0</v>
      </c>
      <c r="AE23" s="17">
        <v>1</v>
      </c>
      <c r="AF23" s="17">
        <v>0</v>
      </c>
      <c r="AG23" s="17">
        <v>0</v>
      </c>
      <c r="AH23" s="17">
        <v>0</v>
      </c>
      <c r="AI23" s="17">
        <v>2</v>
      </c>
      <c r="AJ23" s="17">
        <v>0</v>
      </c>
      <c r="AK23" s="17">
        <v>0</v>
      </c>
      <c r="AL23" s="17">
        <v>0</v>
      </c>
      <c r="AM23" s="17">
        <v>2</v>
      </c>
      <c r="AN23" s="17">
        <v>1</v>
      </c>
      <c r="AO23" s="17">
        <v>0</v>
      </c>
      <c r="AP23" s="17">
        <v>0</v>
      </c>
      <c r="AQ23" s="17">
        <v>0</v>
      </c>
      <c r="AR23" s="17">
        <v>1</v>
      </c>
      <c r="AS23" s="17">
        <v>0</v>
      </c>
      <c r="AT23" s="17">
        <v>2</v>
      </c>
      <c r="AU23" s="17">
        <v>13</v>
      </c>
      <c r="AV23" s="17">
        <v>0</v>
      </c>
      <c r="AW23" s="17">
        <v>0</v>
      </c>
      <c r="AX23" s="17">
        <v>3</v>
      </c>
      <c r="AY23" s="17">
        <v>1</v>
      </c>
      <c r="AZ23" s="17">
        <v>1</v>
      </c>
      <c r="BA23" s="17">
        <v>0</v>
      </c>
      <c r="BB23" s="17">
        <v>31</v>
      </c>
      <c r="BC23" s="17">
        <v>0</v>
      </c>
      <c r="BD23" s="17">
        <v>0</v>
      </c>
      <c r="BE23" s="17">
        <v>89</v>
      </c>
      <c r="BF23" s="13"/>
    </row>
    <row r="24" spans="1:58">
      <c r="A24" s="16" t="s">
        <v>209</v>
      </c>
      <c r="B24" s="17">
        <v>0</v>
      </c>
      <c r="C24" s="17">
        <v>0</v>
      </c>
      <c r="D24" s="17">
        <v>0</v>
      </c>
      <c r="E24" s="17">
        <v>7</v>
      </c>
      <c r="F24" s="17">
        <v>2</v>
      </c>
      <c r="G24" s="17">
        <v>8</v>
      </c>
      <c r="H24" s="17">
        <v>1</v>
      </c>
      <c r="I24" s="17">
        <v>1</v>
      </c>
      <c r="J24" s="17">
        <v>1</v>
      </c>
      <c r="K24" s="17">
        <v>0</v>
      </c>
      <c r="L24" s="17">
        <v>3</v>
      </c>
      <c r="M24" s="17">
        <v>2</v>
      </c>
      <c r="N24" s="17">
        <v>1</v>
      </c>
      <c r="O24" s="17">
        <v>0</v>
      </c>
      <c r="P24" s="17">
        <v>2</v>
      </c>
      <c r="Q24" s="17">
        <v>0</v>
      </c>
      <c r="R24" s="17">
        <v>1</v>
      </c>
      <c r="S24" s="17">
        <v>3</v>
      </c>
      <c r="T24" s="17">
        <v>0</v>
      </c>
      <c r="U24" s="17">
        <v>1</v>
      </c>
      <c r="V24" s="17">
        <v>0</v>
      </c>
      <c r="W24" s="17">
        <v>19</v>
      </c>
      <c r="X24" s="17">
        <v>1</v>
      </c>
      <c r="Y24" s="17">
        <v>0</v>
      </c>
      <c r="Z24" s="17">
        <v>1</v>
      </c>
      <c r="AA24" s="17">
        <v>25</v>
      </c>
      <c r="AB24" s="17">
        <v>0</v>
      </c>
      <c r="AC24" s="17">
        <v>1</v>
      </c>
      <c r="AD24" s="17">
        <v>0</v>
      </c>
      <c r="AE24" s="17">
        <v>1</v>
      </c>
      <c r="AF24" s="17">
        <v>0</v>
      </c>
      <c r="AG24" s="17">
        <v>0</v>
      </c>
      <c r="AH24" s="17">
        <v>0</v>
      </c>
      <c r="AI24" s="17">
        <v>2</v>
      </c>
      <c r="AJ24" s="17">
        <v>4</v>
      </c>
      <c r="AK24" s="17">
        <v>10</v>
      </c>
      <c r="AL24" s="17">
        <v>0</v>
      </c>
      <c r="AM24" s="17">
        <v>0</v>
      </c>
      <c r="AN24" s="17">
        <v>1</v>
      </c>
      <c r="AO24" s="17">
        <v>0</v>
      </c>
      <c r="AP24" s="17">
        <v>0</v>
      </c>
      <c r="AQ24" s="17">
        <v>0</v>
      </c>
      <c r="AR24" s="17">
        <v>1</v>
      </c>
      <c r="AS24" s="17">
        <v>3</v>
      </c>
      <c r="AT24" s="17">
        <v>0</v>
      </c>
      <c r="AU24" s="17">
        <v>14</v>
      </c>
      <c r="AV24" s="17">
        <v>0</v>
      </c>
      <c r="AW24" s="17">
        <v>0</v>
      </c>
      <c r="AX24" s="17">
        <v>8</v>
      </c>
      <c r="AY24" s="17">
        <v>6</v>
      </c>
      <c r="AZ24" s="17">
        <v>1</v>
      </c>
      <c r="BA24" s="17">
        <v>1</v>
      </c>
      <c r="BB24" s="17">
        <v>53</v>
      </c>
      <c r="BC24" s="17">
        <v>3</v>
      </c>
      <c r="BD24" s="17">
        <v>0</v>
      </c>
      <c r="BE24" s="17">
        <v>188</v>
      </c>
      <c r="BF24" s="13"/>
    </row>
    <row r="25" spans="1:58">
      <c r="A25" s="16" t="s">
        <v>210</v>
      </c>
      <c r="B25" s="17">
        <v>3</v>
      </c>
      <c r="C25" s="17">
        <v>0</v>
      </c>
      <c r="D25" s="17">
        <v>2</v>
      </c>
      <c r="E25" s="17">
        <v>44</v>
      </c>
      <c r="F25" s="17">
        <v>1</v>
      </c>
      <c r="G25" s="17">
        <v>14</v>
      </c>
      <c r="H25" s="17">
        <v>0</v>
      </c>
      <c r="I25" s="17">
        <v>5</v>
      </c>
      <c r="J25" s="17">
        <v>5</v>
      </c>
      <c r="K25" s="17">
        <v>2</v>
      </c>
      <c r="L25" s="17">
        <v>0</v>
      </c>
      <c r="M25" s="17">
        <v>1</v>
      </c>
      <c r="N25" s="17">
        <v>2</v>
      </c>
      <c r="O25" s="17">
        <v>0</v>
      </c>
      <c r="P25" s="17">
        <v>23</v>
      </c>
      <c r="Q25" s="17">
        <v>52</v>
      </c>
      <c r="R25" s="17">
        <v>0</v>
      </c>
      <c r="S25" s="17">
        <v>0</v>
      </c>
      <c r="T25" s="17">
        <v>1</v>
      </c>
      <c r="U25" s="17">
        <v>4</v>
      </c>
      <c r="V25" s="17">
        <v>173</v>
      </c>
      <c r="W25" s="17">
        <v>37</v>
      </c>
      <c r="X25" s="17">
        <v>26</v>
      </c>
      <c r="Y25" s="17">
        <v>24</v>
      </c>
      <c r="Z25" s="17">
        <v>35</v>
      </c>
      <c r="AA25" s="17">
        <v>52</v>
      </c>
      <c r="AB25" s="17">
        <v>5</v>
      </c>
      <c r="AC25" s="17">
        <v>7</v>
      </c>
      <c r="AD25" s="17">
        <v>2</v>
      </c>
      <c r="AE25" s="17">
        <v>19</v>
      </c>
      <c r="AF25" s="17">
        <v>3</v>
      </c>
      <c r="AG25" s="17">
        <v>2</v>
      </c>
      <c r="AH25" s="17">
        <v>3</v>
      </c>
      <c r="AI25" s="17">
        <v>90</v>
      </c>
      <c r="AJ25" s="17">
        <v>3</v>
      </c>
      <c r="AK25" s="17">
        <v>13</v>
      </c>
      <c r="AL25" s="17">
        <v>4</v>
      </c>
      <c r="AM25" s="17">
        <v>4</v>
      </c>
      <c r="AN25" s="17">
        <v>68</v>
      </c>
      <c r="AO25" s="17">
        <v>4</v>
      </c>
      <c r="AP25" s="17">
        <v>4</v>
      </c>
      <c r="AQ25" s="17">
        <v>5</v>
      </c>
      <c r="AR25" s="17">
        <v>11</v>
      </c>
      <c r="AS25" s="17">
        <v>1</v>
      </c>
      <c r="AT25" s="17">
        <v>14</v>
      </c>
      <c r="AU25" s="17">
        <v>114</v>
      </c>
      <c r="AV25" s="17">
        <v>0</v>
      </c>
      <c r="AW25" s="17">
        <v>7</v>
      </c>
      <c r="AX25" s="17">
        <v>22</v>
      </c>
      <c r="AY25" s="17">
        <v>2</v>
      </c>
      <c r="AZ25" s="17">
        <v>63</v>
      </c>
      <c r="BA25" s="17">
        <v>0</v>
      </c>
      <c r="BB25" s="17">
        <v>2371</v>
      </c>
      <c r="BC25" s="17">
        <v>0</v>
      </c>
      <c r="BD25" s="17">
        <v>0</v>
      </c>
      <c r="BE25" s="17">
        <v>3347</v>
      </c>
      <c r="BF25" s="13"/>
    </row>
    <row r="26" spans="1:58" ht="30">
      <c r="A26" s="16" t="s">
        <v>211</v>
      </c>
      <c r="B26" s="17">
        <v>2</v>
      </c>
      <c r="C26" s="17">
        <v>0</v>
      </c>
      <c r="D26" s="17">
        <v>3</v>
      </c>
      <c r="E26" s="17">
        <v>18</v>
      </c>
      <c r="F26" s="17">
        <v>0</v>
      </c>
      <c r="G26" s="17">
        <v>6</v>
      </c>
      <c r="H26" s="17">
        <v>3</v>
      </c>
      <c r="I26" s="17">
        <v>6</v>
      </c>
      <c r="J26" s="17">
        <v>1</v>
      </c>
      <c r="K26" s="17">
        <v>0</v>
      </c>
      <c r="L26" s="17">
        <v>2</v>
      </c>
      <c r="M26" s="17">
        <v>2</v>
      </c>
      <c r="N26" s="17">
        <v>4</v>
      </c>
      <c r="O26" s="17">
        <v>0</v>
      </c>
      <c r="P26" s="17">
        <v>16</v>
      </c>
      <c r="Q26" s="17">
        <v>10</v>
      </c>
      <c r="R26" s="17">
        <v>1</v>
      </c>
      <c r="S26" s="17">
        <v>5</v>
      </c>
      <c r="T26" s="17">
        <v>6</v>
      </c>
      <c r="U26" s="17">
        <v>5</v>
      </c>
      <c r="V26" s="17">
        <v>6</v>
      </c>
      <c r="W26" s="17">
        <v>7</v>
      </c>
      <c r="X26" s="17">
        <v>8</v>
      </c>
      <c r="Y26" s="17">
        <v>9</v>
      </c>
      <c r="Z26" s="17">
        <v>9</v>
      </c>
      <c r="AA26" s="17">
        <v>71</v>
      </c>
      <c r="AB26" s="17">
        <v>6</v>
      </c>
      <c r="AC26" s="17">
        <v>5</v>
      </c>
      <c r="AD26" s="17">
        <v>5</v>
      </c>
      <c r="AE26" s="17">
        <v>2</v>
      </c>
      <c r="AF26" s="17">
        <v>4</v>
      </c>
      <c r="AG26" s="17">
        <v>0</v>
      </c>
      <c r="AH26" s="17">
        <v>1</v>
      </c>
      <c r="AI26" s="17">
        <v>13</v>
      </c>
      <c r="AJ26" s="17">
        <v>3</v>
      </c>
      <c r="AK26" s="17">
        <v>24</v>
      </c>
      <c r="AL26" s="17">
        <v>7</v>
      </c>
      <c r="AM26" s="17">
        <v>2</v>
      </c>
      <c r="AN26" s="17">
        <v>33</v>
      </c>
      <c r="AO26" s="17">
        <v>1</v>
      </c>
      <c r="AP26" s="17">
        <v>5</v>
      </c>
      <c r="AQ26" s="17">
        <v>8</v>
      </c>
      <c r="AR26" s="17">
        <v>12</v>
      </c>
      <c r="AS26" s="17">
        <v>0</v>
      </c>
      <c r="AT26" s="17">
        <v>4</v>
      </c>
      <c r="AU26" s="17">
        <v>18</v>
      </c>
      <c r="AV26" s="17">
        <v>3</v>
      </c>
      <c r="AW26" s="17">
        <v>7</v>
      </c>
      <c r="AX26" s="17">
        <v>13</v>
      </c>
      <c r="AY26" s="17">
        <v>6</v>
      </c>
      <c r="AZ26" s="17">
        <v>29</v>
      </c>
      <c r="BA26" s="17">
        <v>1</v>
      </c>
      <c r="BB26" s="17">
        <v>435</v>
      </c>
      <c r="BC26" s="17">
        <v>3</v>
      </c>
      <c r="BD26" s="17">
        <v>2</v>
      </c>
      <c r="BE26" s="17">
        <v>852</v>
      </c>
      <c r="BF26" s="13"/>
    </row>
    <row r="27" spans="1:58" ht="30">
      <c r="A27" s="16" t="s">
        <v>212</v>
      </c>
      <c r="B27" s="17">
        <v>6</v>
      </c>
      <c r="C27" s="17">
        <v>1</v>
      </c>
      <c r="D27" s="17">
        <v>17</v>
      </c>
      <c r="E27" s="17">
        <v>17</v>
      </c>
      <c r="F27" s="17">
        <v>19</v>
      </c>
      <c r="G27" s="17">
        <v>13</v>
      </c>
      <c r="H27" s="17">
        <v>7</v>
      </c>
      <c r="I27" s="17">
        <v>4</v>
      </c>
      <c r="J27" s="17">
        <v>2</v>
      </c>
      <c r="K27" s="17">
        <v>1</v>
      </c>
      <c r="L27" s="17">
        <v>1</v>
      </c>
      <c r="M27" s="17">
        <v>0</v>
      </c>
      <c r="N27" s="17">
        <v>0</v>
      </c>
      <c r="O27" s="17">
        <v>6</v>
      </c>
      <c r="P27" s="17">
        <v>19</v>
      </c>
      <c r="Q27" s="17">
        <v>10</v>
      </c>
      <c r="R27" s="17">
        <v>3</v>
      </c>
      <c r="S27" s="17">
        <v>8</v>
      </c>
      <c r="T27" s="17">
        <v>13</v>
      </c>
      <c r="U27" s="17">
        <v>7</v>
      </c>
      <c r="V27" s="17">
        <v>5</v>
      </c>
      <c r="W27" s="17">
        <v>52</v>
      </c>
      <c r="X27" s="17">
        <v>22</v>
      </c>
      <c r="Y27" s="17">
        <v>8</v>
      </c>
      <c r="Z27" s="17">
        <v>9</v>
      </c>
      <c r="AA27" s="17">
        <v>89</v>
      </c>
      <c r="AB27" s="17">
        <v>9</v>
      </c>
      <c r="AC27" s="17">
        <v>9</v>
      </c>
      <c r="AD27" s="17">
        <v>7</v>
      </c>
      <c r="AE27" s="17">
        <v>8</v>
      </c>
      <c r="AF27" s="17">
        <v>3</v>
      </c>
      <c r="AG27" s="17">
        <v>1</v>
      </c>
      <c r="AH27" s="17">
        <v>3</v>
      </c>
      <c r="AI27" s="17">
        <v>30</v>
      </c>
      <c r="AJ27" s="17">
        <v>10</v>
      </c>
      <c r="AK27" s="17">
        <v>11</v>
      </c>
      <c r="AL27" s="17">
        <v>11</v>
      </c>
      <c r="AM27" s="17">
        <v>4</v>
      </c>
      <c r="AN27" s="17">
        <v>26</v>
      </c>
      <c r="AO27" s="17">
        <v>2</v>
      </c>
      <c r="AP27" s="17">
        <v>2</v>
      </c>
      <c r="AQ27" s="17">
        <v>8</v>
      </c>
      <c r="AR27" s="17">
        <v>4</v>
      </c>
      <c r="AS27" s="17">
        <v>0</v>
      </c>
      <c r="AT27" s="17">
        <v>4</v>
      </c>
      <c r="AU27" s="17">
        <v>30</v>
      </c>
      <c r="AV27" s="17">
        <v>1</v>
      </c>
      <c r="AW27" s="17">
        <v>11</v>
      </c>
      <c r="AX27" s="17">
        <v>48</v>
      </c>
      <c r="AY27" s="17">
        <v>5</v>
      </c>
      <c r="AZ27" s="17">
        <v>30</v>
      </c>
      <c r="BA27" s="17">
        <v>3</v>
      </c>
      <c r="BB27" s="17">
        <v>703</v>
      </c>
      <c r="BC27" s="17">
        <v>3</v>
      </c>
      <c r="BD27" s="17">
        <v>3</v>
      </c>
      <c r="BE27" s="17">
        <v>1328</v>
      </c>
      <c r="BF27" s="13"/>
    </row>
    <row r="28" spans="1:58">
      <c r="A28" s="16" t="s">
        <v>213</v>
      </c>
      <c r="B28" s="17">
        <v>6</v>
      </c>
      <c r="C28" s="17">
        <v>4</v>
      </c>
      <c r="D28" s="17">
        <v>2</v>
      </c>
      <c r="E28" s="17">
        <v>11</v>
      </c>
      <c r="F28" s="17">
        <v>3</v>
      </c>
      <c r="G28" s="17">
        <v>33</v>
      </c>
      <c r="H28" s="17">
        <v>15</v>
      </c>
      <c r="I28" s="17">
        <v>59</v>
      </c>
      <c r="J28" s="17">
        <v>14</v>
      </c>
      <c r="K28" s="17">
        <v>19</v>
      </c>
      <c r="L28" s="17">
        <v>12</v>
      </c>
      <c r="M28" s="17">
        <v>1</v>
      </c>
      <c r="N28" s="17">
        <v>5</v>
      </c>
      <c r="O28" s="17">
        <v>13</v>
      </c>
      <c r="P28" s="17">
        <v>2</v>
      </c>
      <c r="Q28" s="17">
        <v>14</v>
      </c>
      <c r="R28" s="17">
        <v>20</v>
      </c>
      <c r="S28" s="17">
        <v>61</v>
      </c>
      <c r="T28" s="17">
        <v>9</v>
      </c>
      <c r="U28" s="17">
        <v>17</v>
      </c>
      <c r="V28" s="17">
        <v>9</v>
      </c>
      <c r="W28" s="17">
        <v>6</v>
      </c>
      <c r="X28" s="17">
        <v>13</v>
      </c>
      <c r="Y28" s="17">
        <v>4</v>
      </c>
      <c r="Z28" s="17">
        <v>0</v>
      </c>
      <c r="AA28" s="17">
        <v>83</v>
      </c>
      <c r="AB28" s="17">
        <v>0</v>
      </c>
      <c r="AC28" s="17">
        <v>34</v>
      </c>
      <c r="AD28" s="17">
        <v>6</v>
      </c>
      <c r="AE28" s="17">
        <v>18</v>
      </c>
      <c r="AF28" s="17">
        <v>10</v>
      </c>
      <c r="AG28" s="17">
        <v>9</v>
      </c>
      <c r="AH28" s="17">
        <v>25</v>
      </c>
      <c r="AI28" s="17">
        <v>21</v>
      </c>
      <c r="AJ28" s="17">
        <v>0</v>
      </c>
      <c r="AK28" s="17">
        <v>18</v>
      </c>
      <c r="AL28" s="17">
        <v>4</v>
      </c>
      <c r="AM28" s="17">
        <v>12</v>
      </c>
      <c r="AN28" s="17">
        <v>29</v>
      </c>
      <c r="AO28" s="17">
        <v>7</v>
      </c>
      <c r="AP28" s="17">
        <v>16</v>
      </c>
      <c r="AQ28" s="17">
        <v>1</v>
      </c>
      <c r="AR28" s="17">
        <v>5</v>
      </c>
      <c r="AS28" s="17">
        <v>3</v>
      </c>
      <c r="AT28" s="17">
        <v>24</v>
      </c>
      <c r="AU28" s="17">
        <v>21</v>
      </c>
      <c r="AV28" s="17">
        <v>4</v>
      </c>
      <c r="AW28" s="17">
        <v>8</v>
      </c>
      <c r="AX28" s="17">
        <v>3</v>
      </c>
      <c r="AY28" s="17">
        <v>0</v>
      </c>
      <c r="AZ28" s="17">
        <v>39</v>
      </c>
      <c r="BA28" s="17">
        <v>10</v>
      </c>
      <c r="BB28" s="17">
        <v>404</v>
      </c>
      <c r="BC28" s="17">
        <v>0</v>
      </c>
      <c r="BD28" s="17">
        <v>1</v>
      </c>
      <c r="BE28" s="17">
        <v>1167</v>
      </c>
      <c r="BF28" s="13"/>
    </row>
    <row r="29" spans="1:58">
      <c r="A29" s="16" t="s">
        <v>214</v>
      </c>
      <c r="B29" s="17">
        <v>1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</v>
      </c>
      <c r="K29" s="17">
        <v>1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1</v>
      </c>
      <c r="T29" s="17">
        <v>0</v>
      </c>
      <c r="U29" s="17">
        <v>1</v>
      </c>
      <c r="V29" s="17">
        <v>0</v>
      </c>
      <c r="W29" s="17">
        <v>1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6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2</v>
      </c>
      <c r="AV29" s="17">
        <v>0</v>
      </c>
      <c r="AW29" s="17">
        <v>0</v>
      </c>
      <c r="AX29" s="17">
        <v>1</v>
      </c>
      <c r="AY29" s="17">
        <v>0</v>
      </c>
      <c r="AZ29" s="17">
        <v>1</v>
      </c>
      <c r="BA29" s="17">
        <v>0</v>
      </c>
      <c r="BB29" s="17">
        <v>10</v>
      </c>
      <c r="BC29" s="17">
        <v>0</v>
      </c>
      <c r="BD29" s="17">
        <v>0</v>
      </c>
      <c r="BE29" s="17">
        <v>26</v>
      </c>
      <c r="BF29" s="13"/>
    </row>
    <row r="30" spans="1:58">
      <c r="A30" s="16" t="s">
        <v>215</v>
      </c>
      <c r="B30" s="17">
        <v>0</v>
      </c>
      <c r="C30" s="17">
        <v>0</v>
      </c>
      <c r="D30" s="17">
        <v>0</v>
      </c>
      <c r="E30" s="17">
        <v>1</v>
      </c>
      <c r="F30" s="17">
        <v>0</v>
      </c>
      <c r="G30" s="17">
        <v>1</v>
      </c>
      <c r="H30" s="17">
        <v>0</v>
      </c>
      <c r="I30" s="17">
        <v>3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2</v>
      </c>
      <c r="Y30" s="17">
        <v>0</v>
      </c>
      <c r="Z30" s="17">
        <v>0</v>
      </c>
      <c r="AA30" s="17">
        <v>0</v>
      </c>
      <c r="AB30" s="17">
        <v>1</v>
      </c>
      <c r="AC30" s="17">
        <v>2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2</v>
      </c>
      <c r="AM30" s="17">
        <v>1</v>
      </c>
      <c r="AN30" s="17">
        <v>3</v>
      </c>
      <c r="AO30" s="17">
        <v>0</v>
      </c>
      <c r="AP30" s="17">
        <v>0</v>
      </c>
      <c r="AQ30" s="17">
        <v>3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1</v>
      </c>
      <c r="AY30" s="17">
        <v>0</v>
      </c>
      <c r="AZ30" s="17">
        <v>1</v>
      </c>
      <c r="BA30" s="17">
        <v>0</v>
      </c>
      <c r="BB30" s="17">
        <v>29</v>
      </c>
      <c r="BC30" s="17">
        <v>0</v>
      </c>
      <c r="BD30" s="17">
        <v>0</v>
      </c>
      <c r="BE30" s="17">
        <v>50</v>
      </c>
      <c r="BF30" s="13"/>
    </row>
    <row r="31" spans="1:58">
      <c r="A31" s="16" t="s">
        <v>216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1</v>
      </c>
      <c r="H31" s="17">
        <v>0</v>
      </c>
      <c r="I31" s="17">
        <v>0</v>
      </c>
      <c r="J31" s="17">
        <v>0</v>
      </c>
      <c r="K31" s="17">
        <v>1</v>
      </c>
      <c r="L31" s="17">
        <v>0</v>
      </c>
      <c r="M31" s="17">
        <v>0</v>
      </c>
      <c r="N31" s="17">
        <v>1</v>
      </c>
      <c r="O31" s="17">
        <v>0</v>
      </c>
      <c r="P31" s="17">
        <v>0</v>
      </c>
      <c r="Q31" s="17">
        <v>1</v>
      </c>
      <c r="R31" s="17">
        <v>0</v>
      </c>
      <c r="S31" s="17">
        <v>1</v>
      </c>
      <c r="T31" s="17">
        <v>0</v>
      </c>
      <c r="U31" s="17">
        <v>0</v>
      </c>
      <c r="V31" s="17">
        <v>2</v>
      </c>
      <c r="W31" s="17">
        <v>4</v>
      </c>
      <c r="X31" s="17">
        <v>0</v>
      </c>
      <c r="Y31" s="17">
        <v>0</v>
      </c>
      <c r="Z31" s="17">
        <v>0</v>
      </c>
      <c r="AA31" s="17">
        <v>2</v>
      </c>
      <c r="AB31" s="17">
        <v>1</v>
      </c>
      <c r="AC31" s="17">
        <v>0</v>
      </c>
      <c r="AD31" s="17">
        <v>0</v>
      </c>
      <c r="AE31" s="17">
        <v>1</v>
      </c>
      <c r="AF31" s="17">
        <v>0</v>
      </c>
      <c r="AG31" s="17">
        <v>0</v>
      </c>
      <c r="AH31" s="17">
        <v>0</v>
      </c>
      <c r="AI31" s="17">
        <v>1</v>
      </c>
      <c r="AJ31" s="17">
        <v>3</v>
      </c>
      <c r="AK31" s="17">
        <v>0</v>
      </c>
      <c r="AL31" s="17">
        <v>0</v>
      </c>
      <c r="AM31" s="17">
        <v>2</v>
      </c>
      <c r="AN31" s="17">
        <v>3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10</v>
      </c>
      <c r="AV31" s="17">
        <v>0</v>
      </c>
      <c r="AW31" s="17">
        <v>0</v>
      </c>
      <c r="AX31" s="17">
        <v>1</v>
      </c>
      <c r="AY31" s="17">
        <v>2</v>
      </c>
      <c r="AZ31" s="17">
        <v>2</v>
      </c>
      <c r="BA31" s="17">
        <v>0</v>
      </c>
      <c r="BB31" s="17">
        <v>59</v>
      </c>
      <c r="BC31" s="17">
        <v>0</v>
      </c>
      <c r="BD31" s="17">
        <v>0</v>
      </c>
      <c r="BE31" s="17">
        <v>98</v>
      </c>
      <c r="BF31" s="13"/>
    </row>
    <row r="32" spans="1:58">
      <c r="A32" s="16" t="s">
        <v>217</v>
      </c>
      <c r="B32" s="17">
        <v>1</v>
      </c>
      <c r="C32" s="17">
        <v>2</v>
      </c>
      <c r="D32" s="17">
        <v>0</v>
      </c>
      <c r="E32" s="17">
        <v>1</v>
      </c>
      <c r="F32" s="17">
        <v>0</v>
      </c>
      <c r="G32" s="17">
        <v>13</v>
      </c>
      <c r="H32" s="17">
        <v>0</v>
      </c>
      <c r="I32" s="17">
        <v>2</v>
      </c>
      <c r="J32" s="17">
        <v>5</v>
      </c>
      <c r="K32" s="17">
        <v>2</v>
      </c>
      <c r="L32" s="17">
        <v>3</v>
      </c>
      <c r="M32" s="17">
        <v>0</v>
      </c>
      <c r="N32" s="17">
        <v>5</v>
      </c>
      <c r="O32" s="17">
        <v>0</v>
      </c>
      <c r="P32" s="17">
        <v>2</v>
      </c>
      <c r="Q32" s="17">
        <v>25</v>
      </c>
      <c r="R32" s="17">
        <v>0</v>
      </c>
      <c r="S32" s="17">
        <v>0</v>
      </c>
      <c r="T32" s="17">
        <v>0</v>
      </c>
      <c r="U32" s="17">
        <v>10</v>
      </c>
      <c r="V32" s="17">
        <v>6</v>
      </c>
      <c r="W32" s="17">
        <v>0</v>
      </c>
      <c r="X32" s="17">
        <v>18</v>
      </c>
      <c r="Y32" s="17">
        <v>2</v>
      </c>
      <c r="Z32" s="17">
        <v>2</v>
      </c>
      <c r="AA32" s="17">
        <v>2</v>
      </c>
      <c r="AB32" s="17">
        <v>6</v>
      </c>
      <c r="AC32" s="17">
        <v>0</v>
      </c>
      <c r="AD32" s="17">
        <v>0</v>
      </c>
      <c r="AE32" s="17">
        <v>15</v>
      </c>
      <c r="AF32" s="17">
        <v>1</v>
      </c>
      <c r="AG32" s="17">
        <v>1</v>
      </c>
      <c r="AH32" s="17">
        <v>0</v>
      </c>
      <c r="AI32" s="17">
        <v>9</v>
      </c>
      <c r="AJ32" s="17">
        <v>1</v>
      </c>
      <c r="AK32" s="17">
        <v>2</v>
      </c>
      <c r="AL32" s="17">
        <v>2</v>
      </c>
      <c r="AM32" s="17">
        <v>1</v>
      </c>
      <c r="AN32" s="17">
        <v>24</v>
      </c>
      <c r="AO32" s="17">
        <v>0</v>
      </c>
      <c r="AP32" s="17">
        <v>3</v>
      </c>
      <c r="AQ32" s="17">
        <v>2</v>
      </c>
      <c r="AR32" s="17">
        <v>0</v>
      </c>
      <c r="AS32" s="17">
        <v>0</v>
      </c>
      <c r="AT32" s="17">
        <v>0</v>
      </c>
      <c r="AU32" s="17">
        <v>8</v>
      </c>
      <c r="AV32" s="17">
        <v>1</v>
      </c>
      <c r="AW32" s="17">
        <v>3</v>
      </c>
      <c r="AX32" s="17">
        <v>1</v>
      </c>
      <c r="AY32" s="17">
        <v>0</v>
      </c>
      <c r="AZ32" s="17">
        <v>28</v>
      </c>
      <c r="BA32" s="17">
        <v>0</v>
      </c>
      <c r="BB32" s="17">
        <v>243</v>
      </c>
      <c r="BC32" s="17">
        <v>2</v>
      </c>
      <c r="BD32" s="17">
        <v>1</v>
      </c>
      <c r="BE32" s="17">
        <v>455</v>
      </c>
      <c r="BF32" s="13"/>
    </row>
    <row r="33" spans="1:58">
      <c r="A33" s="16" t="s">
        <v>218</v>
      </c>
      <c r="B33" s="17">
        <v>0</v>
      </c>
      <c r="C33" s="17">
        <v>0</v>
      </c>
      <c r="D33" s="17">
        <v>0</v>
      </c>
      <c r="E33" s="17">
        <v>0</v>
      </c>
      <c r="F33" s="17">
        <v>1</v>
      </c>
      <c r="G33" s="17">
        <v>6</v>
      </c>
      <c r="H33" s="17">
        <v>1</v>
      </c>
      <c r="I33" s="17">
        <v>1</v>
      </c>
      <c r="J33" s="17">
        <v>0</v>
      </c>
      <c r="K33" s="17">
        <v>0</v>
      </c>
      <c r="L33" s="17">
        <v>1</v>
      </c>
      <c r="M33" s="17">
        <v>3</v>
      </c>
      <c r="N33" s="17">
        <v>1</v>
      </c>
      <c r="O33" s="17">
        <v>1</v>
      </c>
      <c r="P33" s="17">
        <v>0</v>
      </c>
      <c r="Q33" s="17">
        <v>0</v>
      </c>
      <c r="R33" s="17">
        <v>0</v>
      </c>
      <c r="S33" s="17">
        <v>2</v>
      </c>
      <c r="T33" s="17">
        <v>1</v>
      </c>
      <c r="U33" s="17">
        <v>0</v>
      </c>
      <c r="V33" s="17">
        <v>0</v>
      </c>
      <c r="W33" s="17">
        <v>2</v>
      </c>
      <c r="X33" s="17">
        <v>2</v>
      </c>
      <c r="Y33" s="17">
        <v>0</v>
      </c>
      <c r="Z33" s="17">
        <v>0</v>
      </c>
      <c r="AA33" s="17">
        <v>2</v>
      </c>
      <c r="AB33" s="17">
        <v>0</v>
      </c>
      <c r="AC33" s="17">
        <v>0</v>
      </c>
      <c r="AD33" s="17">
        <v>0</v>
      </c>
      <c r="AE33" s="17">
        <v>2</v>
      </c>
      <c r="AF33" s="17">
        <v>0</v>
      </c>
      <c r="AG33" s="17">
        <v>0</v>
      </c>
      <c r="AH33" s="17">
        <v>1</v>
      </c>
      <c r="AI33" s="17">
        <v>2</v>
      </c>
      <c r="AJ33" s="17">
        <v>0</v>
      </c>
      <c r="AK33" s="17">
        <v>2</v>
      </c>
      <c r="AL33" s="17">
        <v>0</v>
      </c>
      <c r="AM33" s="17">
        <v>1</v>
      </c>
      <c r="AN33" s="17">
        <v>2</v>
      </c>
      <c r="AO33" s="17">
        <v>0</v>
      </c>
      <c r="AP33" s="17">
        <v>0</v>
      </c>
      <c r="AQ33" s="17">
        <v>2</v>
      </c>
      <c r="AR33" s="17">
        <v>0</v>
      </c>
      <c r="AS33" s="17">
        <v>0</v>
      </c>
      <c r="AT33" s="17">
        <v>3</v>
      </c>
      <c r="AU33" s="17">
        <v>22</v>
      </c>
      <c r="AV33" s="17">
        <v>0</v>
      </c>
      <c r="AW33" s="17">
        <v>0</v>
      </c>
      <c r="AX33" s="17">
        <v>6</v>
      </c>
      <c r="AY33" s="17">
        <v>0</v>
      </c>
      <c r="AZ33" s="17">
        <v>2</v>
      </c>
      <c r="BA33" s="17">
        <v>0</v>
      </c>
      <c r="BB33" s="17">
        <v>115</v>
      </c>
      <c r="BC33" s="17">
        <v>1</v>
      </c>
      <c r="BD33" s="17">
        <v>0</v>
      </c>
      <c r="BE33" s="17">
        <v>185</v>
      </c>
      <c r="BF33" s="13"/>
    </row>
    <row r="34" spans="1:58">
      <c r="A34" s="16" t="s">
        <v>219</v>
      </c>
      <c r="B34" s="17">
        <v>26</v>
      </c>
      <c r="C34" s="17">
        <v>20</v>
      </c>
      <c r="D34" s="17">
        <v>52</v>
      </c>
      <c r="E34" s="17">
        <v>13</v>
      </c>
      <c r="F34" s="17">
        <v>31</v>
      </c>
      <c r="G34" s="17">
        <v>128</v>
      </c>
      <c r="H34" s="17">
        <v>75</v>
      </c>
      <c r="I34" s="17">
        <v>197</v>
      </c>
      <c r="J34" s="17">
        <v>48</v>
      </c>
      <c r="K34" s="17">
        <v>252</v>
      </c>
      <c r="L34" s="17">
        <v>61</v>
      </c>
      <c r="M34" s="17">
        <v>48</v>
      </c>
      <c r="N34" s="17">
        <v>25</v>
      </c>
      <c r="O34" s="17">
        <v>20</v>
      </c>
      <c r="P34" s="17">
        <v>17</v>
      </c>
      <c r="Q34" s="17">
        <v>72</v>
      </c>
      <c r="R34" s="17">
        <v>17</v>
      </c>
      <c r="S34" s="17">
        <v>122</v>
      </c>
      <c r="T34" s="17">
        <v>83</v>
      </c>
      <c r="U34" s="17">
        <v>54</v>
      </c>
      <c r="V34" s="17">
        <v>40</v>
      </c>
      <c r="W34" s="17">
        <v>29</v>
      </c>
      <c r="X34" s="17">
        <v>44</v>
      </c>
      <c r="Y34" s="17">
        <v>49</v>
      </c>
      <c r="Z34" s="17">
        <v>4</v>
      </c>
      <c r="AA34" s="17">
        <v>304</v>
      </c>
      <c r="AB34" s="17">
        <v>3</v>
      </c>
      <c r="AC34" s="17">
        <v>72</v>
      </c>
      <c r="AD34" s="17">
        <v>96</v>
      </c>
      <c r="AE34" s="17">
        <v>48</v>
      </c>
      <c r="AF34" s="17">
        <v>23</v>
      </c>
      <c r="AG34" s="17">
        <v>5</v>
      </c>
      <c r="AH34" s="17">
        <v>14</v>
      </c>
      <c r="AI34" s="17">
        <v>12</v>
      </c>
      <c r="AJ34" s="17">
        <v>19</v>
      </c>
      <c r="AK34" s="17">
        <v>89</v>
      </c>
      <c r="AL34" s="17">
        <v>123</v>
      </c>
      <c r="AM34" s="17">
        <v>18</v>
      </c>
      <c r="AN34" s="17">
        <v>53</v>
      </c>
      <c r="AO34" s="17">
        <v>4</v>
      </c>
      <c r="AP34" s="17">
        <v>17</v>
      </c>
      <c r="AQ34" s="17">
        <v>39</v>
      </c>
      <c r="AR34" s="17">
        <v>14</v>
      </c>
      <c r="AS34" s="17">
        <v>44</v>
      </c>
      <c r="AT34" s="17">
        <v>57</v>
      </c>
      <c r="AU34" s="17">
        <v>163</v>
      </c>
      <c r="AV34" s="17">
        <v>4</v>
      </c>
      <c r="AW34" s="17">
        <v>47</v>
      </c>
      <c r="AX34" s="17">
        <v>47</v>
      </c>
      <c r="AY34" s="17">
        <v>41</v>
      </c>
      <c r="AZ34" s="17">
        <v>122</v>
      </c>
      <c r="BA34" s="17">
        <v>22</v>
      </c>
      <c r="BB34" s="17">
        <v>903</v>
      </c>
      <c r="BC34" s="17">
        <v>14</v>
      </c>
      <c r="BD34" s="17">
        <v>2</v>
      </c>
      <c r="BE34" s="17">
        <v>3946</v>
      </c>
      <c r="BF34" s="13"/>
    </row>
    <row r="35" spans="1:58">
      <c r="A35" s="16" t="s">
        <v>220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1</v>
      </c>
      <c r="H35" s="17">
        <v>0</v>
      </c>
      <c r="I35" s="17">
        <v>2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2</v>
      </c>
      <c r="AB35" s="17">
        <v>0</v>
      </c>
      <c r="AC35" s="17">
        <v>0</v>
      </c>
      <c r="AD35" s="17">
        <v>0</v>
      </c>
      <c r="AE35" s="17">
        <v>3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6</v>
      </c>
      <c r="AO35" s="17">
        <v>0</v>
      </c>
      <c r="AP35" s="17">
        <v>0</v>
      </c>
      <c r="AQ35" s="17">
        <v>0</v>
      </c>
      <c r="AR35" s="17">
        <v>2</v>
      </c>
      <c r="AS35" s="17">
        <v>0</v>
      </c>
      <c r="AT35" s="17">
        <v>0</v>
      </c>
      <c r="AU35" s="17">
        <v>10</v>
      </c>
      <c r="AV35" s="17">
        <v>0</v>
      </c>
      <c r="AW35" s="17">
        <v>1</v>
      </c>
      <c r="AX35" s="17">
        <v>0</v>
      </c>
      <c r="AY35" s="17">
        <v>0</v>
      </c>
      <c r="AZ35" s="17">
        <v>1</v>
      </c>
      <c r="BA35" s="17">
        <v>0</v>
      </c>
      <c r="BB35" s="17">
        <v>8</v>
      </c>
      <c r="BC35" s="17">
        <v>0</v>
      </c>
      <c r="BD35" s="17">
        <v>0</v>
      </c>
      <c r="BE35" s="17">
        <v>36</v>
      </c>
      <c r="BF35" s="13"/>
    </row>
    <row r="36" spans="1:58">
      <c r="A36" s="16" t="s">
        <v>221</v>
      </c>
      <c r="B36" s="17">
        <v>1</v>
      </c>
      <c r="C36" s="17">
        <v>1</v>
      </c>
      <c r="D36" s="17">
        <v>0</v>
      </c>
      <c r="E36" s="17">
        <v>0</v>
      </c>
      <c r="F36" s="17">
        <v>0</v>
      </c>
      <c r="G36" s="17">
        <v>0</v>
      </c>
      <c r="H36" s="17">
        <v>3</v>
      </c>
      <c r="I36" s="17">
        <v>1</v>
      </c>
      <c r="J36" s="17">
        <v>1</v>
      </c>
      <c r="K36" s="17">
        <v>0</v>
      </c>
      <c r="L36" s="17">
        <v>0</v>
      </c>
      <c r="M36" s="17">
        <v>1</v>
      </c>
      <c r="N36" s="17">
        <v>0</v>
      </c>
      <c r="O36" s="17">
        <v>0</v>
      </c>
      <c r="P36" s="17">
        <v>0</v>
      </c>
      <c r="Q36" s="17">
        <v>6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3</v>
      </c>
      <c r="X36" s="17">
        <v>11</v>
      </c>
      <c r="Y36" s="17">
        <v>0</v>
      </c>
      <c r="Z36" s="17">
        <v>0</v>
      </c>
      <c r="AA36" s="17">
        <v>1</v>
      </c>
      <c r="AB36" s="17">
        <v>1</v>
      </c>
      <c r="AC36" s="17">
        <v>1</v>
      </c>
      <c r="AD36" s="17">
        <v>0</v>
      </c>
      <c r="AE36" s="17">
        <v>0</v>
      </c>
      <c r="AF36" s="17">
        <v>0</v>
      </c>
      <c r="AG36" s="17">
        <v>2</v>
      </c>
      <c r="AH36" s="17">
        <v>0</v>
      </c>
      <c r="AI36" s="17">
        <v>6</v>
      </c>
      <c r="AJ36" s="17">
        <v>0</v>
      </c>
      <c r="AK36" s="17">
        <v>0</v>
      </c>
      <c r="AL36" s="17">
        <v>3</v>
      </c>
      <c r="AM36" s="17">
        <v>0</v>
      </c>
      <c r="AN36" s="17">
        <v>1</v>
      </c>
      <c r="AO36" s="17">
        <v>0</v>
      </c>
      <c r="AP36" s="17">
        <v>3</v>
      </c>
      <c r="AQ36" s="17">
        <v>0</v>
      </c>
      <c r="AR36" s="17">
        <v>0</v>
      </c>
      <c r="AS36" s="17">
        <v>1</v>
      </c>
      <c r="AT36" s="17">
        <v>1</v>
      </c>
      <c r="AU36" s="17">
        <v>1</v>
      </c>
      <c r="AV36" s="17">
        <v>0</v>
      </c>
      <c r="AW36" s="17">
        <v>2</v>
      </c>
      <c r="AX36" s="17">
        <v>0</v>
      </c>
      <c r="AY36" s="17">
        <v>0</v>
      </c>
      <c r="AZ36" s="17">
        <v>12</v>
      </c>
      <c r="BA36" s="17">
        <v>1</v>
      </c>
      <c r="BB36" s="17">
        <v>120</v>
      </c>
      <c r="BC36" s="17">
        <v>0</v>
      </c>
      <c r="BD36" s="17">
        <v>0</v>
      </c>
      <c r="BE36" s="17">
        <v>184</v>
      </c>
      <c r="BF36" s="13"/>
    </row>
    <row r="37" spans="1:58">
      <c r="A37" s="16" t="s">
        <v>222</v>
      </c>
      <c r="B37" s="17">
        <v>3</v>
      </c>
      <c r="C37" s="17">
        <v>3</v>
      </c>
      <c r="D37" s="17">
        <v>4</v>
      </c>
      <c r="E37" s="17">
        <v>0</v>
      </c>
      <c r="F37" s="17">
        <v>4</v>
      </c>
      <c r="G37" s="17">
        <v>12</v>
      </c>
      <c r="H37" s="17">
        <v>3</v>
      </c>
      <c r="I37" s="17">
        <v>4</v>
      </c>
      <c r="J37" s="17">
        <v>13</v>
      </c>
      <c r="K37" s="17">
        <v>10</v>
      </c>
      <c r="L37" s="17">
        <v>0</v>
      </c>
      <c r="M37" s="17">
        <v>6</v>
      </c>
      <c r="N37" s="17">
        <v>5</v>
      </c>
      <c r="O37" s="17">
        <v>3</v>
      </c>
      <c r="P37" s="17">
        <v>3</v>
      </c>
      <c r="Q37" s="17">
        <v>1</v>
      </c>
      <c r="R37" s="17">
        <v>0</v>
      </c>
      <c r="S37" s="17">
        <v>8</v>
      </c>
      <c r="T37" s="17">
        <v>3</v>
      </c>
      <c r="U37" s="17">
        <v>8</v>
      </c>
      <c r="V37" s="17">
        <v>0</v>
      </c>
      <c r="W37" s="17">
        <v>26</v>
      </c>
      <c r="X37" s="17">
        <v>9</v>
      </c>
      <c r="Y37" s="17">
        <v>1</v>
      </c>
      <c r="Z37" s="17">
        <v>0</v>
      </c>
      <c r="AA37" s="17">
        <v>61</v>
      </c>
      <c r="AB37" s="17">
        <v>0</v>
      </c>
      <c r="AC37" s="17">
        <v>6</v>
      </c>
      <c r="AD37" s="17">
        <v>0</v>
      </c>
      <c r="AE37" s="17">
        <v>6</v>
      </c>
      <c r="AF37" s="17">
        <v>0</v>
      </c>
      <c r="AG37" s="17">
        <v>0</v>
      </c>
      <c r="AH37" s="17">
        <v>0</v>
      </c>
      <c r="AI37" s="17">
        <v>3</v>
      </c>
      <c r="AJ37" s="17">
        <v>3</v>
      </c>
      <c r="AK37" s="17">
        <v>2</v>
      </c>
      <c r="AL37" s="17">
        <v>2</v>
      </c>
      <c r="AM37" s="17">
        <v>9</v>
      </c>
      <c r="AN37" s="17">
        <v>1</v>
      </c>
      <c r="AO37" s="17">
        <v>6</v>
      </c>
      <c r="AP37" s="17">
        <v>1</v>
      </c>
      <c r="AQ37" s="17">
        <v>3</v>
      </c>
      <c r="AR37" s="17">
        <v>0</v>
      </c>
      <c r="AS37" s="17">
        <v>0</v>
      </c>
      <c r="AT37" s="17">
        <v>1</v>
      </c>
      <c r="AU37" s="17">
        <v>14</v>
      </c>
      <c r="AV37" s="17">
        <v>1</v>
      </c>
      <c r="AW37" s="17">
        <v>3</v>
      </c>
      <c r="AX37" s="17">
        <v>18</v>
      </c>
      <c r="AY37" s="17">
        <v>1</v>
      </c>
      <c r="AZ37" s="17">
        <v>8</v>
      </c>
      <c r="BA37" s="17">
        <v>0</v>
      </c>
      <c r="BB37" s="17">
        <v>179</v>
      </c>
      <c r="BC37" s="17">
        <v>1</v>
      </c>
      <c r="BD37" s="17">
        <v>0</v>
      </c>
      <c r="BE37" s="17">
        <v>458</v>
      </c>
      <c r="BF37" s="13"/>
    </row>
    <row r="38" spans="1:58">
      <c r="A38" s="16" t="s">
        <v>223</v>
      </c>
      <c r="B38" s="17">
        <v>2</v>
      </c>
      <c r="C38" s="17">
        <v>0</v>
      </c>
      <c r="D38" s="17">
        <v>0</v>
      </c>
      <c r="E38" s="17">
        <v>2</v>
      </c>
      <c r="F38" s="17">
        <v>1</v>
      </c>
      <c r="G38" s="17">
        <v>5</v>
      </c>
      <c r="H38" s="17">
        <v>0</v>
      </c>
      <c r="I38" s="17">
        <v>3</v>
      </c>
      <c r="J38" s="17">
        <v>3</v>
      </c>
      <c r="K38" s="17">
        <v>2</v>
      </c>
      <c r="L38" s="17">
        <v>0</v>
      </c>
      <c r="M38" s="17">
        <v>3</v>
      </c>
      <c r="N38" s="17">
        <v>4</v>
      </c>
      <c r="O38" s="17">
        <v>1</v>
      </c>
      <c r="P38" s="17">
        <v>11</v>
      </c>
      <c r="Q38" s="17">
        <v>20</v>
      </c>
      <c r="R38" s="17">
        <v>0</v>
      </c>
      <c r="S38" s="17">
        <v>2</v>
      </c>
      <c r="T38" s="17">
        <v>0</v>
      </c>
      <c r="U38" s="17">
        <v>6</v>
      </c>
      <c r="V38" s="17">
        <v>1</v>
      </c>
      <c r="W38" s="17">
        <v>14</v>
      </c>
      <c r="X38" s="17">
        <v>16</v>
      </c>
      <c r="Y38" s="17">
        <v>2</v>
      </c>
      <c r="Z38" s="17">
        <v>6</v>
      </c>
      <c r="AA38" s="17">
        <v>17</v>
      </c>
      <c r="AB38" s="17">
        <v>1</v>
      </c>
      <c r="AC38" s="17">
        <v>3</v>
      </c>
      <c r="AD38" s="17">
        <v>1</v>
      </c>
      <c r="AE38" s="17">
        <v>6</v>
      </c>
      <c r="AF38" s="17">
        <v>2</v>
      </c>
      <c r="AG38" s="17">
        <v>3</v>
      </c>
      <c r="AH38" s="17">
        <v>1</v>
      </c>
      <c r="AI38" s="17">
        <v>10</v>
      </c>
      <c r="AJ38" s="17">
        <v>7</v>
      </c>
      <c r="AK38" s="17">
        <v>5</v>
      </c>
      <c r="AL38" s="17">
        <v>1</v>
      </c>
      <c r="AM38" s="17">
        <v>2</v>
      </c>
      <c r="AN38" s="17">
        <v>10</v>
      </c>
      <c r="AO38" s="17">
        <v>0</v>
      </c>
      <c r="AP38" s="17">
        <v>1</v>
      </c>
      <c r="AQ38" s="17">
        <v>0</v>
      </c>
      <c r="AR38" s="17">
        <v>3</v>
      </c>
      <c r="AS38" s="17">
        <v>2</v>
      </c>
      <c r="AT38" s="17">
        <v>5</v>
      </c>
      <c r="AU38" s="17">
        <v>9</v>
      </c>
      <c r="AV38" s="17">
        <v>2</v>
      </c>
      <c r="AW38" s="17">
        <v>8</v>
      </c>
      <c r="AX38" s="17">
        <v>9</v>
      </c>
      <c r="AY38" s="17">
        <v>0</v>
      </c>
      <c r="AZ38" s="17">
        <v>6</v>
      </c>
      <c r="BA38" s="17">
        <v>0</v>
      </c>
      <c r="BB38" s="17">
        <v>281</v>
      </c>
      <c r="BC38" s="17">
        <v>1</v>
      </c>
      <c r="BD38" s="17">
        <v>1</v>
      </c>
      <c r="BE38" s="17">
        <v>501</v>
      </c>
      <c r="BF38" s="13"/>
    </row>
    <row r="39" spans="1:58">
      <c r="A39" s="16" t="s">
        <v>224</v>
      </c>
      <c r="B39" s="17">
        <v>11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4</v>
      </c>
      <c r="J39" s="17">
        <v>0</v>
      </c>
      <c r="K39" s="17">
        <v>0</v>
      </c>
      <c r="L39" s="17">
        <v>0</v>
      </c>
      <c r="M39" s="17">
        <v>0</v>
      </c>
      <c r="N39" s="17">
        <v>4</v>
      </c>
      <c r="O39" s="17">
        <v>0</v>
      </c>
      <c r="P39" s="17">
        <v>3</v>
      </c>
      <c r="Q39" s="17">
        <v>2</v>
      </c>
      <c r="R39" s="17">
        <v>0</v>
      </c>
      <c r="S39" s="17">
        <v>3</v>
      </c>
      <c r="T39" s="17">
        <v>0</v>
      </c>
      <c r="U39" s="17">
        <v>1</v>
      </c>
      <c r="V39" s="17">
        <v>4</v>
      </c>
      <c r="W39" s="17">
        <v>2</v>
      </c>
      <c r="X39" s="17">
        <v>1</v>
      </c>
      <c r="Y39" s="17">
        <v>1</v>
      </c>
      <c r="Z39" s="17">
        <v>5</v>
      </c>
      <c r="AA39" s="17">
        <v>4</v>
      </c>
      <c r="AB39" s="17">
        <v>6</v>
      </c>
      <c r="AC39" s="17">
        <v>3</v>
      </c>
      <c r="AD39" s="17">
        <v>0</v>
      </c>
      <c r="AE39" s="17">
        <v>0</v>
      </c>
      <c r="AF39" s="17">
        <v>2</v>
      </c>
      <c r="AG39" s="17">
        <v>1</v>
      </c>
      <c r="AH39" s="17">
        <v>0</v>
      </c>
      <c r="AI39" s="17">
        <v>1</v>
      </c>
      <c r="AJ39" s="17">
        <v>2</v>
      </c>
      <c r="AK39" s="17">
        <v>1</v>
      </c>
      <c r="AL39" s="17">
        <v>4</v>
      </c>
      <c r="AM39" s="17">
        <v>0</v>
      </c>
      <c r="AN39" s="17">
        <v>17</v>
      </c>
      <c r="AO39" s="17">
        <v>1</v>
      </c>
      <c r="AP39" s="17">
        <v>1</v>
      </c>
      <c r="AQ39" s="17">
        <v>4</v>
      </c>
      <c r="AR39" s="17">
        <v>2</v>
      </c>
      <c r="AS39" s="17">
        <v>1</v>
      </c>
      <c r="AT39" s="17">
        <v>0</v>
      </c>
      <c r="AU39" s="17">
        <v>3</v>
      </c>
      <c r="AV39" s="17">
        <v>0</v>
      </c>
      <c r="AW39" s="17">
        <v>2</v>
      </c>
      <c r="AX39" s="17">
        <v>5</v>
      </c>
      <c r="AY39" s="17">
        <v>0</v>
      </c>
      <c r="AZ39" s="17">
        <v>11</v>
      </c>
      <c r="BA39" s="17">
        <v>0</v>
      </c>
      <c r="BB39" s="17">
        <v>138</v>
      </c>
      <c r="BC39" s="17">
        <v>0</v>
      </c>
      <c r="BD39" s="17">
        <v>8</v>
      </c>
      <c r="BE39" s="17">
        <v>258</v>
      </c>
      <c r="BF39" s="13"/>
    </row>
    <row r="40" spans="1:58" ht="30">
      <c r="A40" s="16" t="s">
        <v>225</v>
      </c>
      <c r="B40" s="17">
        <v>8</v>
      </c>
      <c r="C40" s="17">
        <v>2</v>
      </c>
      <c r="D40" s="17">
        <v>3</v>
      </c>
      <c r="E40" s="17">
        <v>29</v>
      </c>
      <c r="F40" s="17">
        <v>2</v>
      </c>
      <c r="G40" s="17">
        <v>12</v>
      </c>
      <c r="H40" s="17">
        <v>0</v>
      </c>
      <c r="I40" s="17">
        <v>0</v>
      </c>
      <c r="J40" s="17">
        <v>6</v>
      </c>
      <c r="K40" s="17">
        <v>11</v>
      </c>
      <c r="L40" s="17">
        <v>2</v>
      </c>
      <c r="M40" s="17">
        <v>4</v>
      </c>
      <c r="N40" s="17">
        <v>6</v>
      </c>
      <c r="O40" s="17">
        <v>7</v>
      </c>
      <c r="P40" s="17">
        <v>41</v>
      </c>
      <c r="Q40" s="17">
        <v>14</v>
      </c>
      <c r="R40" s="17">
        <v>0</v>
      </c>
      <c r="S40" s="17">
        <v>6</v>
      </c>
      <c r="T40" s="17">
        <v>3</v>
      </c>
      <c r="U40" s="17">
        <v>10</v>
      </c>
      <c r="V40" s="17">
        <v>3</v>
      </c>
      <c r="W40" s="17">
        <v>22</v>
      </c>
      <c r="X40" s="17">
        <v>18</v>
      </c>
      <c r="Y40" s="17">
        <v>18</v>
      </c>
      <c r="Z40" s="17">
        <v>18</v>
      </c>
      <c r="AA40" s="17">
        <v>53</v>
      </c>
      <c r="AB40" s="17">
        <v>17</v>
      </c>
      <c r="AC40" s="17">
        <v>14</v>
      </c>
      <c r="AD40" s="17">
        <v>5</v>
      </c>
      <c r="AE40" s="17">
        <v>11</v>
      </c>
      <c r="AF40" s="17">
        <v>3</v>
      </c>
      <c r="AG40" s="17">
        <v>3</v>
      </c>
      <c r="AH40" s="17">
        <v>2</v>
      </c>
      <c r="AI40" s="17">
        <v>13</v>
      </c>
      <c r="AJ40" s="17">
        <v>13</v>
      </c>
      <c r="AK40" s="17">
        <v>13</v>
      </c>
      <c r="AL40" s="17">
        <v>16</v>
      </c>
      <c r="AM40" s="17">
        <v>4</v>
      </c>
      <c r="AN40" s="17">
        <v>40</v>
      </c>
      <c r="AO40" s="17">
        <v>0</v>
      </c>
      <c r="AP40" s="17">
        <v>5</v>
      </c>
      <c r="AQ40" s="17">
        <v>8</v>
      </c>
      <c r="AR40" s="17">
        <v>31</v>
      </c>
      <c r="AS40" s="17">
        <v>1</v>
      </c>
      <c r="AT40" s="17">
        <v>11</v>
      </c>
      <c r="AU40" s="17">
        <v>39</v>
      </c>
      <c r="AV40" s="17">
        <v>1</v>
      </c>
      <c r="AW40" s="17">
        <v>2</v>
      </c>
      <c r="AX40" s="17">
        <v>13</v>
      </c>
      <c r="AY40" s="17">
        <v>1</v>
      </c>
      <c r="AZ40" s="17">
        <v>25</v>
      </c>
      <c r="BA40" s="17">
        <v>3</v>
      </c>
      <c r="BB40" s="17">
        <v>1113</v>
      </c>
      <c r="BC40" s="17">
        <v>7</v>
      </c>
      <c r="BD40" s="17">
        <v>18</v>
      </c>
      <c r="BE40" s="17">
        <v>1730</v>
      </c>
      <c r="BF40" s="13"/>
    </row>
    <row r="41" spans="1:58">
      <c r="A41" s="16" t="s">
        <v>226</v>
      </c>
      <c r="B41" s="17">
        <v>0</v>
      </c>
      <c r="C41" s="17">
        <v>2</v>
      </c>
      <c r="D41" s="17">
        <v>0</v>
      </c>
      <c r="E41" s="17">
        <v>10</v>
      </c>
      <c r="F41" s="17">
        <v>6</v>
      </c>
      <c r="G41" s="17">
        <v>0</v>
      </c>
      <c r="H41" s="17">
        <v>0</v>
      </c>
      <c r="I41" s="17">
        <v>3</v>
      </c>
      <c r="J41" s="17">
        <v>1</v>
      </c>
      <c r="K41" s="17">
        <v>1</v>
      </c>
      <c r="L41" s="17">
        <v>3</v>
      </c>
      <c r="M41" s="17">
        <v>1</v>
      </c>
      <c r="N41" s="17">
        <v>0</v>
      </c>
      <c r="O41" s="17">
        <v>2</v>
      </c>
      <c r="P41" s="17">
        <v>25</v>
      </c>
      <c r="Q41" s="17">
        <v>12</v>
      </c>
      <c r="R41" s="17">
        <v>1</v>
      </c>
      <c r="S41" s="17">
        <v>1</v>
      </c>
      <c r="T41" s="17">
        <v>2</v>
      </c>
      <c r="U41" s="17">
        <v>2</v>
      </c>
      <c r="V41" s="17">
        <v>2</v>
      </c>
      <c r="W41" s="17">
        <v>2</v>
      </c>
      <c r="X41" s="17">
        <v>1</v>
      </c>
      <c r="Y41" s="17">
        <v>15</v>
      </c>
      <c r="Z41" s="17">
        <v>14</v>
      </c>
      <c r="AA41" s="17">
        <v>11</v>
      </c>
      <c r="AB41" s="17">
        <v>7</v>
      </c>
      <c r="AC41" s="17">
        <v>3</v>
      </c>
      <c r="AD41" s="17">
        <v>1</v>
      </c>
      <c r="AE41" s="17">
        <v>4</v>
      </c>
      <c r="AF41" s="17">
        <v>4</v>
      </c>
      <c r="AG41" s="17">
        <v>1</v>
      </c>
      <c r="AH41" s="17">
        <v>0</v>
      </c>
      <c r="AI41" s="17">
        <v>5</v>
      </c>
      <c r="AJ41" s="17">
        <v>7</v>
      </c>
      <c r="AK41" s="17">
        <v>2</v>
      </c>
      <c r="AL41" s="17">
        <v>3</v>
      </c>
      <c r="AM41" s="17">
        <v>5</v>
      </c>
      <c r="AN41" s="17">
        <v>20</v>
      </c>
      <c r="AO41" s="17">
        <v>1</v>
      </c>
      <c r="AP41" s="17">
        <v>2</v>
      </c>
      <c r="AQ41" s="17">
        <v>4</v>
      </c>
      <c r="AR41" s="17">
        <v>6</v>
      </c>
      <c r="AS41" s="17">
        <v>1</v>
      </c>
      <c r="AT41" s="17">
        <v>7</v>
      </c>
      <c r="AU41" s="17">
        <v>18</v>
      </c>
      <c r="AV41" s="17">
        <v>3</v>
      </c>
      <c r="AW41" s="17">
        <v>1</v>
      </c>
      <c r="AX41" s="17">
        <v>1</v>
      </c>
      <c r="AY41" s="17">
        <v>0</v>
      </c>
      <c r="AZ41" s="17">
        <v>17</v>
      </c>
      <c r="BA41" s="17">
        <v>0</v>
      </c>
      <c r="BB41" s="17">
        <v>465</v>
      </c>
      <c r="BC41" s="17">
        <v>0</v>
      </c>
      <c r="BD41" s="17">
        <v>11</v>
      </c>
      <c r="BE41" s="17">
        <v>716</v>
      </c>
      <c r="BF41" s="13"/>
    </row>
    <row r="42" spans="1:58">
      <c r="A42" s="16" t="s">
        <v>227</v>
      </c>
      <c r="B42" s="17">
        <v>7</v>
      </c>
      <c r="C42" s="17">
        <v>11</v>
      </c>
      <c r="D42" s="17">
        <v>4</v>
      </c>
      <c r="E42" s="17">
        <v>24</v>
      </c>
      <c r="F42" s="17">
        <v>6</v>
      </c>
      <c r="G42" s="17">
        <v>54</v>
      </c>
      <c r="H42" s="17">
        <v>3</v>
      </c>
      <c r="I42" s="17">
        <v>14</v>
      </c>
      <c r="J42" s="17">
        <v>21</v>
      </c>
      <c r="K42" s="17">
        <v>8</v>
      </c>
      <c r="L42" s="17">
        <v>13</v>
      </c>
      <c r="M42" s="17">
        <v>5</v>
      </c>
      <c r="N42" s="17">
        <v>6</v>
      </c>
      <c r="O42" s="17">
        <v>9</v>
      </c>
      <c r="P42" s="17">
        <v>4</v>
      </c>
      <c r="Q42" s="17">
        <v>51</v>
      </c>
      <c r="R42" s="17">
        <v>17</v>
      </c>
      <c r="S42" s="17">
        <v>6</v>
      </c>
      <c r="T42" s="17">
        <v>10</v>
      </c>
      <c r="U42" s="17">
        <v>18</v>
      </c>
      <c r="V42" s="17">
        <v>10</v>
      </c>
      <c r="W42" s="17">
        <v>27</v>
      </c>
      <c r="X42" s="17">
        <v>6</v>
      </c>
      <c r="Y42" s="17">
        <v>9</v>
      </c>
      <c r="Z42" s="17">
        <v>12</v>
      </c>
      <c r="AA42" s="17">
        <v>114</v>
      </c>
      <c r="AB42" s="17">
        <v>3</v>
      </c>
      <c r="AC42" s="17">
        <v>33</v>
      </c>
      <c r="AD42" s="17">
        <v>13</v>
      </c>
      <c r="AE42" s="17">
        <v>27</v>
      </c>
      <c r="AF42" s="17">
        <v>11</v>
      </c>
      <c r="AG42" s="17">
        <v>9</v>
      </c>
      <c r="AH42" s="17">
        <v>4</v>
      </c>
      <c r="AI42" s="17">
        <v>16</v>
      </c>
      <c r="AJ42" s="17">
        <v>20</v>
      </c>
      <c r="AK42" s="17">
        <v>4</v>
      </c>
      <c r="AL42" s="17">
        <v>12</v>
      </c>
      <c r="AM42" s="17">
        <v>9</v>
      </c>
      <c r="AN42" s="17">
        <v>62</v>
      </c>
      <c r="AO42" s="17">
        <v>2</v>
      </c>
      <c r="AP42" s="17">
        <v>9</v>
      </c>
      <c r="AQ42" s="17">
        <v>29</v>
      </c>
      <c r="AR42" s="17">
        <v>10</v>
      </c>
      <c r="AS42" s="17">
        <v>4</v>
      </c>
      <c r="AT42" s="17">
        <v>13</v>
      </c>
      <c r="AU42" s="17">
        <v>53</v>
      </c>
      <c r="AV42" s="17">
        <v>4</v>
      </c>
      <c r="AW42" s="17">
        <v>9</v>
      </c>
      <c r="AX42" s="17">
        <v>11</v>
      </c>
      <c r="AY42" s="17">
        <v>1</v>
      </c>
      <c r="AZ42" s="17">
        <v>57</v>
      </c>
      <c r="BA42" s="17">
        <v>1</v>
      </c>
      <c r="BB42" s="17">
        <v>551</v>
      </c>
      <c r="BC42" s="17">
        <v>7</v>
      </c>
      <c r="BD42" s="17">
        <v>2</v>
      </c>
      <c r="BE42" s="17">
        <v>1455</v>
      </c>
      <c r="BF42" s="13"/>
    </row>
    <row r="43" spans="1:58">
      <c r="A43" s="16" t="s">
        <v>228</v>
      </c>
      <c r="B43" s="17">
        <v>14</v>
      </c>
      <c r="C43" s="17">
        <v>12</v>
      </c>
      <c r="D43" s="17">
        <v>7</v>
      </c>
      <c r="E43" s="17">
        <v>25</v>
      </c>
      <c r="F43" s="17">
        <v>5</v>
      </c>
      <c r="G43" s="17">
        <v>22</v>
      </c>
      <c r="H43" s="17">
        <v>8</v>
      </c>
      <c r="I43" s="17">
        <v>10</v>
      </c>
      <c r="J43" s="17">
        <v>42</v>
      </c>
      <c r="K43" s="17">
        <v>5</v>
      </c>
      <c r="L43" s="17">
        <v>15</v>
      </c>
      <c r="M43" s="17">
        <v>9</v>
      </c>
      <c r="N43" s="17">
        <v>33</v>
      </c>
      <c r="O43" s="17">
        <v>26</v>
      </c>
      <c r="P43" s="17">
        <v>31</v>
      </c>
      <c r="Q43" s="17">
        <v>140</v>
      </c>
      <c r="R43" s="17">
        <v>15</v>
      </c>
      <c r="S43" s="17">
        <v>13</v>
      </c>
      <c r="T43" s="17">
        <v>7</v>
      </c>
      <c r="U43" s="17">
        <v>31</v>
      </c>
      <c r="V43" s="17">
        <v>41</v>
      </c>
      <c r="W43" s="17">
        <v>1</v>
      </c>
      <c r="X43" s="17">
        <v>62</v>
      </c>
      <c r="Y43" s="17">
        <v>6</v>
      </c>
      <c r="Z43" s="17">
        <v>2</v>
      </c>
      <c r="AA43" s="17">
        <v>20</v>
      </c>
      <c r="AB43" s="17">
        <v>12</v>
      </c>
      <c r="AC43" s="17">
        <v>31</v>
      </c>
      <c r="AD43" s="17">
        <v>16</v>
      </c>
      <c r="AE43" s="17">
        <v>28</v>
      </c>
      <c r="AF43" s="17">
        <v>19</v>
      </c>
      <c r="AG43" s="17">
        <v>15</v>
      </c>
      <c r="AH43" s="17">
        <v>23</v>
      </c>
      <c r="AI43" s="17">
        <v>36</v>
      </c>
      <c r="AJ43" s="17">
        <v>27</v>
      </c>
      <c r="AK43" s="17">
        <v>14</v>
      </c>
      <c r="AL43" s="17">
        <v>25</v>
      </c>
      <c r="AM43" s="17">
        <v>37</v>
      </c>
      <c r="AN43" s="17">
        <v>45</v>
      </c>
      <c r="AO43" s="17">
        <v>7</v>
      </c>
      <c r="AP43" s="17">
        <v>22</v>
      </c>
      <c r="AQ43" s="17">
        <v>11</v>
      </c>
      <c r="AR43" s="17">
        <v>56</v>
      </c>
      <c r="AS43" s="17">
        <v>0</v>
      </c>
      <c r="AT43" s="17">
        <v>14</v>
      </c>
      <c r="AU43" s="17">
        <v>126</v>
      </c>
      <c r="AV43" s="17">
        <v>7</v>
      </c>
      <c r="AW43" s="17">
        <v>8</v>
      </c>
      <c r="AX43" s="17">
        <v>15</v>
      </c>
      <c r="AY43" s="17">
        <v>5</v>
      </c>
      <c r="AZ43" s="17">
        <v>45</v>
      </c>
      <c r="BA43" s="17">
        <v>13</v>
      </c>
      <c r="BB43" s="17">
        <v>1088</v>
      </c>
      <c r="BC43" s="17">
        <v>3</v>
      </c>
      <c r="BD43" s="17">
        <v>0</v>
      </c>
      <c r="BE43" s="17">
        <v>2350</v>
      </c>
      <c r="BF43" s="13"/>
    </row>
    <row r="44" spans="1:58">
      <c r="A44" s="16" t="s">
        <v>229</v>
      </c>
      <c r="B44" s="17">
        <v>0</v>
      </c>
      <c r="C44" s="17">
        <v>0</v>
      </c>
      <c r="D44" s="17">
        <v>0</v>
      </c>
      <c r="E44" s="17">
        <v>1</v>
      </c>
      <c r="F44" s="17">
        <v>0</v>
      </c>
      <c r="G44" s="17">
        <v>2</v>
      </c>
      <c r="H44" s="17">
        <v>1</v>
      </c>
      <c r="I44" s="17">
        <v>6</v>
      </c>
      <c r="J44" s="17">
        <v>3</v>
      </c>
      <c r="K44" s="17">
        <v>0</v>
      </c>
      <c r="L44" s="17">
        <v>2</v>
      </c>
      <c r="M44" s="17">
        <v>0</v>
      </c>
      <c r="N44" s="17">
        <v>2</v>
      </c>
      <c r="O44" s="17">
        <v>0</v>
      </c>
      <c r="P44" s="17">
        <v>2</v>
      </c>
      <c r="Q44" s="17">
        <v>3</v>
      </c>
      <c r="R44" s="17">
        <v>0</v>
      </c>
      <c r="S44" s="17">
        <v>3</v>
      </c>
      <c r="T44" s="17">
        <v>2</v>
      </c>
      <c r="U44" s="17">
        <v>1</v>
      </c>
      <c r="V44" s="17">
        <v>14</v>
      </c>
      <c r="W44" s="17">
        <v>0</v>
      </c>
      <c r="X44" s="17">
        <v>5</v>
      </c>
      <c r="Y44" s="17">
        <v>0</v>
      </c>
      <c r="Z44" s="17">
        <v>4</v>
      </c>
      <c r="AA44" s="17">
        <v>23</v>
      </c>
      <c r="AB44" s="17">
        <v>0</v>
      </c>
      <c r="AC44" s="17">
        <v>9</v>
      </c>
      <c r="AD44" s="17">
        <v>0</v>
      </c>
      <c r="AE44" s="17">
        <v>5</v>
      </c>
      <c r="AF44" s="17">
        <v>5</v>
      </c>
      <c r="AG44" s="17">
        <v>3</v>
      </c>
      <c r="AH44" s="17">
        <v>0</v>
      </c>
      <c r="AI44" s="17">
        <v>11</v>
      </c>
      <c r="AJ44" s="17">
        <v>2</v>
      </c>
      <c r="AK44" s="17">
        <v>0</v>
      </c>
      <c r="AL44" s="17">
        <v>4</v>
      </c>
      <c r="AM44" s="17">
        <v>5</v>
      </c>
      <c r="AN44" s="17">
        <v>2</v>
      </c>
      <c r="AO44" s="17">
        <v>0</v>
      </c>
      <c r="AP44" s="17">
        <v>0</v>
      </c>
      <c r="AQ44" s="17">
        <v>0</v>
      </c>
      <c r="AR44" s="17">
        <v>1</v>
      </c>
      <c r="AS44" s="17">
        <v>0</v>
      </c>
      <c r="AT44" s="17">
        <v>4</v>
      </c>
      <c r="AU44" s="17">
        <v>11</v>
      </c>
      <c r="AV44" s="17">
        <v>0</v>
      </c>
      <c r="AW44" s="17">
        <v>1</v>
      </c>
      <c r="AX44" s="17">
        <v>4</v>
      </c>
      <c r="AY44" s="17">
        <v>3</v>
      </c>
      <c r="AZ44" s="17">
        <v>5</v>
      </c>
      <c r="BA44" s="17">
        <v>0</v>
      </c>
      <c r="BB44" s="17">
        <v>120</v>
      </c>
      <c r="BC44" s="17">
        <v>0</v>
      </c>
      <c r="BD44" s="17">
        <v>1</v>
      </c>
      <c r="BE44" s="17">
        <v>270</v>
      </c>
      <c r="BF44" s="13"/>
    </row>
    <row r="45" spans="1:58" ht="30">
      <c r="A45" s="16" t="s">
        <v>230</v>
      </c>
      <c r="B45" s="17">
        <v>1</v>
      </c>
      <c r="C45" s="17">
        <v>0</v>
      </c>
      <c r="D45" s="17">
        <v>0</v>
      </c>
      <c r="E45" s="17">
        <v>0</v>
      </c>
      <c r="F45" s="17">
        <v>2</v>
      </c>
      <c r="G45" s="17">
        <v>5</v>
      </c>
      <c r="H45" s="17">
        <v>1</v>
      </c>
      <c r="I45" s="17">
        <v>0</v>
      </c>
      <c r="J45" s="17">
        <v>3</v>
      </c>
      <c r="K45" s="17">
        <v>1</v>
      </c>
      <c r="L45" s="17">
        <v>1</v>
      </c>
      <c r="M45" s="17">
        <v>0</v>
      </c>
      <c r="N45" s="17">
        <v>3</v>
      </c>
      <c r="O45" s="17">
        <v>1</v>
      </c>
      <c r="P45" s="17">
        <v>5</v>
      </c>
      <c r="Q45" s="17">
        <v>9</v>
      </c>
      <c r="R45" s="17">
        <v>5</v>
      </c>
      <c r="S45" s="17">
        <v>0</v>
      </c>
      <c r="T45" s="17">
        <v>0</v>
      </c>
      <c r="U45" s="17">
        <v>2</v>
      </c>
      <c r="V45" s="17">
        <v>3</v>
      </c>
      <c r="W45" s="17">
        <v>0</v>
      </c>
      <c r="X45" s="17">
        <v>2</v>
      </c>
      <c r="Y45" s="17">
        <v>1</v>
      </c>
      <c r="Z45" s="17">
        <v>1</v>
      </c>
      <c r="AA45" s="17">
        <v>9</v>
      </c>
      <c r="AB45" s="17">
        <v>0</v>
      </c>
      <c r="AC45" s="17">
        <v>2</v>
      </c>
      <c r="AD45" s="17">
        <v>5</v>
      </c>
      <c r="AE45" s="17">
        <v>1</v>
      </c>
      <c r="AF45" s="17">
        <v>0</v>
      </c>
      <c r="AG45" s="17">
        <v>1</v>
      </c>
      <c r="AH45" s="17">
        <v>0</v>
      </c>
      <c r="AI45" s="17">
        <v>2</v>
      </c>
      <c r="AJ45" s="17">
        <v>1</v>
      </c>
      <c r="AK45" s="17">
        <v>0</v>
      </c>
      <c r="AL45" s="17">
        <v>11</v>
      </c>
      <c r="AM45" s="17">
        <v>1</v>
      </c>
      <c r="AN45" s="17">
        <v>1</v>
      </c>
      <c r="AO45" s="17">
        <v>0</v>
      </c>
      <c r="AP45" s="17">
        <v>1</v>
      </c>
      <c r="AQ45" s="17">
        <v>1</v>
      </c>
      <c r="AR45" s="17">
        <v>0</v>
      </c>
      <c r="AS45" s="17">
        <v>2</v>
      </c>
      <c r="AT45" s="17">
        <v>2</v>
      </c>
      <c r="AU45" s="17">
        <v>11</v>
      </c>
      <c r="AV45" s="17">
        <v>0</v>
      </c>
      <c r="AW45" s="17">
        <v>0</v>
      </c>
      <c r="AX45" s="17">
        <v>11</v>
      </c>
      <c r="AY45" s="17">
        <v>1</v>
      </c>
      <c r="AZ45" s="17">
        <v>8</v>
      </c>
      <c r="BA45" s="17">
        <v>1</v>
      </c>
      <c r="BB45" s="17">
        <v>150</v>
      </c>
      <c r="BC45" s="17">
        <v>0</v>
      </c>
      <c r="BD45" s="17">
        <v>3</v>
      </c>
      <c r="BE45" s="17">
        <v>271</v>
      </c>
      <c r="BF45" s="13"/>
    </row>
    <row r="46" spans="1:58">
      <c r="A46" s="16" t="s">
        <v>231</v>
      </c>
      <c r="B46" s="17">
        <v>20</v>
      </c>
      <c r="C46" s="17">
        <v>11</v>
      </c>
      <c r="D46" s="17">
        <v>2</v>
      </c>
      <c r="E46" s="17">
        <v>70</v>
      </c>
      <c r="F46" s="17">
        <v>8</v>
      </c>
      <c r="G46" s="17">
        <v>42</v>
      </c>
      <c r="H46" s="17">
        <v>8</v>
      </c>
      <c r="I46" s="17">
        <v>27</v>
      </c>
      <c r="J46" s="17">
        <v>39</v>
      </c>
      <c r="K46" s="17">
        <v>21</v>
      </c>
      <c r="L46" s="17">
        <v>10</v>
      </c>
      <c r="M46" s="17">
        <v>12</v>
      </c>
      <c r="N46" s="17">
        <v>25</v>
      </c>
      <c r="O46" s="17">
        <v>5</v>
      </c>
      <c r="P46" s="17">
        <v>47</v>
      </c>
      <c r="Q46" s="17">
        <v>121</v>
      </c>
      <c r="R46" s="17">
        <v>2</v>
      </c>
      <c r="S46" s="17">
        <v>42</v>
      </c>
      <c r="T46" s="17">
        <v>9</v>
      </c>
      <c r="U46" s="17">
        <v>47</v>
      </c>
      <c r="V46" s="17">
        <v>48</v>
      </c>
      <c r="W46" s="17">
        <v>33</v>
      </c>
      <c r="X46" s="17">
        <v>72</v>
      </c>
      <c r="Y46" s="17">
        <v>27</v>
      </c>
      <c r="Z46" s="17">
        <v>32</v>
      </c>
      <c r="AA46" s="17">
        <v>189</v>
      </c>
      <c r="AB46" s="17">
        <v>17</v>
      </c>
      <c r="AC46" s="17">
        <v>40</v>
      </c>
      <c r="AD46" s="17">
        <v>29</v>
      </c>
      <c r="AE46" s="17">
        <v>48</v>
      </c>
      <c r="AF46" s="17">
        <v>26</v>
      </c>
      <c r="AG46" s="17">
        <v>13</v>
      </c>
      <c r="AH46" s="17">
        <v>7</v>
      </c>
      <c r="AI46" s="17">
        <v>67</v>
      </c>
      <c r="AJ46" s="17">
        <v>32</v>
      </c>
      <c r="AK46" s="17">
        <v>33</v>
      </c>
      <c r="AL46" s="17">
        <v>24</v>
      </c>
      <c r="AM46" s="17">
        <v>50</v>
      </c>
      <c r="AN46" s="17">
        <v>154</v>
      </c>
      <c r="AO46" s="17">
        <v>28</v>
      </c>
      <c r="AP46" s="17">
        <v>25</v>
      </c>
      <c r="AQ46" s="17">
        <v>34</v>
      </c>
      <c r="AR46" s="17">
        <v>43</v>
      </c>
      <c r="AS46" s="17">
        <v>23</v>
      </c>
      <c r="AT46" s="17">
        <v>22</v>
      </c>
      <c r="AU46" s="17">
        <v>240</v>
      </c>
      <c r="AV46" s="17">
        <v>14</v>
      </c>
      <c r="AW46" s="17">
        <v>31</v>
      </c>
      <c r="AX46" s="17">
        <v>14</v>
      </c>
      <c r="AY46" s="17">
        <v>14</v>
      </c>
      <c r="AZ46" s="17">
        <v>258</v>
      </c>
      <c r="BA46" s="17">
        <v>1</v>
      </c>
      <c r="BB46" s="17">
        <v>2915</v>
      </c>
      <c r="BC46" s="17">
        <v>6</v>
      </c>
      <c r="BD46" s="17">
        <v>8</v>
      </c>
      <c r="BE46" s="17">
        <v>5185</v>
      </c>
      <c r="BF46" s="13"/>
    </row>
    <row r="47" spans="1:58">
      <c r="A47" s="16" t="s">
        <v>232</v>
      </c>
      <c r="B47" s="17">
        <v>4</v>
      </c>
      <c r="C47" s="17">
        <v>4</v>
      </c>
      <c r="D47" s="17">
        <v>1</v>
      </c>
      <c r="E47" s="17">
        <v>5</v>
      </c>
      <c r="F47" s="17">
        <v>1</v>
      </c>
      <c r="G47" s="17">
        <v>9</v>
      </c>
      <c r="H47" s="17">
        <v>0</v>
      </c>
      <c r="I47" s="17">
        <v>2</v>
      </c>
      <c r="J47" s="17">
        <v>8</v>
      </c>
      <c r="K47" s="17">
        <v>10</v>
      </c>
      <c r="L47" s="17">
        <v>3</v>
      </c>
      <c r="M47" s="17">
        <v>3</v>
      </c>
      <c r="N47" s="17">
        <v>2</v>
      </c>
      <c r="O47" s="17">
        <v>2</v>
      </c>
      <c r="P47" s="17">
        <v>8</v>
      </c>
      <c r="Q47" s="17">
        <v>8</v>
      </c>
      <c r="R47" s="17">
        <v>0</v>
      </c>
      <c r="S47" s="17">
        <v>1</v>
      </c>
      <c r="T47" s="17">
        <v>2</v>
      </c>
      <c r="U47" s="17">
        <v>5</v>
      </c>
      <c r="V47" s="17">
        <v>7</v>
      </c>
      <c r="W47" s="17">
        <v>2</v>
      </c>
      <c r="X47" s="17">
        <v>15</v>
      </c>
      <c r="Y47" s="17">
        <v>1</v>
      </c>
      <c r="Z47" s="17">
        <v>5</v>
      </c>
      <c r="AA47" s="17">
        <v>58</v>
      </c>
      <c r="AB47" s="17">
        <v>4</v>
      </c>
      <c r="AC47" s="17">
        <v>3</v>
      </c>
      <c r="AD47" s="17">
        <v>8</v>
      </c>
      <c r="AE47" s="17">
        <v>2</v>
      </c>
      <c r="AF47" s="17">
        <v>5</v>
      </c>
      <c r="AG47" s="17">
        <v>2</v>
      </c>
      <c r="AH47" s="17">
        <v>1</v>
      </c>
      <c r="AI47" s="17">
        <v>8</v>
      </c>
      <c r="AJ47" s="17">
        <v>8</v>
      </c>
      <c r="AK47" s="17">
        <v>11</v>
      </c>
      <c r="AL47" s="17">
        <v>2</v>
      </c>
      <c r="AM47" s="17">
        <v>5</v>
      </c>
      <c r="AN47" s="17">
        <v>9</v>
      </c>
      <c r="AO47" s="17">
        <v>5</v>
      </c>
      <c r="AP47" s="17">
        <v>0</v>
      </c>
      <c r="AQ47" s="17">
        <v>4</v>
      </c>
      <c r="AR47" s="17">
        <v>1</v>
      </c>
      <c r="AS47" s="17">
        <v>6</v>
      </c>
      <c r="AT47" s="17">
        <v>3</v>
      </c>
      <c r="AU47" s="17">
        <v>9</v>
      </c>
      <c r="AV47" s="17">
        <v>3</v>
      </c>
      <c r="AW47" s="17">
        <v>2</v>
      </c>
      <c r="AX47" s="17">
        <v>6</v>
      </c>
      <c r="AY47" s="17">
        <v>4</v>
      </c>
      <c r="AZ47" s="17">
        <v>16</v>
      </c>
      <c r="BA47" s="17">
        <v>0</v>
      </c>
      <c r="BB47" s="17">
        <v>487</v>
      </c>
      <c r="BC47" s="17">
        <v>0</v>
      </c>
      <c r="BD47" s="17">
        <v>1</v>
      </c>
      <c r="BE47" s="17">
        <v>781</v>
      </c>
      <c r="BF47" s="13"/>
    </row>
    <row r="48" spans="1:58">
      <c r="A48" s="16" t="s">
        <v>233</v>
      </c>
      <c r="B48" s="17">
        <v>23</v>
      </c>
      <c r="C48" s="17">
        <v>5</v>
      </c>
      <c r="D48" s="17">
        <v>12</v>
      </c>
      <c r="E48" s="17">
        <v>18</v>
      </c>
      <c r="F48" s="17">
        <v>5</v>
      </c>
      <c r="G48" s="17">
        <v>11</v>
      </c>
      <c r="H48" s="17">
        <v>6</v>
      </c>
      <c r="I48" s="17">
        <v>18</v>
      </c>
      <c r="J48" s="17">
        <v>12</v>
      </c>
      <c r="K48" s="17">
        <v>4</v>
      </c>
      <c r="L48" s="17">
        <v>3</v>
      </c>
      <c r="M48" s="17">
        <v>4</v>
      </c>
      <c r="N48" s="17">
        <v>6</v>
      </c>
      <c r="O48" s="17">
        <v>4</v>
      </c>
      <c r="P48" s="17">
        <v>4</v>
      </c>
      <c r="Q48" s="17">
        <v>33</v>
      </c>
      <c r="R48" s="17">
        <v>2</v>
      </c>
      <c r="S48" s="17">
        <v>8</v>
      </c>
      <c r="T48" s="17">
        <v>14</v>
      </c>
      <c r="U48" s="17">
        <v>10</v>
      </c>
      <c r="V48" s="17">
        <v>14</v>
      </c>
      <c r="W48" s="17">
        <v>16</v>
      </c>
      <c r="X48" s="17">
        <v>11</v>
      </c>
      <c r="Y48" s="17">
        <v>2</v>
      </c>
      <c r="Z48" s="17">
        <v>6</v>
      </c>
      <c r="AA48" s="17">
        <v>62</v>
      </c>
      <c r="AB48" s="17">
        <v>3</v>
      </c>
      <c r="AC48" s="17">
        <v>17</v>
      </c>
      <c r="AD48" s="17">
        <v>9</v>
      </c>
      <c r="AE48" s="17">
        <v>19</v>
      </c>
      <c r="AF48" s="17">
        <v>7</v>
      </c>
      <c r="AG48" s="17">
        <v>0</v>
      </c>
      <c r="AH48" s="17">
        <v>0</v>
      </c>
      <c r="AI48" s="17">
        <v>19</v>
      </c>
      <c r="AJ48" s="17">
        <v>2</v>
      </c>
      <c r="AK48" s="17">
        <v>3</v>
      </c>
      <c r="AL48" s="17">
        <v>2</v>
      </c>
      <c r="AM48" s="17">
        <v>6</v>
      </c>
      <c r="AN48" s="17">
        <v>19</v>
      </c>
      <c r="AO48" s="17">
        <v>1</v>
      </c>
      <c r="AP48" s="17">
        <v>24</v>
      </c>
      <c r="AQ48" s="17">
        <v>4</v>
      </c>
      <c r="AR48" s="17">
        <v>21</v>
      </c>
      <c r="AS48" s="17">
        <v>5</v>
      </c>
      <c r="AT48" s="17">
        <v>3</v>
      </c>
      <c r="AU48" s="17">
        <v>44</v>
      </c>
      <c r="AV48" s="17">
        <v>7</v>
      </c>
      <c r="AW48" s="17">
        <v>17</v>
      </c>
      <c r="AX48" s="17">
        <v>12</v>
      </c>
      <c r="AY48" s="17">
        <v>7</v>
      </c>
      <c r="AZ48" s="17">
        <v>37</v>
      </c>
      <c r="BA48" s="17">
        <v>2</v>
      </c>
      <c r="BB48" s="17">
        <v>710</v>
      </c>
      <c r="BC48" s="17">
        <v>2</v>
      </c>
      <c r="BD48" s="17">
        <v>7</v>
      </c>
      <c r="BE48" s="17">
        <v>1322</v>
      </c>
      <c r="BF48" s="13"/>
    </row>
    <row r="49" spans="1:58">
      <c r="A49" s="16" t="s">
        <v>234</v>
      </c>
      <c r="B49" s="17">
        <v>189</v>
      </c>
      <c r="C49" s="17">
        <v>84</v>
      </c>
      <c r="D49" s="17">
        <v>25</v>
      </c>
      <c r="E49" s="17">
        <v>100</v>
      </c>
      <c r="F49" s="17">
        <v>46</v>
      </c>
      <c r="G49" s="17">
        <v>204</v>
      </c>
      <c r="H49" s="17">
        <v>36</v>
      </c>
      <c r="I49" s="17">
        <v>159</v>
      </c>
      <c r="J49" s="17">
        <v>211</v>
      </c>
      <c r="K49" s="17">
        <v>88</v>
      </c>
      <c r="L49" s="17">
        <v>39</v>
      </c>
      <c r="M49" s="17">
        <v>66</v>
      </c>
      <c r="N49" s="17">
        <v>193</v>
      </c>
      <c r="O49" s="17">
        <v>25</v>
      </c>
      <c r="P49" s="17">
        <v>96</v>
      </c>
      <c r="Q49" s="17">
        <v>361</v>
      </c>
      <c r="R49" s="17">
        <v>66</v>
      </c>
      <c r="S49" s="17">
        <v>58</v>
      </c>
      <c r="T49" s="17">
        <v>51</v>
      </c>
      <c r="U49" s="17">
        <v>364</v>
      </c>
      <c r="V49" s="17">
        <v>184</v>
      </c>
      <c r="W49" s="17">
        <v>99</v>
      </c>
      <c r="X49" s="17">
        <v>333</v>
      </c>
      <c r="Y49" s="17">
        <v>67</v>
      </c>
      <c r="Z49" s="17">
        <v>71</v>
      </c>
      <c r="AA49" s="17">
        <v>615</v>
      </c>
      <c r="AB49" s="17">
        <v>31</v>
      </c>
      <c r="AC49" s="17">
        <v>131</v>
      </c>
      <c r="AD49" s="17">
        <v>97</v>
      </c>
      <c r="AE49" s="17">
        <v>207</v>
      </c>
      <c r="AF49" s="17">
        <v>66</v>
      </c>
      <c r="AG49" s="17">
        <v>37</v>
      </c>
      <c r="AH49" s="17">
        <v>20</v>
      </c>
      <c r="AI49" s="17">
        <v>322</v>
      </c>
      <c r="AJ49" s="17">
        <v>59</v>
      </c>
      <c r="AK49" s="17">
        <v>70</v>
      </c>
      <c r="AL49" s="17">
        <v>220</v>
      </c>
      <c r="AM49" s="17">
        <v>180</v>
      </c>
      <c r="AN49" s="17">
        <v>324</v>
      </c>
      <c r="AO49" s="17">
        <v>41</v>
      </c>
      <c r="AP49" s="17">
        <v>167</v>
      </c>
      <c r="AQ49" s="17">
        <v>68</v>
      </c>
      <c r="AR49" s="17">
        <v>149</v>
      </c>
      <c r="AS49" s="17">
        <v>182</v>
      </c>
      <c r="AT49" s="17">
        <v>61</v>
      </c>
      <c r="AU49" s="17">
        <v>508</v>
      </c>
      <c r="AV49" s="17">
        <v>130</v>
      </c>
      <c r="AW49" s="17">
        <v>173</v>
      </c>
      <c r="AX49" s="17">
        <v>189</v>
      </c>
      <c r="AY49" s="17">
        <v>55</v>
      </c>
      <c r="AZ49" s="17">
        <v>682</v>
      </c>
      <c r="BA49" s="17">
        <v>49</v>
      </c>
      <c r="BB49" s="17">
        <v>5506</v>
      </c>
      <c r="BC49" s="17">
        <v>28</v>
      </c>
      <c r="BD49" s="17">
        <v>21</v>
      </c>
      <c r="BE49" s="17">
        <v>13603</v>
      </c>
      <c r="BF49" s="13"/>
    </row>
    <row r="50" spans="1:58">
      <c r="A50" s="16" t="s">
        <v>235</v>
      </c>
      <c r="B50" s="17">
        <v>6</v>
      </c>
      <c r="C50" s="17">
        <v>3</v>
      </c>
      <c r="D50" s="17">
        <v>4</v>
      </c>
      <c r="E50" s="17">
        <v>12</v>
      </c>
      <c r="F50" s="17">
        <v>1</v>
      </c>
      <c r="G50" s="17">
        <v>24</v>
      </c>
      <c r="H50" s="17">
        <v>0</v>
      </c>
      <c r="I50" s="17">
        <v>1</v>
      </c>
      <c r="J50" s="17">
        <v>15</v>
      </c>
      <c r="K50" s="17">
        <v>0</v>
      </c>
      <c r="L50" s="17">
        <v>2</v>
      </c>
      <c r="M50" s="17">
        <v>1</v>
      </c>
      <c r="N50" s="17">
        <v>4</v>
      </c>
      <c r="O50" s="17">
        <v>1</v>
      </c>
      <c r="P50" s="17">
        <v>22</v>
      </c>
      <c r="Q50" s="17">
        <v>21</v>
      </c>
      <c r="R50" s="17">
        <v>1</v>
      </c>
      <c r="S50" s="17">
        <v>5</v>
      </c>
      <c r="T50" s="17">
        <v>10</v>
      </c>
      <c r="U50" s="17">
        <v>7</v>
      </c>
      <c r="V50" s="17">
        <v>15</v>
      </c>
      <c r="W50" s="17">
        <v>11</v>
      </c>
      <c r="X50" s="17">
        <v>19</v>
      </c>
      <c r="Y50" s="17">
        <v>9</v>
      </c>
      <c r="Z50" s="17">
        <v>10</v>
      </c>
      <c r="AA50" s="17">
        <v>33</v>
      </c>
      <c r="AB50" s="17">
        <v>13</v>
      </c>
      <c r="AC50" s="17">
        <v>10</v>
      </c>
      <c r="AD50" s="17">
        <v>5</v>
      </c>
      <c r="AE50" s="17">
        <v>11</v>
      </c>
      <c r="AF50" s="17">
        <v>5</v>
      </c>
      <c r="AG50" s="17">
        <v>0</v>
      </c>
      <c r="AH50" s="17">
        <v>4</v>
      </c>
      <c r="AI50" s="17">
        <v>10</v>
      </c>
      <c r="AJ50" s="17">
        <v>11</v>
      </c>
      <c r="AK50" s="17">
        <v>4</v>
      </c>
      <c r="AL50" s="17">
        <v>1</v>
      </c>
      <c r="AM50" s="17">
        <v>5</v>
      </c>
      <c r="AN50" s="17">
        <v>34</v>
      </c>
      <c r="AO50" s="17">
        <v>3</v>
      </c>
      <c r="AP50" s="17">
        <v>8</v>
      </c>
      <c r="AQ50" s="17">
        <v>18</v>
      </c>
      <c r="AR50" s="17">
        <v>3</v>
      </c>
      <c r="AS50" s="17">
        <v>4</v>
      </c>
      <c r="AT50" s="17">
        <v>7</v>
      </c>
      <c r="AU50" s="17">
        <v>46</v>
      </c>
      <c r="AV50" s="17">
        <v>1</v>
      </c>
      <c r="AW50" s="17">
        <v>18</v>
      </c>
      <c r="AX50" s="17">
        <v>9</v>
      </c>
      <c r="AY50" s="17">
        <v>0</v>
      </c>
      <c r="AZ50" s="17">
        <v>41</v>
      </c>
      <c r="BA50" s="17">
        <v>0</v>
      </c>
      <c r="BB50" s="17">
        <v>712</v>
      </c>
      <c r="BC50" s="17">
        <v>0</v>
      </c>
      <c r="BD50" s="17">
        <v>7</v>
      </c>
      <c r="BE50" s="17">
        <v>1227</v>
      </c>
      <c r="BF50" s="13"/>
    </row>
    <row r="51" spans="1:58">
      <c r="A51" s="16" t="s">
        <v>236</v>
      </c>
      <c r="B51" s="17">
        <v>18</v>
      </c>
      <c r="C51" s="17">
        <v>8</v>
      </c>
      <c r="D51" s="17">
        <v>1</v>
      </c>
      <c r="E51" s="17">
        <v>23</v>
      </c>
      <c r="F51" s="17">
        <v>8</v>
      </c>
      <c r="G51" s="17">
        <v>17</v>
      </c>
      <c r="H51" s="17">
        <v>1</v>
      </c>
      <c r="I51" s="17">
        <v>9</v>
      </c>
      <c r="J51" s="17">
        <v>26</v>
      </c>
      <c r="K51" s="17">
        <v>22</v>
      </c>
      <c r="L51" s="17">
        <v>11</v>
      </c>
      <c r="M51" s="17">
        <v>8</v>
      </c>
      <c r="N51" s="17">
        <v>17</v>
      </c>
      <c r="O51" s="17">
        <v>8</v>
      </c>
      <c r="P51" s="17">
        <v>10</v>
      </c>
      <c r="Q51" s="17">
        <v>65</v>
      </c>
      <c r="R51" s="17">
        <v>2</v>
      </c>
      <c r="S51" s="17">
        <v>2</v>
      </c>
      <c r="T51" s="17">
        <v>6</v>
      </c>
      <c r="U51" s="17">
        <v>24</v>
      </c>
      <c r="V51" s="17">
        <v>28</v>
      </c>
      <c r="W51" s="17">
        <v>6</v>
      </c>
      <c r="X51" s="17">
        <v>55</v>
      </c>
      <c r="Y51" s="17">
        <v>21</v>
      </c>
      <c r="Z51" s="17">
        <v>3</v>
      </c>
      <c r="AA51" s="17">
        <v>79</v>
      </c>
      <c r="AB51" s="17">
        <v>4</v>
      </c>
      <c r="AC51" s="17">
        <v>8</v>
      </c>
      <c r="AD51" s="17">
        <v>9</v>
      </c>
      <c r="AE51" s="17">
        <v>21</v>
      </c>
      <c r="AF51" s="17">
        <v>45</v>
      </c>
      <c r="AG51" s="17">
        <v>9</v>
      </c>
      <c r="AH51" s="17">
        <v>6</v>
      </c>
      <c r="AI51" s="17">
        <v>52</v>
      </c>
      <c r="AJ51" s="17">
        <v>6</v>
      </c>
      <c r="AK51" s="17">
        <v>12</v>
      </c>
      <c r="AL51" s="17">
        <v>36</v>
      </c>
      <c r="AM51" s="17">
        <v>9</v>
      </c>
      <c r="AN51" s="17">
        <v>36</v>
      </c>
      <c r="AO51" s="17">
        <v>2</v>
      </c>
      <c r="AP51" s="17">
        <v>12</v>
      </c>
      <c r="AQ51" s="17">
        <v>6</v>
      </c>
      <c r="AR51" s="17">
        <v>20</v>
      </c>
      <c r="AS51" s="17">
        <v>5</v>
      </c>
      <c r="AT51" s="17">
        <v>6</v>
      </c>
      <c r="AU51" s="17">
        <v>34</v>
      </c>
      <c r="AV51" s="17">
        <v>6</v>
      </c>
      <c r="AW51" s="17">
        <v>19</v>
      </c>
      <c r="AX51" s="17">
        <v>5</v>
      </c>
      <c r="AY51" s="17">
        <v>6</v>
      </c>
      <c r="AZ51" s="17">
        <v>46</v>
      </c>
      <c r="BA51" s="17">
        <v>1</v>
      </c>
      <c r="BB51" s="17">
        <v>1317</v>
      </c>
      <c r="BC51" s="17">
        <v>3</v>
      </c>
      <c r="BD51" s="17">
        <v>0</v>
      </c>
      <c r="BE51" s="17">
        <v>2219</v>
      </c>
      <c r="BF51" s="13"/>
    </row>
    <row r="52" spans="1:58">
      <c r="A52" s="16" t="s">
        <v>237</v>
      </c>
      <c r="B52" s="17">
        <v>4</v>
      </c>
      <c r="C52" s="17">
        <v>1</v>
      </c>
      <c r="D52" s="17">
        <v>1</v>
      </c>
      <c r="E52" s="17">
        <v>3</v>
      </c>
      <c r="F52" s="17">
        <v>1</v>
      </c>
      <c r="G52" s="17">
        <v>50</v>
      </c>
      <c r="H52" s="17">
        <v>1</v>
      </c>
      <c r="I52" s="17">
        <v>17</v>
      </c>
      <c r="J52" s="17">
        <v>6</v>
      </c>
      <c r="K52" s="17">
        <v>2</v>
      </c>
      <c r="L52" s="17">
        <v>1</v>
      </c>
      <c r="M52" s="17">
        <v>0</v>
      </c>
      <c r="N52" s="17">
        <v>1</v>
      </c>
      <c r="O52" s="17">
        <v>0</v>
      </c>
      <c r="P52" s="17">
        <v>8</v>
      </c>
      <c r="Q52" s="17">
        <v>55</v>
      </c>
      <c r="R52" s="17">
        <v>0</v>
      </c>
      <c r="S52" s="17">
        <v>7</v>
      </c>
      <c r="T52" s="17">
        <v>0</v>
      </c>
      <c r="U52" s="17">
        <v>3</v>
      </c>
      <c r="V52" s="17">
        <v>2</v>
      </c>
      <c r="W52" s="17">
        <v>15</v>
      </c>
      <c r="X52" s="17">
        <v>6</v>
      </c>
      <c r="Y52" s="17">
        <v>5</v>
      </c>
      <c r="Z52" s="17">
        <v>7</v>
      </c>
      <c r="AA52" s="17">
        <v>17</v>
      </c>
      <c r="AB52" s="17">
        <v>2</v>
      </c>
      <c r="AC52" s="17">
        <v>1</v>
      </c>
      <c r="AD52" s="17">
        <v>3</v>
      </c>
      <c r="AE52" s="17">
        <v>8</v>
      </c>
      <c r="AF52" s="17">
        <v>4</v>
      </c>
      <c r="AG52" s="17">
        <v>0</v>
      </c>
      <c r="AH52" s="17">
        <v>1</v>
      </c>
      <c r="AI52" s="17">
        <v>25</v>
      </c>
      <c r="AJ52" s="17">
        <v>2</v>
      </c>
      <c r="AK52" s="17">
        <v>0</v>
      </c>
      <c r="AL52" s="17">
        <v>3</v>
      </c>
      <c r="AM52" s="17">
        <v>6</v>
      </c>
      <c r="AN52" s="17">
        <v>17</v>
      </c>
      <c r="AO52" s="17">
        <v>0</v>
      </c>
      <c r="AP52" s="17">
        <v>3</v>
      </c>
      <c r="AQ52" s="17">
        <v>3</v>
      </c>
      <c r="AR52" s="17">
        <v>1</v>
      </c>
      <c r="AS52" s="17">
        <v>2</v>
      </c>
      <c r="AT52" s="17">
        <v>4</v>
      </c>
      <c r="AU52" s="17">
        <v>12</v>
      </c>
      <c r="AV52" s="17">
        <v>3</v>
      </c>
      <c r="AW52" s="17">
        <v>2</v>
      </c>
      <c r="AX52" s="17">
        <v>1</v>
      </c>
      <c r="AY52" s="17">
        <v>4</v>
      </c>
      <c r="AZ52" s="17">
        <v>15</v>
      </c>
      <c r="BA52" s="17">
        <v>0</v>
      </c>
      <c r="BB52" s="17">
        <v>299</v>
      </c>
      <c r="BC52" s="17">
        <v>0</v>
      </c>
      <c r="BD52" s="17">
        <v>0</v>
      </c>
      <c r="BE52" s="17">
        <v>634</v>
      </c>
      <c r="BF52" s="13"/>
    </row>
    <row r="53" spans="1:58">
      <c r="A53" s="16" t="s">
        <v>238</v>
      </c>
      <c r="B53" s="17">
        <v>19</v>
      </c>
      <c r="C53" s="17">
        <v>5</v>
      </c>
      <c r="D53" s="17">
        <v>7</v>
      </c>
      <c r="E53" s="17">
        <v>13</v>
      </c>
      <c r="F53" s="17">
        <v>4</v>
      </c>
      <c r="G53" s="17">
        <v>26</v>
      </c>
      <c r="H53" s="17">
        <v>1</v>
      </c>
      <c r="I53" s="17">
        <v>25</v>
      </c>
      <c r="J53" s="17">
        <v>27</v>
      </c>
      <c r="K53" s="17">
        <v>8</v>
      </c>
      <c r="L53" s="17">
        <v>7</v>
      </c>
      <c r="M53" s="17">
        <v>5</v>
      </c>
      <c r="N53" s="17">
        <v>13</v>
      </c>
      <c r="O53" s="17">
        <v>2</v>
      </c>
      <c r="P53" s="17">
        <v>11</v>
      </c>
      <c r="Q53" s="17">
        <v>63</v>
      </c>
      <c r="R53" s="17">
        <v>20</v>
      </c>
      <c r="S53" s="17">
        <v>3</v>
      </c>
      <c r="T53" s="17">
        <v>14</v>
      </c>
      <c r="U53" s="17">
        <v>12</v>
      </c>
      <c r="V53" s="17">
        <v>28</v>
      </c>
      <c r="W53" s="17">
        <v>39</v>
      </c>
      <c r="X53" s="17">
        <v>56</v>
      </c>
      <c r="Y53" s="17">
        <v>14</v>
      </c>
      <c r="Z53" s="17">
        <v>3</v>
      </c>
      <c r="AA53" s="17">
        <v>54</v>
      </c>
      <c r="AB53" s="17">
        <v>6</v>
      </c>
      <c r="AC53" s="17">
        <v>19</v>
      </c>
      <c r="AD53" s="17">
        <v>10</v>
      </c>
      <c r="AE53" s="17">
        <v>25</v>
      </c>
      <c r="AF53" s="17">
        <v>5</v>
      </c>
      <c r="AG53" s="17">
        <v>3</v>
      </c>
      <c r="AH53" s="17">
        <v>7</v>
      </c>
      <c r="AI53" s="17">
        <v>26</v>
      </c>
      <c r="AJ53" s="17">
        <v>27</v>
      </c>
      <c r="AK53" s="17">
        <v>7</v>
      </c>
      <c r="AL53" s="17">
        <v>10</v>
      </c>
      <c r="AM53" s="17">
        <v>14</v>
      </c>
      <c r="AN53" s="17">
        <v>32</v>
      </c>
      <c r="AO53" s="17">
        <v>5</v>
      </c>
      <c r="AP53" s="17">
        <v>4</v>
      </c>
      <c r="AQ53" s="17">
        <v>6</v>
      </c>
      <c r="AR53" s="17">
        <v>11</v>
      </c>
      <c r="AS53" s="17">
        <v>5</v>
      </c>
      <c r="AT53" s="17">
        <v>17</v>
      </c>
      <c r="AU53" s="17">
        <v>47</v>
      </c>
      <c r="AV53" s="17">
        <v>4</v>
      </c>
      <c r="AW53" s="17">
        <v>22</v>
      </c>
      <c r="AX53" s="17">
        <v>43</v>
      </c>
      <c r="AY53" s="17">
        <v>20</v>
      </c>
      <c r="AZ53" s="17">
        <v>65</v>
      </c>
      <c r="BA53" s="17">
        <v>0</v>
      </c>
      <c r="BB53" s="17">
        <v>814</v>
      </c>
      <c r="BC53" s="17">
        <v>0</v>
      </c>
      <c r="BD53" s="17">
        <v>2</v>
      </c>
      <c r="BE53" s="17">
        <v>1735</v>
      </c>
      <c r="BF53" s="13"/>
    </row>
    <row r="54" spans="1:58">
      <c r="A54" s="16" t="s">
        <v>239</v>
      </c>
      <c r="B54" s="17">
        <v>13</v>
      </c>
      <c r="C54" s="17">
        <v>9</v>
      </c>
      <c r="D54" s="17">
        <v>3</v>
      </c>
      <c r="E54" s="17">
        <v>7</v>
      </c>
      <c r="F54" s="17">
        <v>3</v>
      </c>
      <c r="G54" s="17">
        <v>10</v>
      </c>
      <c r="H54" s="17">
        <v>0</v>
      </c>
      <c r="I54" s="17">
        <v>6</v>
      </c>
      <c r="J54" s="17">
        <v>13</v>
      </c>
      <c r="K54" s="17">
        <v>1</v>
      </c>
      <c r="L54" s="17">
        <v>0</v>
      </c>
      <c r="M54" s="17">
        <v>3</v>
      </c>
      <c r="N54" s="17">
        <v>10</v>
      </c>
      <c r="O54" s="17">
        <v>0</v>
      </c>
      <c r="P54" s="17">
        <v>1</v>
      </c>
      <c r="Q54" s="17">
        <v>13</v>
      </c>
      <c r="R54" s="17">
        <v>2</v>
      </c>
      <c r="S54" s="17">
        <v>8</v>
      </c>
      <c r="T54" s="17">
        <v>0</v>
      </c>
      <c r="U54" s="17">
        <v>5</v>
      </c>
      <c r="V54" s="17">
        <v>3</v>
      </c>
      <c r="W54" s="17">
        <v>11</v>
      </c>
      <c r="X54" s="17">
        <v>7</v>
      </c>
      <c r="Y54" s="17">
        <v>4</v>
      </c>
      <c r="Z54" s="17">
        <v>1</v>
      </c>
      <c r="AA54" s="17">
        <v>81</v>
      </c>
      <c r="AB54" s="17">
        <v>2</v>
      </c>
      <c r="AC54" s="17">
        <v>2</v>
      </c>
      <c r="AD54" s="17">
        <v>4</v>
      </c>
      <c r="AE54" s="17">
        <v>10</v>
      </c>
      <c r="AF54" s="17">
        <v>4</v>
      </c>
      <c r="AG54" s="17">
        <v>12</v>
      </c>
      <c r="AH54" s="17">
        <v>1</v>
      </c>
      <c r="AI54" s="17">
        <v>3</v>
      </c>
      <c r="AJ54" s="17">
        <v>0</v>
      </c>
      <c r="AK54" s="17">
        <v>2</v>
      </c>
      <c r="AL54" s="17">
        <v>6</v>
      </c>
      <c r="AM54" s="17">
        <v>9</v>
      </c>
      <c r="AN54" s="17">
        <v>21</v>
      </c>
      <c r="AO54" s="17">
        <v>2</v>
      </c>
      <c r="AP54" s="17">
        <v>9</v>
      </c>
      <c r="AQ54" s="17">
        <v>0</v>
      </c>
      <c r="AR54" s="17">
        <v>7</v>
      </c>
      <c r="AS54" s="17">
        <v>2</v>
      </c>
      <c r="AT54" s="17">
        <v>10</v>
      </c>
      <c r="AU54" s="17">
        <v>41</v>
      </c>
      <c r="AV54" s="17">
        <v>5</v>
      </c>
      <c r="AW54" s="17">
        <v>12</v>
      </c>
      <c r="AX54" s="17">
        <v>14</v>
      </c>
      <c r="AY54" s="17">
        <v>0</v>
      </c>
      <c r="AZ54" s="17">
        <v>33</v>
      </c>
      <c r="BA54" s="17">
        <v>0</v>
      </c>
      <c r="BB54" s="17">
        <v>273</v>
      </c>
      <c r="BC54" s="17">
        <v>8</v>
      </c>
      <c r="BD54" s="17">
        <v>1</v>
      </c>
      <c r="BE54" s="17">
        <v>707</v>
      </c>
      <c r="BF54" s="13"/>
    </row>
    <row r="55" spans="1:58">
      <c r="A55" s="16" t="s">
        <v>240</v>
      </c>
      <c r="B55" s="17">
        <v>66</v>
      </c>
      <c r="C55" s="17">
        <v>31</v>
      </c>
      <c r="D55" s="17">
        <v>11</v>
      </c>
      <c r="E55" s="17">
        <v>46</v>
      </c>
      <c r="F55" s="17">
        <v>1</v>
      </c>
      <c r="G55" s="17">
        <v>63</v>
      </c>
      <c r="H55" s="17">
        <v>21</v>
      </c>
      <c r="I55" s="17">
        <v>83</v>
      </c>
      <c r="J55" s="17">
        <v>84</v>
      </c>
      <c r="K55" s="17">
        <v>72</v>
      </c>
      <c r="L55" s="17">
        <v>10</v>
      </c>
      <c r="M55" s="17">
        <v>9</v>
      </c>
      <c r="N55" s="17">
        <v>56</v>
      </c>
      <c r="O55" s="17">
        <v>6</v>
      </c>
      <c r="P55" s="17">
        <v>48</v>
      </c>
      <c r="Q55" s="17">
        <v>171</v>
      </c>
      <c r="R55" s="17">
        <v>19</v>
      </c>
      <c r="S55" s="17">
        <v>19</v>
      </c>
      <c r="T55" s="17">
        <v>43</v>
      </c>
      <c r="U55" s="17">
        <v>87</v>
      </c>
      <c r="V55" s="17">
        <v>65</v>
      </c>
      <c r="W55" s="17">
        <v>47</v>
      </c>
      <c r="X55" s="17">
        <v>133</v>
      </c>
      <c r="Y55" s="17">
        <v>36</v>
      </c>
      <c r="Z55" s="17">
        <v>16</v>
      </c>
      <c r="AA55" s="17">
        <v>155</v>
      </c>
      <c r="AB55" s="17">
        <v>9</v>
      </c>
      <c r="AC55" s="17">
        <v>39</v>
      </c>
      <c r="AD55" s="17">
        <v>20</v>
      </c>
      <c r="AE55" s="17">
        <v>58</v>
      </c>
      <c r="AF55" s="17">
        <v>23</v>
      </c>
      <c r="AG55" s="17">
        <v>19</v>
      </c>
      <c r="AH55" s="17">
        <v>12</v>
      </c>
      <c r="AI55" s="17">
        <v>137</v>
      </c>
      <c r="AJ55" s="17">
        <v>34</v>
      </c>
      <c r="AK55" s="17">
        <v>27</v>
      </c>
      <c r="AL55" s="17">
        <v>16</v>
      </c>
      <c r="AM55" s="17">
        <v>51</v>
      </c>
      <c r="AN55" s="17">
        <v>246</v>
      </c>
      <c r="AO55" s="17">
        <v>20</v>
      </c>
      <c r="AP55" s="17">
        <v>55</v>
      </c>
      <c r="AQ55" s="17">
        <v>37</v>
      </c>
      <c r="AR55" s="17">
        <v>56</v>
      </c>
      <c r="AS55" s="17">
        <v>22</v>
      </c>
      <c r="AT55" s="17">
        <v>40</v>
      </c>
      <c r="AU55" s="17">
        <v>169</v>
      </c>
      <c r="AV55" s="17">
        <v>34</v>
      </c>
      <c r="AW55" s="17">
        <v>54</v>
      </c>
      <c r="AX55" s="17">
        <v>73</v>
      </c>
      <c r="AY55" s="17">
        <v>14</v>
      </c>
      <c r="AZ55" s="17">
        <v>417</v>
      </c>
      <c r="BA55" s="17">
        <v>9</v>
      </c>
      <c r="BB55" s="17">
        <v>2519</v>
      </c>
      <c r="BC55" s="17">
        <v>17</v>
      </c>
      <c r="BD55" s="17">
        <v>8</v>
      </c>
      <c r="BE55" s="17">
        <v>5633</v>
      </c>
      <c r="BF55" s="13"/>
    </row>
    <row r="56" spans="1:58" ht="30">
      <c r="A56" s="16" t="s">
        <v>241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1</v>
      </c>
      <c r="BC56" s="17">
        <v>0</v>
      </c>
      <c r="BD56" s="17">
        <v>0</v>
      </c>
      <c r="BE56" s="17">
        <v>1</v>
      </c>
      <c r="BF56" s="13"/>
    </row>
    <row r="57" spans="1:58" ht="45">
      <c r="A57" s="16" t="s">
        <v>242</v>
      </c>
      <c r="B57" s="17">
        <v>3</v>
      </c>
      <c r="C57" s="17">
        <v>3</v>
      </c>
      <c r="D57" s="17">
        <v>3</v>
      </c>
      <c r="E57" s="17">
        <v>9</v>
      </c>
      <c r="F57" s="17">
        <v>0</v>
      </c>
      <c r="G57" s="17">
        <v>4</v>
      </c>
      <c r="H57" s="17">
        <v>1</v>
      </c>
      <c r="I57" s="17">
        <v>8</v>
      </c>
      <c r="J57" s="17">
        <v>6</v>
      </c>
      <c r="K57" s="17">
        <v>0</v>
      </c>
      <c r="L57" s="17">
        <v>5</v>
      </c>
      <c r="M57" s="17">
        <v>2</v>
      </c>
      <c r="N57" s="17">
        <v>2</v>
      </c>
      <c r="O57" s="17">
        <v>0</v>
      </c>
      <c r="P57" s="17">
        <v>13</v>
      </c>
      <c r="Q57" s="17">
        <v>19</v>
      </c>
      <c r="R57" s="17">
        <v>0</v>
      </c>
      <c r="S57" s="17">
        <v>3</v>
      </c>
      <c r="T57" s="17">
        <v>1</v>
      </c>
      <c r="U57" s="17">
        <v>6</v>
      </c>
      <c r="V57" s="17">
        <v>1</v>
      </c>
      <c r="W57" s="17">
        <v>4</v>
      </c>
      <c r="X57" s="17">
        <v>12</v>
      </c>
      <c r="Y57" s="17">
        <v>0</v>
      </c>
      <c r="Z57" s="17">
        <v>5</v>
      </c>
      <c r="AA57" s="17">
        <v>20</v>
      </c>
      <c r="AB57" s="17">
        <v>1</v>
      </c>
      <c r="AC57" s="17">
        <v>10</v>
      </c>
      <c r="AD57" s="17">
        <v>0</v>
      </c>
      <c r="AE57" s="17">
        <v>7</v>
      </c>
      <c r="AF57" s="17">
        <v>0</v>
      </c>
      <c r="AG57" s="17">
        <v>0</v>
      </c>
      <c r="AH57" s="17">
        <v>0</v>
      </c>
      <c r="AI57" s="17">
        <v>16</v>
      </c>
      <c r="AJ57" s="17">
        <v>9</v>
      </c>
      <c r="AK57" s="17">
        <v>9</v>
      </c>
      <c r="AL57" s="17">
        <v>2</v>
      </c>
      <c r="AM57" s="17">
        <v>0</v>
      </c>
      <c r="AN57" s="17">
        <v>21</v>
      </c>
      <c r="AO57" s="17">
        <v>0</v>
      </c>
      <c r="AP57" s="17">
        <v>1</v>
      </c>
      <c r="AQ57" s="17">
        <v>3</v>
      </c>
      <c r="AR57" s="17">
        <v>20</v>
      </c>
      <c r="AS57" s="17">
        <v>9</v>
      </c>
      <c r="AT57" s="17">
        <v>3</v>
      </c>
      <c r="AU57" s="17">
        <v>13</v>
      </c>
      <c r="AV57" s="17">
        <v>1</v>
      </c>
      <c r="AW57" s="17">
        <v>1</v>
      </c>
      <c r="AX57" s="17">
        <v>3</v>
      </c>
      <c r="AY57" s="17">
        <v>2</v>
      </c>
      <c r="AZ57" s="17">
        <v>23</v>
      </c>
      <c r="BA57" s="17">
        <v>0</v>
      </c>
      <c r="BB57" s="17">
        <v>329</v>
      </c>
      <c r="BC57" s="17">
        <v>2</v>
      </c>
      <c r="BD57" s="17">
        <v>4</v>
      </c>
      <c r="BE57" s="17">
        <v>619</v>
      </c>
      <c r="BF57" s="13"/>
    </row>
    <row r="58" spans="1:58">
      <c r="A58" s="16" t="s">
        <v>243</v>
      </c>
      <c r="B58" s="17">
        <v>0</v>
      </c>
      <c r="C58" s="17">
        <v>0</v>
      </c>
      <c r="D58" s="17">
        <v>0</v>
      </c>
      <c r="E58" s="17">
        <v>2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1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3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8</v>
      </c>
      <c r="AY58" s="17">
        <v>0</v>
      </c>
      <c r="AZ58" s="17">
        <v>0</v>
      </c>
      <c r="BA58" s="17">
        <v>0</v>
      </c>
      <c r="BB58" s="17">
        <v>12</v>
      </c>
      <c r="BC58" s="17">
        <v>0</v>
      </c>
      <c r="BD58" s="17">
        <v>0</v>
      </c>
      <c r="BE58" s="17">
        <v>26</v>
      </c>
      <c r="BF58" s="13"/>
    </row>
    <row r="59" spans="1:58">
      <c r="A59" s="16" t="s">
        <v>244</v>
      </c>
      <c r="B59" s="17">
        <v>4</v>
      </c>
      <c r="C59" s="17">
        <v>5</v>
      </c>
      <c r="D59" s="17">
        <v>7</v>
      </c>
      <c r="E59" s="17">
        <v>13</v>
      </c>
      <c r="F59" s="17">
        <v>0</v>
      </c>
      <c r="G59" s="17">
        <v>6</v>
      </c>
      <c r="H59" s="17">
        <v>1</v>
      </c>
      <c r="I59" s="17">
        <v>11</v>
      </c>
      <c r="J59" s="17">
        <v>7</v>
      </c>
      <c r="K59" s="17">
        <v>4</v>
      </c>
      <c r="L59" s="17">
        <v>5</v>
      </c>
      <c r="M59" s="17">
        <v>5</v>
      </c>
      <c r="N59" s="17">
        <v>3</v>
      </c>
      <c r="O59" s="17">
        <v>1</v>
      </c>
      <c r="P59" s="17">
        <v>58</v>
      </c>
      <c r="Q59" s="17">
        <v>33</v>
      </c>
      <c r="R59" s="17">
        <v>2</v>
      </c>
      <c r="S59" s="17">
        <v>2</v>
      </c>
      <c r="T59" s="17">
        <v>0</v>
      </c>
      <c r="U59" s="17">
        <v>9</v>
      </c>
      <c r="V59" s="17">
        <v>8</v>
      </c>
      <c r="W59" s="17">
        <v>9</v>
      </c>
      <c r="X59" s="17">
        <v>16</v>
      </c>
      <c r="Y59" s="17">
        <v>13</v>
      </c>
      <c r="Z59" s="17">
        <v>27</v>
      </c>
      <c r="AA59" s="17">
        <v>53</v>
      </c>
      <c r="AB59" s="17">
        <v>14</v>
      </c>
      <c r="AC59" s="17">
        <v>9</v>
      </c>
      <c r="AD59" s="17">
        <v>4</v>
      </c>
      <c r="AE59" s="17">
        <v>79</v>
      </c>
      <c r="AF59" s="17">
        <v>4</v>
      </c>
      <c r="AG59" s="17">
        <v>5</v>
      </c>
      <c r="AH59" s="17">
        <v>0</v>
      </c>
      <c r="AI59" s="17">
        <v>36</v>
      </c>
      <c r="AJ59" s="17">
        <v>47</v>
      </c>
      <c r="AK59" s="17">
        <v>2</v>
      </c>
      <c r="AL59" s="17">
        <v>5</v>
      </c>
      <c r="AM59" s="17">
        <v>9</v>
      </c>
      <c r="AN59" s="17">
        <v>53</v>
      </c>
      <c r="AO59" s="17">
        <v>5</v>
      </c>
      <c r="AP59" s="17">
        <v>0</v>
      </c>
      <c r="AQ59" s="17">
        <v>9</v>
      </c>
      <c r="AR59" s="17">
        <v>24</v>
      </c>
      <c r="AS59" s="17">
        <v>2</v>
      </c>
      <c r="AT59" s="17">
        <v>16</v>
      </c>
      <c r="AU59" s="17">
        <v>14</v>
      </c>
      <c r="AV59" s="17">
        <v>5</v>
      </c>
      <c r="AW59" s="17">
        <v>3</v>
      </c>
      <c r="AX59" s="17">
        <v>1</v>
      </c>
      <c r="AY59" s="17">
        <v>5</v>
      </c>
      <c r="AZ59" s="17">
        <v>52</v>
      </c>
      <c r="BA59" s="17">
        <v>0</v>
      </c>
      <c r="BB59" s="17">
        <v>1209</v>
      </c>
      <c r="BC59" s="17">
        <v>0</v>
      </c>
      <c r="BD59" s="17">
        <v>9</v>
      </c>
      <c r="BE59" s="17">
        <v>1923</v>
      </c>
      <c r="BF59" s="13"/>
    </row>
    <row r="60" spans="1:58">
      <c r="A60" s="16" t="s">
        <v>245</v>
      </c>
      <c r="B60" s="17">
        <v>2</v>
      </c>
      <c r="C60" s="17">
        <v>0</v>
      </c>
      <c r="D60" s="17">
        <v>0</v>
      </c>
      <c r="E60" s="17">
        <v>0</v>
      </c>
      <c r="F60" s="17">
        <v>0</v>
      </c>
      <c r="G60" s="17">
        <v>6</v>
      </c>
      <c r="H60" s="17">
        <v>3</v>
      </c>
      <c r="I60" s="17">
        <v>0</v>
      </c>
      <c r="J60" s="17">
        <v>0</v>
      </c>
      <c r="K60" s="17">
        <v>0</v>
      </c>
      <c r="L60" s="17">
        <v>1</v>
      </c>
      <c r="M60" s="17">
        <v>0</v>
      </c>
      <c r="N60" s="17">
        <v>0</v>
      </c>
      <c r="O60" s="17">
        <v>0</v>
      </c>
      <c r="P60" s="17">
        <v>14</v>
      </c>
      <c r="Q60" s="17">
        <v>1</v>
      </c>
      <c r="R60" s="17">
        <v>0</v>
      </c>
      <c r="S60" s="17">
        <v>2</v>
      </c>
      <c r="T60" s="17">
        <v>0</v>
      </c>
      <c r="U60" s="17">
        <v>0</v>
      </c>
      <c r="V60" s="17">
        <v>1</v>
      </c>
      <c r="W60" s="17">
        <v>0</v>
      </c>
      <c r="X60" s="17">
        <v>1</v>
      </c>
      <c r="Y60" s="17">
        <v>0</v>
      </c>
      <c r="Z60" s="17">
        <v>0</v>
      </c>
      <c r="AA60" s="17">
        <v>4</v>
      </c>
      <c r="AB60" s="17">
        <v>1</v>
      </c>
      <c r="AC60" s="17">
        <v>3</v>
      </c>
      <c r="AD60" s="17">
        <v>0</v>
      </c>
      <c r="AE60" s="17">
        <v>1</v>
      </c>
      <c r="AF60" s="17">
        <v>0</v>
      </c>
      <c r="AG60" s="17">
        <v>0</v>
      </c>
      <c r="AH60" s="17">
        <v>0</v>
      </c>
      <c r="AI60" s="17">
        <v>1</v>
      </c>
      <c r="AJ60" s="17">
        <v>1</v>
      </c>
      <c r="AK60" s="17">
        <v>1</v>
      </c>
      <c r="AL60" s="17">
        <v>1</v>
      </c>
      <c r="AM60" s="17">
        <v>1</v>
      </c>
      <c r="AN60" s="17">
        <v>3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4</v>
      </c>
      <c r="AV60" s="17">
        <v>0</v>
      </c>
      <c r="AW60" s="17">
        <v>0</v>
      </c>
      <c r="AX60" s="17">
        <v>0</v>
      </c>
      <c r="AY60" s="17">
        <v>0</v>
      </c>
      <c r="AZ60" s="17">
        <v>1</v>
      </c>
      <c r="BA60" s="17">
        <v>0</v>
      </c>
      <c r="BB60" s="17">
        <v>62</v>
      </c>
      <c r="BC60" s="17">
        <v>0</v>
      </c>
      <c r="BD60" s="17">
        <v>0</v>
      </c>
      <c r="BE60" s="17">
        <v>115</v>
      </c>
      <c r="BF60" s="13"/>
    </row>
    <row r="61" spans="1:58">
      <c r="A61" s="16" t="s">
        <v>246</v>
      </c>
      <c r="B61" s="17">
        <v>4</v>
      </c>
      <c r="C61" s="17">
        <v>2</v>
      </c>
      <c r="D61" s="17">
        <v>0</v>
      </c>
      <c r="E61" s="17">
        <v>0</v>
      </c>
      <c r="F61" s="17">
        <v>2</v>
      </c>
      <c r="G61" s="17">
        <v>3</v>
      </c>
      <c r="H61" s="17">
        <v>0</v>
      </c>
      <c r="I61" s="17">
        <v>4</v>
      </c>
      <c r="J61" s="17">
        <v>8</v>
      </c>
      <c r="K61" s="17">
        <v>2</v>
      </c>
      <c r="L61" s="17">
        <v>0</v>
      </c>
      <c r="M61" s="17">
        <v>1</v>
      </c>
      <c r="N61" s="17">
        <v>11</v>
      </c>
      <c r="O61" s="17">
        <v>0</v>
      </c>
      <c r="P61" s="17">
        <v>2</v>
      </c>
      <c r="Q61" s="17">
        <v>17</v>
      </c>
      <c r="R61" s="17">
        <v>0</v>
      </c>
      <c r="S61" s="17">
        <v>0</v>
      </c>
      <c r="T61" s="17">
        <v>1</v>
      </c>
      <c r="U61" s="17">
        <v>5</v>
      </c>
      <c r="V61" s="17">
        <v>7</v>
      </c>
      <c r="W61" s="17">
        <v>23</v>
      </c>
      <c r="X61" s="17">
        <v>49</v>
      </c>
      <c r="Y61" s="17">
        <v>2</v>
      </c>
      <c r="Z61" s="17">
        <v>2</v>
      </c>
      <c r="AA61" s="17">
        <v>15</v>
      </c>
      <c r="AB61" s="17">
        <v>1</v>
      </c>
      <c r="AC61" s="17">
        <v>15</v>
      </c>
      <c r="AD61" s="17">
        <v>2</v>
      </c>
      <c r="AE61" s="17">
        <v>12</v>
      </c>
      <c r="AF61" s="17">
        <v>2</v>
      </c>
      <c r="AG61" s="17">
        <v>0</v>
      </c>
      <c r="AH61" s="17">
        <v>1</v>
      </c>
      <c r="AI61" s="17">
        <v>13</v>
      </c>
      <c r="AJ61" s="17">
        <v>5</v>
      </c>
      <c r="AK61" s="17">
        <v>3</v>
      </c>
      <c r="AL61" s="17">
        <v>2</v>
      </c>
      <c r="AM61" s="17">
        <v>5</v>
      </c>
      <c r="AN61" s="17">
        <v>42</v>
      </c>
      <c r="AO61" s="17">
        <v>0</v>
      </c>
      <c r="AP61" s="17">
        <v>4</v>
      </c>
      <c r="AQ61" s="17">
        <v>1</v>
      </c>
      <c r="AR61" s="17">
        <v>7</v>
      </c>
      <c r="AS61" s="17">
        <v>0</v>
      </c>
      <c r="AT61" s="17">
        <v>0</v>
      </c>
      <c r="AU61" s="17">
        <v>13</v>
      </c>
      <c r="AV61" s="17">
        <v>1</v>
      </c>
      <c r="AW61" s="17">
        <v>0</v>
      </c>
      <c r="AX61" s="17">
        <v>11</v>
      </c>
      <c r="AY61" s="17">
        <v>2</v>
      </c>
      <c r="AZ61" s="17">
        <v>11</v>
      </c>
      <c r="BA61" s="17">
        <v>2</v>
      </c>
      <c r="BB61" s="17">
        <v>428</v>
      </c>
      <c r="BC61" s="17">
        <v>1</v>
      </c>
      <c r="BD61" s="17">
        <v>0</v>
      </c>
      <c r="BE61" s="17">
        <v>744</v>
      </c>
      <c r="BF61" s="13"/>
    </row>
    <row r="62" spans="1:58">
      <c r="A62" s="16" t="s">
        <v>247</v>
      </c>
      <c r="B62" s="17">
        <v>11</v>
      </c>
      <c r="C62" s="17">
        <v>6</v>
      </c>
      <c r="D62" s="17">
        <v>3</v>
      </c>
      <c r="E62" s="17">
        <v>1</v>
      </c>
      <c r="F62" s="17">
        <v>0</v>
      </c>
      <c r="G62" s="17">
        <v>11</v>
      </c>
      <c r="H62" s="17">
        <v>2</v>
      </c>
      <c r="I62" s="17">
        <v>15</v>
      </c>
      <c r="J62" s="17">
        <v>17</v>
      </c>
      <c r="K62" s="17">
        <v>8</v>
      </c>
      <c r="L62" s="17">
        <v>8</v>
      </c>
      <c r="M62" s="17">
        <v>1</v>
      </c>
      <c r="N62" s="17">
        <v>12</v>
      </c>
      <c r="O62" s="17">
        <v>9</v>
      </c>
      <c r="P62" s="17">
        <v>9</v>
      </c>
      <c r="Q62" s="17">
        <v>23</v>
      </c>
      <c r="R62" s="17">
        <v>2</v>
      </c>
      <c r="S62" s="17">
        <v>7</v>
      </c>
      <c r="T62" s="17">
        <v>2</v>
      </c>
      <c r="U62" s="17">
        <v>16</v>
      </c>
      <c r="V62" s="17">
        <v>6</v>
      </c>
      <c r="W62" s="17">
        <v>5</v>
      </c>
      <c r="X62" s="17">
        <v>110</v>
      </c>
      <c r="Y62" s="17">
        <v>3</v>
      </c>
      <c r="Z62" s="17">
        <v>2</v>
      </c>
      <c r="AA62" s="17">
        <v>95</v>
      </c>
      <c r="AB62" s="17">
        <v>1</v>
      </c>
      <c r="AC62" s="17">
        <v>11</v>
      </c>
      <c r="AD62" s="17">
        <v>10</v>
      </c>
      <c r="AE62" s="17">
        <v>20</v>
      </c>
      <c r="AF62" s="17">
        <v>5</v>
      </c>
      <c r="AG62" s="17">
        <v>4</v>
      </c>
      <c r="AH62" s="17">
        <v>0</v>
      </c>
      <c r="AI62" s="17">
        <v>78</v>
      </c>
      <c r="AJ62" s="17">
        <v>11</v>
      </c>
      <c r="AK62" s="17">
        <v>8</v>
      </c>
      <c r="AL62" s="17">
        <v>13</v>
      </c>
      <c r="AM62" s="17">
        <v>17</v>
      </c>
      <c r="AN62" s="17">
        <v>22</v>
      </c>
      <c r="AO62" s="17">
        <v>0</v>
      </c>
      <c r="AP62" s="17">
        <v>7</v>
      </c>
      <c r="AQ62" s="17">
        <v>7</v>
      </c>
      <c r="AR62" s="17">
        <v>1</v>
      </c>
      <c r="AS62" s="17">
        <v>1</v>
      </c>
      <c r="AT62" s="17">
        <v>20</v>
      </c>
      <c r="AU62" s="17">
        <v>8</v>
      </c>
      <c r="AV62" s="17">
        <v>9</v>
      </c>
      <c r="AW62" s="17">
        <v>12</v>
      </c>
      <c r="AX62" s="17">
        <v>7</v>
      </c>
      <c r="AY62" s="17">
        <v>3</v>
      </c>
      <c r="AZ62" s="17">
        <v>21</v>
      </c>
      <c r="BA62" s="17">
        <v>6</v>
      </c>
      <c r="BB62" s="17">
        <v>947</v>
      </c>
      <c r="BC62" s="17">
        <v>8</v>
      </c>
      <c r="BD62" s="17">
        <v>2</v>
      </c>
      <c r="BE62" s="17">
        <v>1643</v>
      </c>
      <c r="BF62" s="13"/>
    </row>
    <row r="63" spans="1:58">
      <c r="A63" s="16" t="s">
        <v>248</v>
      </c>
      <c r="B63" s="17">
        <v>4</v>
      </c>
      <c r="C63" s="17">
        <v>3</v>
      </c>
      <c r="D63" s="17">
        <v>1</v>
      </c>
      <c r="E63" s="17">
        <v>14</v>
      </c>
      <c r="F63" s="17">
        <v>1</v>
      </c>
      <c r="G63" s="17">
        <v>17</v>
      </c>
      <c r="H63" s="17">
        <v>2</v>
      </c>
      <c r="I63" s="17">
        <v>4</v>
      </c>
      <c r="J63" s="17">
        <v>7</v>
      </c>
      <c r="K63" s="17">
        <v>4</v>
      </c>
      <c r="L63" s="17">
        <v>5</v>
      </c>
      <c r="M63" s="17">
        <v>1</v>
      </c>
      <c r="N63" s="17">
        <v>1</v>
      </c>
      <c r="O63" s="17">
        <v>0</v>
      </c>
      <c r="P63" s="17">
        <v>10</v>
      </c>
      <c r="Q63" s="17">
        <v>8</v>
      </c>
      <c r="R63" s="17">
        <v>1</v>
      </c>
      <c r="S63" s="17">
        <v>5</v>
      </c>
      <c r="T63" s="17">
        <v>0</v>
      </c>
      <c r="U63" s="17">
        <v>1</v>
      </c>
      <c r="V63" s="17">
        <v>1</v>
      </c>
      <c r="W63" s="17">
        <v>19</v>
      </c>
      <c r="X63" s="17">
        <v>23</v>
      </c>
      <c r="Y63" s="17">
        <v>8</v>
      </c>
      <c r="Z63" s="17">
        <v>16</v>
      </c>
      <c r="AA63" s="17">
        <v>37</v>
      </c>
      <c r="AB63" s="17">
        <v>7</v>
      </c>
      <c r="AC63" s="17">
        <v>4</v>
      </c>
      <c r="AD63" s="17">
        <v>1</v>
      </c>
      <c r="AE63" s="17">
        <v>3</v>
      </c>
      <c r="AF63" s="17">
        <v>5</v>
      </c>
      <c r="AG63" s="17">
        <v>1</v>
      </c>
      <c r="AH63" s="17">
        <v>1</v>
      </c>
      <c r="AI63" s="17">
        <v>54</v>
      </c>
      <c r="AJ63" s="17">
        <v>11</v>
      </c>
      <c r="AK63" s="17">
        <v>2</v>
      </c>
      <c r="AL63" s="17">
        <v>3</v>
      </c>
      <c r="AM63" s="17">
        <v>4</v>
      </c>
      <c r="AN63" s="17">
        <v>57</v>
      </c>
      <c r="AO63" s="17">
        <v>1</v>
      </c>
      <c r="AP63" s="17">
        <v>17</v>
      </c>
      <c r="AQ63" s="17">
        <v>10</v>
      </c>
      <c r="AR63" s="17">
        <v>20</v>
      </c>
      <c r="AS63" s="17">
        <v>2</v>
      </c>
      <c r="AT63" s="17">
        <v>9</v>
      </c>
      <c r="AU63" s="17">
        <v>24</v>
      </c>
      <c r="AV63" s="17">
        <v>3</v>
      </c>
      <c r="AW63" s="17">
        <v>0</v>
      </c>
      <c r="AX63" s="17">
        <v>8</v>
      </c>
      <c r="AY63" s="17">
        <v>1</v>
      </c>
      <c r="AZ63" s="17">
        <v>57</v>
      </c>
      <c r="BA63" s="17">
        <v>5</v>
      </c>
      <c r="BB63" s="17">
        <v>591</v>
      </c>
      <c r="BC63" s="17">
        <v>1</v>
      </c>
      <c r="BD63" s="17">
        <v>7</v>
      </c>
      <c r="BE63" s="17">
        <v>1102</v>
      </c>
      <c r="BF63" s="13"/>
    </row>
    <row r="64" spans="1:58">
      <c r="A64" s="16" t="s">
        <v>249</v>
      </c>
      <c r="B64" s="17">
        <v>1</v>
      </c>
      <c r="C64" s="17">
        <v>0</v>
      </c>
      <c r="D64" s="17">
        <v>0</v>
      </c>
      <c r="E64" s="17">
        <v>1</v>
      </c>
      <c r="F64" s="17">
        <v>1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6</v>
      </c>
      <c r="Q64" s="17">
        <v>0</v>
      </c>
      <c r="R64" s="17">
        <v>0</v>
      </c>
      <c r="S64" s="17">
        <v>1</v>
      </c>
      <c r="T64" s="17">
        <v>1</v>
      </c>
      <c r="U64" s="17">
        <v>0</v>
      </c>
      <c r="V64" s="17">
        <v>1</v>
      </c>
      <c r="W64" s="17">
        <v>1</v>
      </c>
      <c r="X64" s="17">
        <v>1</v>
      </c>
      <c r="Y64" s="17">
        <v>1</v>
      </c>
      <c r="Z64" s="17">
        <v>8</v>
      </c>
      <c r="AA64" s="17">
        <v>5</v>
      </c>
      <c r="AB64" s="17">
        <v>1</v>
      </c>
      <c r="AC64" s="17">
        <v>2</v>
      </c>
      <c r="AD64" s="17">
        <v>0</v>
      </c>
      <c r="AE64" s="17">
        <v>3</v>
      </c>
      <c r="AF64" s="17">
        <v>0</v>
      </c>
      <c r="AG64" s="17">
        <v>0</v>
      </c>
      <c r="AH64" s="17">
        <v>1</v>
      </c>
      <c r="AI64" s="17">
        <v>1</v>
      </c>
      <c r="AJ64" s="17">
        <v>0</v>
      </c>
      <c r="AK64" s="17">
        <v>1</v>
      </c>
      <c r="AL64" s="17">
        <v>2</v>
      </c>
      <c r="AM64" s="17">
        <v>1</v>
      </c>
      <c r="AN64" s="17">
        <v>11</v>
      </c>
      <c r="AO64" s="17">
        <v>0</v>
      </c>
      <c r="AP64" s="17">
        <v>1</v>
      </c>
      <c r="AQ64" s="17">
        <v>1</v>
      </c>
      <c r="AR64" s="17">
        <v>1</v>
      </c>
      <c r="AS64" s="17">
        <v>1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17">
        <v>0</v>
      </c>
      <c r="AZ64" s="17">
        <v>6</v>
      </c>
      <c r="BA64" s="17">
        <v>1</v>
      </c>
      <c r="BB64" s="17">
        <v>123</v>
      </c>
      <c r="BC64" s="17">
        <v>0</v>
      </c>
      <c r="BD64" s="17">
        <v>1</v>
      </c>
      <c r="BE64" s="17">
        <v>186</v>
      </c>
      <c r="BF64" s="13"/>
    </row>
    <row r="65" spans="1:64">
      <c r="A65" s="16" t="s">
        <v>18</v>
      </c>
      <c r="B65" s="17">
        <v>588</v>
      </c>
      <c r="C65" s="17">
        <v>277</v>
      </c>
      <c r="D65" s="17">
        <v>267</v>
      </c>
      <c r="E65" s="17">
        <v>804</v>
      </c>
      <c r="F65" s="17">
        <v>194</v>
      </c>
      <c r="G65" s="17">
        <v>1182</v>
      </c>
      <c r="H65" s="17">
        <v>255</v>
      </c>
      <c r="I65" s="17">
        <v>808</v>
      </c>
      <c r="J65" s="17">
        <v>750</v>
      </c>
      <c r="K65" s="17">
        <v>666</v>
      </c>
      <c r="L65" s="17">
        <v>284</v>
      </c>
      <c r="M65" s="17">
        <v>261</v>
      </c>
      <c r="N65" s="17">
        <v>502</v>
      </c>
      <c r="O65" s="17">
        <v>195</v>
      </c>
      <c r="P65" s="17">
        <v>843</v>
      </c>
      <c r="Q65" s="17">
        <v>1708</v>
      </c>
      <c r="R65" s="17">
        <v>333</v>
      </c>
      <c r="S65" s="17">
        <v>555</v>
      </c>
      <c r="T65" s="17">
        <v>394</v>
      </c>
      <c r="U65" s="17">
        <v>894</v>
      </c>
      <c r="V65" s="17">
        <v>870</v>
      </c>
      <c r="W65" s="17">
        <v>967</v>
      </c>
      <c r="X65" s="17">
        <v>1432</v>
      </c>
      <c r="Y65" s="17">
        <v>487</v>
      </c>
      <c r="Z65" s="17">
        <v>545</v>
      </c>
      <c r="AA65" s="17">
        <v>3613</v>
      </c>
      <c r="AB65" s="17">
        <v>271</v>
      </c>
      <c r="AC65" s="17">
        <v>771</v>
      </c>
      <c r="AD65" s="17">
        <v>552</v>
      </c>
      <c r="AE65" s="17">
        <v>848</v>
      </c>
      <c r="AF65" s="17">
        <v>364</v>
      </c>
      <c r="AG65" s="17">
        <v>187</v>
      </c>
      <c r="AH65" s="17">
        <v>160</v>
      </c>
      <c r="AI65" s="17">
        <v>1371</v>
      </c>
      <c r="AJ65" s="17">
        <v>589</v>
      </c>
      <c r="AK65" s="17">
        <v>767</v>
      </c>
      <c r="AL65" s="17">
        <v>785</v>
      </c>
      <c r="AM65" s="17">
        <v>591</v>
      </c>
      <c r="AN65" s="17">
        <v>2035</v>
      </c>
      <c r="AO65" s="17">
        <v>200</v>
      </c>
      <c r="AP65" s="17">
        <v>534</v>
      </c>
      <c r="AQ65" s="17">
        <v>486</v>
      </c>
      <c r="AR65" s="17">
        <v>702</v>
      </c>
      <c r="AS65" s="17">
        <v>464</v>
      </c>
      <c r="AT65" s="17">
        <v>528</v>
      </c>
      <c r="AU65" s="17">
        <v>2584</v>
      </c>
      <c r="AV65" s="17">
        <v>302</v>
      </c>
      <c r="AW65" s="17">
        <v>573</v>
      </c>
      <c r="AX65" s="17">
        <v>874</v>
      </c>
      <c r="AY65" s="17">
        <v>310</v>
      </c>
      <c r="AZ65" s="17">
        <v>2843</v>
      </c>
      <c r="BA65" s="17">
        <v>162</v>
      </c>
      <c r="BB65" s="17">
        <v>37205</v>
      </c>
      <c r="BC65" s="17">
        <v>180</v>
      </c>
      <c r="BD65" s="17">
        <v>226</v>
      </c>
      <c r="BE65" s="17">
        <v>77138</v>
      </c>
      <c r="BF65" s="13"/>
    </row>
    <row r="66" spans="1:64">
      <c r="BL66" s="18"/>
    </row>
    <row r="68" spans="1:64" ht="21">
      <c r="B68" s="11"/>
      <c r="C68" s="11" t="s">
        <v>250</v>
      </c>
    </row>
    <row r="70" spans="1:64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19"/>
    </row>
    <row r="71" spans="1:64" ht="45">
      <c r="A71" s="29"/>
      <c r="B71" s="29" t="s">
        <v>251</v>
      </c>
      <c r="C71" s="29" t="s">
        <v>252</v>
      </c>
      <c r="D71" s="29" t="s">
        <v>253</v>
      </c>
      <c r="E71" s="29" t="s">
        <v>254</v>
      </c>
      <c r="F71" s="29" t="s">
        <v>255</v>
      </c>
      <c r="G71" s="29" t="s">
        <v>256</v>
      </c>
      <c r="H71" s="29" t="s">
        <v>257</v>
      </c>
      <c r="I71" s="29" t="s">
        <v>258</v>
      </c>
      <c r="J71" s="29" t="s">
        <v>259</v>
      </c>
      <c r="K71" s="29" t="s">
        <v>260</v>
      </c>
      <c r="L71" s="29" t="s">
        <v>261</v>
      </c>
      <c r="M71" s="29" t="s">
        <v>262</v>
      </c>
      <c r="N71" s="29" t="s">
        <v>263</v>
      </c>
      <c r="O71" s="29" t="s">
        <v>18</v>
      </c>
      <c r="P71" s="19"/>
    </row>
    <row r="72" spans="1:64">
      <c r="A72" s="28" t="s">
        <v>191</v>
      </c>
      <c r="B72" s="27">
        <v>49</v>
      </c>
      <c r="C72" s="27">
        <v>0</v>
      </c>
      <c r="D72" s="27">
        <v>1</v>
      </c>
      <c r="E72" s="27">
        <v>10</v>
      </c>
      <c r="F72" s="27">
        <v>0</v>
      </c>
      <c r="G72" s="27">
        <v>6</v>
      </c>
      <c r="H72" s="27">
        <v>24</v>
      </c>
      <c r="I72" s="27">
        <v>4</v>
      </c>
      <c r="J72" s="27">
        <v>4</v>
      </c>
      <c r="K72" s="27">
        <v>10</v>
      </c>
      <c r="L72" s="27">
        <v>1</v>
      </c>
      <c r="M72" s="27">
        <v>4</v>
      </c>
      <c r="N72" s="27">
        <v>13</v>
      </c>
      <c r="O72" s="27">
        <v>126</v>
      </c>
      <c r="P72" s="19"/>
    </row>
    <row r="73" spans="1:64">
      <c r="A73" s="28" t="s">
        <v>192</v>
      </c>
      <c r="B73" s="27">
        <v>15</v>
      </c>
      <c r="C73" s="27">
        <v>2</v>
      </c>
      <c r="D73" s="27">
        <v>14</v>
      </c>
      <c r="E73" s="27">
        <v>2</v>
      </c>
      <c r="F73" s="27">
        <v>0</v>
      </c>
      <c r="G73" s="27">
        <v>10</v>
      </c>
      <c r="H73" s="27">
        <v>18</v>
      </c>
      <c r="I73" s="27">
        <v>1</v>
      </c>
      <c r="J73" s="27">
        <v>2</v>
      </c>
      <c r="K73" s="27">
        <v>10</v>
      </c>
      <c r="L73" s="27">
        <v>2</v>
      </c>
      <c r="M73" s="27">
        <v>1</v>
      </c>
      <c r="N73" s="27">
        <v>5</v>
      </c>
      <c r="O73" s="27">
        <v>82</v>
      </c>
      <c r="P73" s="19"/>
      <c r="Q73" s="25"/>
      <c r="R73" s="25"/>
      <c r="S73" s="21"/>
      <c r="T73" s="21"/>
      <c r="U73" s="110"/>
    </row>
    <row r="74" spans="1:64">
      <c r="A74" s="28" t="s">
        <v>193</v>
      </c>
      <c r="B74" s="27">
        <v>1</v>
      </c>
      <c r="C74" s="27">
        <v>0</v>
      </c>
      <c r="D74" s="27">
        <v>1</v>
      </c>
      <c r="E74" s="27">
        <v>0</v>
      </c>
      <c r="F74" s="27">
        <v>0</v>
      </c>
      <c r="G74" s="27">
        <v>0</v>
      </c>
      <c r="H74" s="27">
        <v>12</v>
      </c>
      <c r="I74" s="27">
        <v>0</v>
      </c>
      <c r="J74" s="27">
        <v>2</v>
      </c>
      <c r="K74" s="27">
        <v>0</v>
      </c>
      <c r="L74" s="27">
        <v>0</v>
      </c>
      <c r="M74" s="27">
        <v>0</v>
      </c>
      <c r="N74" s="27">
        <v>0</v>
      </c>
      <c r="O74" s="27">
        <v>16</v>
      </c>
      <c r="P74" s="19"/>
      <c r="Q74" s="25"/>
      <c r="R74" s="25"/>
      <c r="T74" s="21"/>
      <c r="U74" s="112"/>
    </row>
    <row r="75" spans="1:64">
      <c r="A75" s="28" t="s">
        <v>194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</v>
      </c>
      <c r="I75" s="27">
        <v>0</v>
      </c>
      <c r="J75" s="27">
        <v>1</v>
      </c>
      <c r="K75" s="27">
        <v>0</v>
      </c>
      <c r="L75" s="27">
        <v>0</v>
      </c>
      <c r="M75" s="27">
        <v>0</v>
      </c>
      <c r="N75" s="27">
        <v>0</v>
      </c>
      <c r="O75" s="27">
        <v>4</v>
      </c>
      <c r="P75" s="19"/>
      <c r="Q75" s="25"/>
      <c r="R75" s="25"/>
      <c r="U75" s="112"/>
    </row>
    <row r="76" spans="1:64">
      <c r="A76" s="28" t="s">
        <v>195</v>
      </c>
      <c r="B76" s="27">
        <v>162</v>
      </c>
      <c r="C76" s="27">
        <v>2</v>
      </c>
      <c r="D76" s="27">
        <v>18</v>
      </c>
      <c r="E76" s="27">
        <v>57</v>
      </c>
      <c r="F76" s="27">
        <v>11</v>
      </c>
      <c r="G76" s="27">
        <v>66</v>
      </c>
      <c r="H76" s="27">
        <v>108</v>
      </c>
      <c r="I76" s="27">
        <v>13</v>
      </c>
      <c r="J76" s="27">
        <v>13</v>
      </c>
      <c r="K76" s="27">
        <v>24</v>
      </c>
      <c r="L76" s="27">
        <v>16</v>
      </c>
      <c r="M76" s="27">
        <v>16</v>
      </c>
      <c r="N76" s="27">
        <v>49</v>
      </c>
      <c r="O76" s="27">
        <v>555</v>
      </c>
      <c r="P76" s="19"/>
      <c r="Q76" s="25"/>
      <c r="R76" s="25"/>
      <c r="T76" s="21"/>
      <c r="U76" s="112"/>
    </row>
    <row r="77" spans="1:64">
      <c r="A77" s="28" t="s">
        <v>196</v>
      </c>
      <c r="B77" s="27">
        <v>16</v>
      </c>
      <c r="C77" s="27">
        <v>1</v>
      </c>
      <c r="D77" s="27">
        <v>3</v>
      </c>
      <c r="E77" s="27">
        <v>1</v>
      </c>
      <c r="F77" s="27">
        <v>2</v>
      </c>
      <c r="G77" s="27">
        <v>2</v>
      </c>
      <c r="H77" s="27">
        <v>18</v>
      </c>
      <c r="I77" s="27">
        <v>0</v>
      </c>
      <c r="J77" s="27">
        <v>0</v>
      </c>
      <c r="K77" s="27">
        <v>2</v>
      </c>
      <c r="L77" s="27">
        <v>0</v>
      </c>
      <c r="M77" s="27">
        <v>3</v>
      </c>
      <c r="N77" s="27">
        <v>3</v>
      </c>
      <c r="O77" s="27">
        <v>51</v>
      </c>
      <c r="P77" s="19"/>
      <c r="Q77" s="25"/>
      <c r="R77" s="25"/>
      <c r="U77" s="112"/>
    </row>
    <row r="78" spans="1:64">
      <c r="A78" s="28" t="s">
        <v>197</v>
      </c>
      <c r="B78" s="27">
        <v>48</v>
      </c>
      <c r="C78" s="27">
        <v>1</v>
      </c>
      <c r="D78" s="27">
        <v>9</v>
      </c>
      <c r="E78" s="27">
        <v>14</v>
      </c>
      <c r="F78" s="27">
        <v>22</v>
      </c>
      <c r="G78" s="27">
        <v>17</v>
      </c>
      <c r="H78" s="27">
        <v>96</v>
      </c>
      <c r="I78" s="27">
        <v>9</v>
      </c>
      <c r="J78" s="27">
        <v>3</v>
      </c>
      <c r="K78" s="27">
        <v>26</v>
      </c>
      <c r="L78" s="27">
        <v>1</v>
      </c>
      <c r="M78" s="27">
        <v>21</v>
      </c>
      <c r="N78" s="27">
        <v>15</v>
      </c>
      <c r="O78" s="27">
        <v>282</v>
      </c>
      <c r="P78" s="19"/>
      <c r="Q78" s="25"/>
      <c r="R78" s="25"/>
      <c r="U78" s="112"/>
    </row>
    <row r="79" spans="1:64">
      <c r="A79" s="28" t="s">
        <v>198</v>
      </c>
      <c r="B79" s="27">
        <v>3</v>
      </c>
      <c r="C79" s="27">
        <v>0</v>
      </c>
      <c r="D79" s="27">
        <v>0</v>
      </c>
      <c r="E79" s="27">
        <v>0</v>
      </c>
      <c r="F79" s="27">
        <v>1</v>
      </c>
      <c r="G79" s="27">
        <v>2</v>
      </c>
      <c r="H79" s="27">
        <v>4</v>
      </c>
      <c r="I79" s="27">
        <v>0</v>
      </c>
      <c r="J79" s="27">
        <v>0</v>
      </c>
      <c r="K79" s="27">
        <v>1</v>
      </c>
      <c r="L79" s="27">
        <v>0</v>
      </c>
      <c r="M79" s="27">
        <v>1</v>
      </c>
      <c r="N79" s="27">
        <v>1</v>
      </c>
      <c r="O79" s="27">
        <v>13</v>
      </c>
      <c r="P79" s="19"/>
      <c r="Q79" s="25"/>
      <c r="R79" s="25"/>
      <c r="U79" s="112"/>
    </row>
    <row r="80" spans="1:64">
      <c r="A80" s="28" t="s">
        <v>199</v>
      </c>
      <c r="B80" s="27">
        <v>64</v>
      </c>
      <c r="C80" s="27">
        <v>0</v>
      </c>
      <c r="D80" s="27">
        <v>1</v>
      </c>
      <c r="E80" s="27">
        <v>1</v>
      </c>
      <c r="F80" s="27">
        <v>8</v>
      </c>
      <c r="G80" s="27">
        <v>3</v>
      </c>
      <c r="H80" s="27">
        <v>28</v>
      </c>
      <c r="I80" s="27">
        <v>4</v>
      </c>
      <c r="J80" s="27">
        <v>1</v>
      </c>
      <c r="K80" s="27">
        <v>11</v>
      </c>
      <c r="L80" s="27">
        <v>3</v>
      </c>
      <c r="M80" s="27">
        <v>4</v>
      </c>
      <c r="N80" s="27">
        <v>14</v>
      </c>
      <c r="O80" s="27">
        <v>142</v>
      </c>
      <c r="P80" s="19"/>
      <c r="Q80" s="25"/>
      <c r="R80" s="25"/>
      <c r="U80" s="112"/>
    </row>
    <row r="81" spans="1:21">
      <c r="A81" s="28" t="s">
        <v>200</v>
      </c>
      <c r="B81" s="27">
        <v>23</v>
      </c>
      <c r="C81" s="27">
        <v>0</v>
      </c>
      <c r="D81" s="27">
        <v>2</v>
      </c>
      <c r="E81" s="27">
        <v>0</v>
      </c>
      <c r="F81" s="27">
        <v>12</v>
      </c>
      <c r="G81" s="27">
        <v>6</v>
      </c>
      <c r="H81" s="27">
        <v>20</v>
      </c>
      <c r="I81" s="27">
        <v>1</v>
      </c>
      <c r="J81" s="27">
        <v>0</v>
      </c>
      <c r="K81" s="27">
        <v>14</v>
      </c>
      <c r="L81" s="27">
        <v>0</v>
      </c>
      <c r="M81" s="27">
        <v>5</v>
      </c>
      <c r="N81" s="27">
        <v>7</v>
      </c>
      <c r="O81" s="27">
        <v>90</v>
      </c>
      <c r="P81" s="19"/>
      <c r="Q81" s="25"/>
      <c r="R81" s="25"/>
      <c r="U81" s="112"/>
    </row>
    <row r="82" spans="1:21">
      <c r="A82" s="28" t="s">
        <v>201</v>
      </c>
      <c r="B82" s="27">
        <v>21</v>
      </c>
      <c r="C82" s="27">
        <v>0</v>
      </c>
      <c r="D82" s="27">
        <v>6</v>
      </c>
      <c r="E82" s="27">
        <v>9</v>
      </c>
      <c r="F82" s="27">
        <v>4</v>
      </c>
      <c r="G82" s="27">
        <v>2</v>
      </c>
      <c r="H82" s="27">
        <v>35</v>
      </c>
      <c r="I82" s="27">
        <v>3</v>
      </c>
      <c r="J82" s="27">
        <v>0</v>
      </c>
      <c r="K82" s="27">
        <v>10</v>
      </c>
      <c r="L82" s="27">
        <v>0</v>
      </c>
      <c r="M82" s="27">
        <v>9</v>
      </c>
      <c r="N82" s="27">
        <v>12</v>
      </c>
      <c r="O82" s="27">
        <v>111</v>
      </c>
      <c r="P82" s="19"/>
      <c r="Q82" s="25"/>
      <c r="R82" s="25"/>
      <c r="U82" s="112"/>
    </row>
    <row r="83" spans="1:21">
      <c r="A83" s="28" t="s">
        <v>202</v>
      </c>
      <c r="B83" s="27">
        <v>73</v>
      </c>
      <c r="C83" s="27">
        <v>3</v>
      </c>
      <c r="D83" s="27">
        <v>19</v>
      </c>
      <c r="E83" s="27">
        <v>10</v>
      </c>
      <c r="F83" s="27">
        <v>25</v>
      </c>
      <c r="G83" s="27">
        <v>23</v>
      </c>
      <c r="H83" s="27">
        <v>107</v>
      </c>
      <c r="I83" s="27">
        <v>1</v>
      </c>
      <c r="J83" s="27">
        <v>7</v>
      </c>
      <c r="K83" s="27">
        <v>21</v>
      </c>
      <c r="L83" s="27">
        <v>12</v>
      </c>
      <c r="M83" s="27">
        <v>27</v>
      </c>
      <c r="N83" s="27">
        <v>28</v>
      </c>
      <c r="O83" s="27">
        <v>356</v>
      </c>
      <c r="P83" s="19"/>
      <c r="Q83" s="25"/>
      <c r="R83" s="25"/>
      <c r="S83" s="21"/>
      <c r="T83" s="21"/>
      <c r="U83" s="112"/>
    </row>
    <row r="84" spans="1:21">
      <c r="A84" s="28" t="s">
        <v>203</v>
      </c>
      <c r="B84" s="27">
        <v>133</v>
      </c>
      <c r="C84" s="27">
        <v>0</v>
      </c>
      <c r="D84" s="27">
        <v>16</v>
      </c>
      <c r="E84" s="27">
        <v>27</v>
      </c>
      <c r="F84" s="27">
        <v>13</v>
      </c>
      <c r="G84" s="27">
        <v>11</v>
      </c>
      <c r="H84" s="27">
        <v>74</v>
      </c>
      <c r="I84" s="27">
        <v>9</v>
      </c>
      <c r="J84" s="27">
        <v>6</v>
      </c>
      <c r="K84" s="27">
        <v>23</v>
      </c>
      <c r="L84" s="27">
        <v>11</v>
      </c>
      <c r="M84" s="27">
        <v>23</v>
      </c>
      <c r="N84" s="27">
        <v>37</v>
      </c>
      <c r="O84" s="27">
        <v>383</v>
      </c>
      <c r="P84" s="19"/>
      <c r="Q84" s="25"/>
      <c r="R84" s="25"/>
      <c r="U84" s="112"/>
    </row>
    <row r="85" spans="1:21">
      <c r="A85" s="28" t="s">
        <v>204</v>
      </c>
      <c r="B85" s="27">
        <v>432</v>
      </c>
      <c r="C85" s="27">
        <v>16</v>
      </c>
      <c r="D85" s="27">
        <v>131</v>
      </c>
      <c r="E85" s="27">
        <v>34</v>
      </c>
      <c r="F85" s="27">
        <v>38</v>
      </c>
      <c r="G85" s="27">
        <v>136</v>
      </c>
      <c r="H85" s="27">
        <v>851</v>
      </c>
      <c r="I85" s="27">
        <v>31</v>
      </c>
      <c r="J85" s="27">
        <v>70</v>
      </c>
      <c r="K85" s="27">
        <v>71</v>
      </c>
      <c r="L85" s="27">
        <v>68</v>
      </c>
      <c r="M85" s="27">
        <v>121</v>
      </c>
      <c r="N85" s="27">
        <v>101</v>
      </c>
      <c r="O85" s="27">
        <v>2100</v>
      </c>
      <c r="P85" s="19"/>
      <c r="Q85" s="25"/>
      <c r="R85" s="25"/>
      <c r="T85" s="21"/>
      <c r="U85" s="112"/>
    </row>
    <row r="86" spans="1:21">
      <c r="A86" s="28" t="s">
        <v>205</v>
      </c>
      <c r="B86" s="27">
        <v>3</v>
      </c>
      <c r="C86" s="27">
        <v>0</v>
      </c>
      <c r="D86" s="27">
        <v>2</v>
      </c>
      <c r="E86" s="27">
        <v>10</v>
      </c>
      <c r="F86" s="27">
        <v>4</v>
      </c>
      <c r="G86" s="27">
        <v>1</v>
      </c>
      <c r="H86" s="27">
        <v>18</v>
      </c>
      <c r="I86" s="27">
        <v>1</v>
      </c>
      <c r="J86" s="27">
        <v>0</v>
      </c>
      <c r="K86" s="27">
        <v>1</v>
      </c>
      <c r="L86" s="27">
        <v>0</v>
      </c>
      <c r="M86" s="27">
        <v>3</v>
      </c>
      <c r="N86" s="27">
        <v>2</v>
      </c>
      <c r="O86" s="27">
        <v>45</v>
      </c>
      <c r="P86" s="19"/>
      <c r="Q86" s="25"/>
      <c r="R86" s="25"/>
      <c r="U86" s="112"/>
    </row>
    <row r="87" spans="1:21">
      <c r="A87" s="28" t="s">
        <v>206</v>
      </c>
      <c r="B87" s="27">
        <v>16</v>
      </c>
      <c r="C87" s="27">
        <v>0</v>
      </c>
      <c r="D87" s="27">
        <v>4</v>
      </c>
      <c r="E87" s="27">
        <v>8</v>
      </c>
      <c r="F87" s="27">
        <v>4</v>
      </c>
      <c r="G87" s="27">
        <v>18</v>
      </c>
      <c r="H87" s="27">
        <v>32</v>
      </c>
      <c r="I87" s="27">
        <v>0</v>
      </c>
      <c r="J87" s="27">
        <v>2</v>
      </c>
      <c r="K87" s="27">
        <v>8</v>
      </c>
      <c r="L87" s="27">
        <v>4</v>
      </c>
      <c r="M87" s="27">
        <v>5</v>
      </c>
      <c r="N87" s="27">
        <v>9</v>
      </c>
      <c r="O87" s="27">
        <v>110</v>
      </c>
      <c r="P87" s="19"/>
      <c r="Q87" s="25"/>
      <c r="R87" s="25"/>
      <c r="U87" s="112"/>
    </row>
    <row r="88" spans="1:21">
      <c r="A88" s="28" t="s">
        <v>207</v>
      </c>
      <c r="B88" s="27">
        <v>112</v>
      </c>
      <c r="C88" s="27">
        <v>0</v>
      </c>
      <c r="D88" s="27">
        <v>5</v>
      </c>
      <c r="E88" s="27">
        <v>37</v>
      </c>
      <c r="F88" s="27">
        <v>46</v>
      </c>
      <c r="G88" s="27">
        <v>16</v>
      </c>
      <c r="H88" s="27">
        <v>199</v>
      </c>
      <c r="I88" s="27">
        <v>7</v>
      </c>
      <c r="J88" s="27">
        <v>7</v>
      </c>
      <c r="K88" s="27">
        <v>99</v>
      </c>
      <c r="L88" s="27">
        <v>8</v>
      </c>
      <c r="M88" s="27">
        <v>20</v>
      </c>
      <c r="N88" s="27">
        <v>67</v>
      </c>
      <c r="O88" s="27">
        <v>623</v>
      </c>
      <c r="P88" s="19"/>
      <c r="Q88" s="25"/>
      <c r="R88" s="25"/>
      <c r="T88" s="21"/>
      <c r="U88" s="112"/>
    </row>
    <row r="89" spans="1:21">
      <c r="A89" s="28" t="s">
        <v>208</v>
      </c>
      <c r="B89" s="27">
        <v>5</v>
      </c>
      <c r="C89" s="27">
        <v>0</v>
      </c>
      <c r="D89" s="27">
        <v>1</v>
      </c>
      <c r="E89" s="27">
        <v>9</v>
      </c>
      <c r="F89" s="27">
        <v>1</v>
      </c>
      <c r="G89" s="27">
        <v>1</v>
      </c>
      <c r="H89" s="27">
        <v>8</v>
      </c>
      <c r="I89" s="27">
        <v>0</v>
      </c>
      <c r="J89" s="27">
        <v>0</v>
      </c>
      <c r="K89" s="27">
        <v>4</v>
      </c>
      <c r="L89" s="27">
        <v>0</v>
      </c>
      <c r="M89" s="27">
        <v>0</v>
      </c>
      <c r="N89" s="27">
        <v>36</v>
      </c>
      <c r="O89" s="27">
        <v>65</v>
      </c>
      <c r="P89" s="19"/>
      <c r="Q89" s="25"/>
      <c r="R89" s="25"/>
      <c r="T89" s="21"/>
      <c r="U89" s="112"/>
    </row>
    <row r="90" spans="1:21">
      <c r="A90" s="28" t="s">
        <v>209</v>
      </c>
      <c r="B90" s="27">
        <v>9</v>
      </c>
      <c r="C90" s="27">
        <v>0</v>
      </c>
      <c r="D90" s="27">
        <v>0</v>
      </c>
      <c r="E90" s="27">
        <v>0</v>
      </c>
      <c r="F90" s="27">
        <v>3</v>
      </c>
      <c r="G90" s="27">
        <v>1</v>
      </c>
      <c r="H90" s="27">
        <v>7</v>
      </c>
      <c r="I90" s="27">
        <v>0</v>
      </c>
      <c r="J90" s="27">
        <v>1</v>
      </c>
      <c r="K90" s="27">
        <v>1</v>
      </c>
      <c r="L90" s="27">
        <v>0</v>
      </c>
      <c r="M90" s="27">
        <v>3</v>
      </c>
      <c r="N90" s="27">
        <v>2</v>
      </c>
      <c r="O90" s="27">
        <v>27</v>
      </c>
      <c r="P90" s="19"/>
      <c r="Q90" s="25"/>
      <c r="R90" s="25"/>
      <c r="S90" s="21"/>
      <c r="T90" s="21"/>
      <c r="U90" s="112"/>
    </row>
    <row r="91" spans="1:21">
      <c r="A91" s="28" t="s">
        <v>210</v>
      </c>
      <c r="B91" s="27">
        <v>38</v>
      </c>
      <c r="C91" s="27">
        <v>0</v>
      </c>
      <c r="D91" s="27">
        <v>0</v>
      </c>
      <c r="E91" s="27">
        <v>12</v>
      </c>
      <c r="F91" s="27">
        <v>14</v>
      </c>
      <c r="G91" s="27">
        <v>0</v>
      </c>
      <c r="H91" s="27">
        <v>108</v>
      </c>
      <c r="I91" s="27">
        <v>0</v>
      </c>
      <c r="J91" s="27">
        <v>0</v>
      </c>
      <c r="K91" s="27">
        <v>33</v>
      </c>
      <c r="L91" s="27">
        <v>7</v>
      </c>
      <c r="M91" s="27">
        <v>6</v>
      </c>
      <c r="N91" s="27">
        <v>8</v>
      </c>
      <c r="O91" s="27">
        <v>226</v>
      </c>
      <c r="P91" s="19"/>
      <c r="Q91" s="25"/>
      <c r="R91" s="25"/>
      <c r="T91" s="21"/>
      <c r="U91" s="112"/>
    </row>
    <row r="92" spans="1:21" ht="30">
      <c r="A92" s="28" t="s">
        <v>211</v>
      </c>
      <c r="B92" s="27">
        <v>26</v>
      </c>
      <c r="C92" s="27">
        <v>0</v>
      </c>
      <c r="D92" s="27">
        <v>4</v>
      </c>
      <c r="E92" s="27">
        <v>15</v>
      </c>
      <c r="F92" s="27">
        <v>10</v>
      </c>
      <c r="G92" s="27">
        <v>8</v>
      </c>
      <c r="H92" s="27">
        <v>58</v>
      </c>
      <c r="I92" s="27">
        <v>2</v>
      </c>
      <c r="J92" s="27">
        <v>3</v>
      </c>
      <c r="K92" s="27">
        <v>12</v>
      </c>
      <c r="L92" s="27">
        <v>1</v>
      </c>
      <c r="M92" s="27">
        <v>4</v>
      </c>
      <c r="N92" s="27">
        <v>17</v>
      </c>
      <c r="O92" s="27">
        <v>160</v>
      </c>
      <c r="P92" s="19"/>
      <c r="Q92" s="25"/>
      <c r="R92" s="25"/>
      <c r="U92" s="112"/>
    </row>
    <row r="93" spans="1:21" ht="30">
      <c r="A93" s="28" t="s">
        <v>212</v>
      </c>
      <c r="B93" s="27">
        <v>27</v>
      </c>
      <c r="C93" s="27">
        <v>0</v>
      </c>
      <c r="D93" s="27">
        <v>2</v>
      </c>
      <c r="E93" s="27">
        <v>3</v>
      </c>
      <c r="F93" s="27">
        <v>1</v>
      </c>
      <c r="G93" s="27">
        <v>3</v>
      </c>
      <c r="H93" s="27">
        <v>37</v>
      </c>
      <c r="I93" s="27">
        <v>3</v>
      </c>
      <c r="J93" s="27">
        <v>2</v>
      </c>
      <c r="K93" s="27">
        <v>26</v>
      </c>
      <c r="L93" s="27">
        <v>2</v>
      </c>
      <c r="M93" s="27">
        <v>12</v>
      </c>
      <c r="N93" s="27">
        <v>10</v>
      </c>
      <c r="O93" s="27">
        <v>128</v>
      </c>
      <c r="P93" s="19"/>
      <c r="Q93" s="25"/>
      <c r="R93" s="25"/>
      <c r="U93" s="112"/>
    </row>
    <row r="94" spans="1:21">
      <c r="A94" s="28" t="s">
        <v>213</v>
      </c>
      <c r="B94" s="27">
        <v>31</v>
      </c>
      <c r="C94" s="27">
        <v>1</v>
      </c>
      <c r="D94" s="27">
        <v>29</v>
      </c>
      <c r="E94" s="27">
        <v>19</v>
      </c>
      <c r="F94" s="27">
        <v>10</v>
      </c>
      <c r="G94" s="27">
        <v>37</v>
      </c>
      <c r="H94" s="27">
        <v>164</v>
      </c>
      <c r="I94" s="27">
        <v>8</v>
      </c>
      <c r="J94" s="27">
        <v>9</v>
      </c>
      <c r="K94" s="27">
        <v>72</v>
      </c>
      <c r="L94" s="27">
        <v>33</v>
      </c>
      <c r="M94" s="27">
        <v>72</v>
      </c>
      <c r="N94" s="27">
        <v>8</v>
      </c>
      <c r="O94" s="27">
        <v>493</v>
      </c>
      <c r="P94" s="19"/>
      <c r="Q94" s="25"/>
      <c r="R94" s="25"/>
      <c r="T94" s="21"/>
      <c r="U94" s="112"/>
    </row>
    <row r="95" spans="1:21">
      <c r="A95" s="28" t="s">
        <v>214</v>
      </c>
      <c r="B95" s="27">
        <v>0</v>
      </c>
      <c r="C95" s="27">
        <v>0</v>
      </c>
      <c r="D95" s="27">
        <v>0</v>
      </c>
      <c r="E95" s="27">
        <v>1</v>
      </c>
      <c r="F95" s="27">
        <v>0</v>
      </c>
      <c r="G95" s="27">
        <v>1</v>
      </c>
      <c r="H95" s="27">
        <v>11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1</v>
      </c>
      <c r="O95" s="27">
        <v>14</v>
      </c>
      <c r="P95" s="19"/>
      <c r="Q95" s="25"/>
      <c r="R95" s="25"/>
      <c r="U95" s="110"/>
    </row>
    <row r="96" spans="1:21">
      <c r="A96" s="28" t="s">
        <v>215</v>
      </c>
      <c r="B96" s="27">
        <v>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2</v>
      </c>
      <c r="I96" s="27">
        <v>0</v>
      </c>
      <c r="J96" s="27">
        <v>0</v>
      </c>
      <c r="K96" s="27">
        <v>3</v>
      </c>
      <c r="L96" s="27">
        <v>0</v>
      </c>
      <c r="M96" s="27">
        <v>0</v>
      </c>
      <c r="N96" s="27">
        <v>0</v>
      </c>
      <c r="O96" s="27">
        <v>6</v>
      </c>
      <c r="P96" s="19"/>
      <c r="Q96" s="25"/>
      <c r="R96" s="25"/>
      <c r="U96" s="110"/>
    </row>
    <row r="97" spans="1:21">
      <c r="A97" s="28" t="s">
        <v>216</v>
      </c>
      <c r="B97" s="27">
        <v>2</v>
      </c>
      <c r="C97" s="27">
        <v>0</v>
      </c>
      <c r="D97" s="27">
        <v>0</v>
      </c>
      <c r="E97" s="27">
        <v>1</v>
      </c>
      <c r="F97" s="27">
        <v>0</v>
      </c>
      <c r="G97" s="27">
        <v>1</v>
      </c>
      <c r="H97" s="27">
        <v>11</v>
      </c>
      <c r="I97" s="27">
        <v>0</v>
      </c>
      <c r="J97" s="27">
        <v>0</v>
      </c>
      <c r="K97" s="27">
        <v>0</v>
      </c>
      <c r="L97" s="27">
        <v>0</v>
      </c>
      <c r="M97" s="27">
        <v>1</v>
      </c>
      <c r="N97" s="27">
        <v>0</v>
      </c>
      <c r="O97" s="27">
        <v>16</v>
      </c>
      <c r="P97" s="19"/>
      <c r="Q97" s="25"/>
      <c r="R97" s="25"/>
      <c r="U97" s="110"/>
    </row>
    <row r="98" spans="1:21">
      <c r="A98" s="28" t="s">
        <v>217</v>
      </c>
      <c r="B98" s="27">
        <v>2</v>
      </c>
      <c r="C98" s="27">
        <v>0</v>
      </c>
      <c r="D98" s="27">
        <v>0</v>
      </c>
      <c r="E98" s="27">
        <v>1</v>
      </c>
      <c r="F98" s="27">
        <v>0</v>
      </c>
      <c r="G98" s="27">
        <v>0</v>
      </c>
      <c r="H98" s="27">
        <v>12</v>
      </c>
      <c r="I98" s="27">
        <v>0</v>
      </c>
      <c r="J98" s="27">
        <v>1</v>
      </c>
      <c r="K98" s="27">
        <v>0</v>
      </c>
      <c r="L98" s="27">
        <v>4</v>
      </c>
      <c r="M98" s="27">
        <v>5</v>
      </c>
      <c r="N98" s="27">
        <v>3</v>
      </c>
      <c r="O98" s="27">
        <v>28</v>
      </c>
      <c r="P98" s="19"/>
      <c r="Q98" s="25"/>
      <c r="R98" s="25"/>
      <c r="U98" s="110"/>
    </row>
    <row r="99" spans="1:21">
      <c r="A99" s="28" t="s">
        <v>218</v>
      </c>
      <c r="B99" s="27">
        <v>4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13</v>
      </c>
      <c r="I99" s="27">
        <v>0</v>
      </c>
      <c r="J99" s="27">
        <v>0</v>
      </c>
      <c r="K99" s="27">
        <v>0</v>
      </c>
      <c r="L99" s="27">
        <v>2</v>
      </c>
      <c r="M99" s="27">
        <v>4</v>
      </c>
      <c r="N99" s="27">
        <v>2</v>
      </c>
      <c r="O99" s="27">
        <v>25</v>
      </c>
      <c r="P99" s="19"/>
      <c r="Q99" s="25"/>
      <c r="R99" s="25"/>
      <c r="S99" s="21"/>
      <c r="T99" s="21"/>
      <c r="U99" s="110"/>
    </row>
    <row r="100" spans="1:21">
      <c r="A100" s="28" t="s">
        <v>219</v>
      </c>
      <c r="B100" s="27">
        <v>572</v>
      </c>
      <c r="C100" s="27">
        <v>67</v>
      </c>
      <c r="D100" s="27">
        <v>76</v>
      </c>
      <c r="E100" s="27">
        <v>741</v>
      </c>
      <c r="F100" s="27">
        <v>11</v>
      </c>
      <c r="G100" s="27">
        <v>244</v>
      </c>
      <c r="H100" s="27">
        <v>321</v>
      </c>
      <c r="I100" s="27">
        <v>90</v>
      </c>
      <c r="J100" s="27">
        <v>126</v>
      </c>
      <c r="K100" s="27">
        <v>106</v>
      </c>
      <c r="L100" s="27">
        <v>86</v>
      </c>
      <c r="M100" s="27">
        <v>163</v>
      </c>
      <c r="N100" s="27">
        <v>195</v>
      </c>
      <c r="O100" s="27">
        <v>2798</v>
      </c>
      <c r="P100" s="19"/>
      <c r="Q100" s="25"/>
      <c r="R100" s="25"/>
      <c r="U100" s="110"/>
    </row>
    <row r="101" spans="1:21">
      <c r="A101" s="28" t="s">
        <v>220</v>
      </c>
      <c r="B101" s="27">
        <v>0</v>
      </c>
      <c r="C101" s="27">
        <v>0</v>
      </c>
      <c r="D101" s="27">
        <v>1</v>
      </c>
      <c r="E101" s="27">
        <v>0</v>
      </c>
      <c r="F101" s="27">
        <v>1</v>
      </c>
      <c r="G101" s="27">
        <v>1</v>
      </c>
      <c r="H101" s="27">
        <v>1</v>
      </c>
      <c r="I101" s="27">
        <v>1</v>
      </c>
      <c r="J101" s="27">
        <v>12</v>
      </c>
      <c r="K101" s="27">
        <v>0</v>
      </c>
      <c r="L101" s="27">
        <v>0</v>
      </c>
      <c r="M101" s="27">
        <v>0</v>
      </c>
      <c r="N101" s="27">
        <v>0</v>
      </c>
      <c r="O101" s="27">
        <v>17</v>
      </c>
      <c r="P101" s="19"/>
      <c r="Q101" s="25"/>
      <c r="R101" s="25"/>
      <c r="S101" s="21"/>
      <c r="T101" s="21"/>
      <c r="U101" s="110"/>
    </row>
    <row r="102" spans="1:21">
      <c r="A102" s="28" t="s">
        <v>221</v>
      </c>
      <c r="B102" s="27">
        <v>3</v>
      </c>
      <c r="C102" s="27">
        <v>0</v>
      </c>
      <c r="D102" s="27">
        <v>5</v>
      </c>
      <c r="E102" s="27">
        <v>1</v>
      </c>
      <c r="F102" s="27">
        <v>0</v>
      </c>
      <c r="G102" s="27">
        <v>2</v>
      </c>
      <c r="H102" s="27">
        <v>28</v>
      </c>
      <c r="I102" s="27">
        <v>0</v>
      </c>
      <c r="J102" s="27">
        <v>0</v>
      </c>
      <c r="K102" s="27">
        <v>0</v>
      </c>
      <c r="L102" s="27">
        <v>0</v>
      </c>
      <c r="M102" s="27">
        <v>2</v>
      </c>
      <c r="N102" s="27">
        <v>0</v>
      </c>
      <c r="O102" s="27">
        <v>41</v>
      </c>
      <c r="P102" s="19"/>
      <c r="Q102" s="25"/>
      <c r="R102" s="25"/>
      <c r="T102" s="21"/>
      <c r="U102" s="110"/>
    </row>
    <row r="103" spans="1:21">
      <c r="A103" s="28" t="s">
        <v>222</v>
      </c>
      <c r="B103" s="27">
        <v>17</v>
      </c>
      <c r="C103" s="27">
        <v>0</v>
      </c>
      <c r="D103" s="27">
        <v>1</v>
      </c>
      <c r="E103" s="27">
        <v>1</v>
      </c>
      <c r="F103" s="27">
        <v>1</v>
      </c>
      <c r="G103" s="27">
        <v>6</v>
      </c>
      <c r="H103" s="27">
        <v>16</v>
      </c>
      <c r="I103" s="27">
        <v>1</v>
      </c>
      <c r="J103" s="27">
        <v>0</v>
      </c>
      <c r="K103" s="27">
        <v>2</v>
      </c>
      <c r="L103" s="27">
        <v>3</v>
      </c>
      <c r="M103" s="27">
        <v>5</v>
      </c>
      <c r="N103" s="27">
        <v>18</v>
      </c>
      <c r="O103" s="27">
        <v>71</v>
      </c>
      <c r="P103" s="19"/>
      <c r="Q103" s="25"/>
      <c r="R103" s="25"/>
      <c r="T103" s="21"/>
      <c r="U103" s="110"/>
    </row>
    <row r="104" spans="1:21">
      <c r="A104" s="28" t="s">
        <v>223</v>
      </c>
      <c r="B104" s="27">
        <v>14</v>
      </c>
      <c r="C104" s="27">
        <v>1</v>
      </c>
      <c r="D104" s="27">
        <v>0</v>
      </c>
      <c r="E104" s="27">
        <v>4</v>
      </c>
      <c r="F104" s="27">
        <v>9</v>
      </c>
      <c r="G104" s="27">
        <v>6</v>
      </c>
      <c r="H104" s="27">
        <v>39</v>
      </c>
      <c r="I104" s="27">
        <v>0</v>
      </c>
      <c r="J104" s="27">
        <v>0</v>
      </c>
      <c r="K104" s="27">
        <v>6</v>
      </c>
      <c r="L104" s="27">
        <v>4</v>
      </c>
      <c r="M104" s="27">
        <v>11</v>
      </c>
      <c r="N104" s="27">
        <v>6</v>
      </c>
      <c r="O104" s="27">
        <v>100</v>
      </c>
      <c r="P104" s="19"/>
      <c r="Q104" s="25"/>
      <c r="R104" s="25"/>
      <c r="U104" s="110"/>
    </row>
    <row r="105" spans="1:21">
      <c r="A105" s="28" t="s">
        <v>224</v>
      </c>
      <c r="B105" s="27">
        <v>3</v>
      </c>
      <c r="C105" s="27">
        <v>1</v>
      </c>
      <c r="D105" s="27">
        <v>2</v>
      </c>
      <c r="E105" s="27">
        <v>4</v>
      </c>
      <c r="F105" s="27">
        <v>0</v>
      </c>
      <c r="G105" s="27">
        <v>3</v>
      </c>
      <c r="H105" s="27">
        <v>17</v>
      </c>
      <c r="I105" s="27">
        <v>1</v>
      </c>
      <c r="J105" s="27">
        <v>0</v>
      </c>
      <c r="K105" s="27">
        <v>4</v>
      </c>
      <c r="L105" s="27">
        <v>2</v>
      </c>
      <c r="M105" s="27">
        <v>1</v>
      </c>
      <c r="N105" s="27">
        <v>5</v>
      </c>
      <c r="O105" s="27">
        <v>43</v>
      </c>
      <c r="P105" s="19"/>
      <c r="Q105" s="25"/>
      <c r="R105" s="25"/>
      <c r="U105" s="110"/>
    </row>
    <row r="106" spans="1:21" ht="30">
      <c r="A106" s="28" t="s">
        <v>225</v>
      </c>
      <c r="B106" s="27">
        <v>25</v>
      </c>
      <c r="C106" s="27">
        <v>3</v>
      </c>
      <c r="D106" s="27">
        <v>5</v>
      </c>
      <c r="E106" s="27">
        <v>8</v>
      </c>
      <c r="F106" s="27">
        <v>12</v>
      </c>
      <c r="G106" s="27">
        <v>4</v>
      </c>
      <c r="H106" s="27">
        <v>102</v>
      </c>
      <c r="I106" s="27">
        <v>1</v>
      </c>
      <c r="J106" s="27">
        <v>1</v>
      </c>
      <c r="K106" s="27">
        <v>8</v>
      </c>
      <c r="L106" s="27">
        <v>6</v>
      </c>
      <c r="M106" s="27">
        <v>14</v>
      </c>
      <c r="N106" s="27">
        <v>14</v>
      </c>
      <c r="O106" s="27">
        <v>203</v>
      </c>
      <c r="P106" s="19"/>
      <c r="Q106" s="25"/>
      <c r="R106" s="25"/>
      <c r="T106" s="21"/>
      <c r="U106" s="110"/>
    </row>
    <row r="107" spans="1:21">
      <c r="A107" s="28" t="s">
        <v>226</v>
      </c>
      <c r="B107" s="27">
        <v>25</v>
      </c>
      <c r="C107" s="27">
        <v>1</v>
      </c>
      <c r="D107" s="27">
        <v>1</v>
      </c>
      <c r="E107" s="27">
        <v>5</v>
      </c>
      <c r="F107" s="27">
        <v>5</v>
      </c>
      <c r="G107" s="27">
        <v>13</v>
      </c>
      <c r="H107" s="27">
        <v>48</v>
      </c>
      <c r="I107" s="27">
        <v>0</v>
      </c>
      <c r="J107" s="27">
        <v>4</v>
      </c>
      <c r="K107" s="27">
        <v>9</v>
      </c>
      <c r="L107" s="27">
        <v>5</v>
      </c>
      <c r="M107" s="27">
        <v>5</v>
      </c>
      <c r="N107" s="27">
        <v>9</v>
      </c>
      <c r="O107" s="27">
        <v>130</v>
      </c>
      <c r="P107" s="19"/>
      <c r="Q107" s="25"/>
      <c r="R107" s="25"/>
      <c r="U107" s="110"/>
    </row>
    <row r="108" spans="1:21">
      <c r="A108" s="28" t="s">
        <v>227</v>
      </c>
      <c r="B108" s="27">
        <v>57</v>
      </c>
      <c r="C108" s="27">
        <v>0</v>
      </c>
      <c r="D108" s="27">
        <v>7</v>
      </c>
      <c r="E108" s="27">
        <v>18</v>
      </c>
      <c r="F108" s="27">
        <v>6</v>
      </c>
      <c r="G108" s="27">
        <v>20</v>
      </c>
      <c r="H108" s="27">
        <v>192</v>
      </c>
      <c r="I108" s="27">
        <v>2</v>
      </c>
      <c r="J108" s="27">
        <v>11</v>
      </c>
      <c r="K108" s="27">
        <v>6</v>
      </c>
      <c r="L108" s="27">
        <v>4</v>
      </c>
      <c r="M108" s="27">
        <v>13</v>
      </c>
      <c r="N108" s="27">
        <v>13</v>
      </c>
      <c r="O108" s="27">
        <v>349</v>
      </c>
      <c r="P108" s="19"/>
      <c r="Q108" s="25"/>
      <c r="R108" s="25"/>
      <c r="U108" s="110"/>
    </row>
    <row r="109" spans="1:21">
      <c r="A109" s="28" t="s">
        <v>228</v>
      </c>
      <c r="B109" s="27">
        <v>102</v>
      </c>
      <c r="C109" s="27">
        <v>5</v>
      </c>
      <c r="D109" s="27">
        <v>7</v>
      </c>
      <c r="E109" s="27">
        <v>0</v>
      </c>
      <c r="F109" s="27">
        <v>6</v>
      </c>
      <c r="G109" s="27">
        <v>8</v>
      </c>
      <c r="H109" s="27">
        <v>62</v>
      </c>
      <c r="I109" s="27">
        <v>22</v>
      </c>
      <c r="J109" s="27">
        <v>1</v>
      </c>
      <c r="K109" s="27">
        <v>0</v>
      </c>
      <c r="L109" s="27">
        <v>93</v>
      </c>
      <c r="M109" s="27">
        <v>6</v>
      </c>
      <c r="N109" s="27">
        <v>9</v>
      </c>
      <c r="O109" s="27">
        <v>321</v>
      </c>
      <c r="P109" s="19"/>
      <c r="Q109" s="25"/>
      <c r="R109" s="25"/>
      <c r="T109" s="21"/>
      <c r="U109" s="110"/>
    </row>
    <row r="110" spans="1:21">
      <c r="A110" s="28" t="s">
        <v>229</v>
      </c>
      <c r="B110" s="27">
        <v>9</v>
      </c>
      <c r="C110" s="27">
        <v>2</v>
      </c>
      <c r="D110" s="27">
        <v>0</v>
      </c>
      <c r="E110" s="27">
        <v>4</v>
      </c>
      <c r="F110" s="27">
        <v>1</v>
      </c>
      <c r="G110" s="27">
        <v>0</v>
      </c>
      <c r="H110" s="27">
        <v>7</v>
      </c>
      <c r="I110" s="27">
        <v>0</v>
      </c>
      <c r="J110" s="27">
        <v>11</v>
      </c>
      <c r="K110" s="27">
        <v>1</v>
      </c>
      <c r="L110" s="27">
        <v>0</v>
      </c>
      <c r="M110" s="27">
        <v>3</v>
      </c>
      <c r="N110" s="27">
        <v>0</v>
      </c>
      <c r="O110" s="27">
        <v>38</v>
      </c>
      <c r="P110" s="19"/>
      <c r="Q110" s="25"/>
      <c r="R110" s="25"/>
      <c r="U110" s="110"/>
    </row>
    <row r="111" spans="1:21" ht="30">
      <c r="A111" s="28" t="s">
        <v>230</v>
      </c>
      <c r="B111" s="27">
        <v>15</v>
      </c>
      <c r="C111" s="27">
        <v>5</v>
      </c>
      <c r="D111" s="27">
        <v>4</v>
      </c>
      <c r="E111" s="27">
        <v>2</v>
      </c>
      <c r="F111" s="27">
        <v>1</v>
      </c>
      <c r="G111" s="27">
        <v>0</v>
      </c>
      <c r="H111" s="27">
        <v>28</v>
      </c>
      <c r="I111" s="27">
        <v>0</v>
      </c>
      <c r="J111" s="27">
        <v>1</v>
      </c>
      <c r="K111" s="27">
        <v>1</v>
      </c>
      <c r="L111" s="27">
        <v>3</v>
      </c>
      <c r="M111" s="27">
        <v>8</v>
      </c>
      <c r="N111" s="27">
        <v>3</v>
      </c>
      <c r="O111" s="27">
        <v>71</v>
      </c>
      <c r="P111" s="19"/>
      <c r="Q111" s="25"/>
      <c r="R111" s="25"/>
      <c r="U111" s="110"/>
    </row>
    <row r="112" spans="1:21">
      <c r="A112" s="28" t="s">
        <v>231</v>
      </c>
      <c r="B112" s="27">
        <v>85</v>
      </c>
      <c r="C112" s="27">
        <v>8</v>
      </c>
      <c r="D112" s="27">
        <v>22</v>
      </c>
      <c r="E112" s="27">
        <v>35</v>
      </c>
      <c r="F112" s="27">
        <v>47</v>
      </c>
      <c r="G112" s="27">
        <v>34</v>
      </c>
      <c r="H112" s="27">
        <v>229</v>
      </c>
      <c r="I112" s="27">
        <v>1</v>
      </c>
      <c r="J112" s="27">
        <v>16</v>
      </c>
      <c r="K112" s="27">
        <v>41</v>
      </c>
      <c r="L112" s="27">
        <v>5</v>
      </c>
      <c r="M112" s="27">
        <v>47</v>
      </c>
      <c r="N112" s="27">
        <v>28</v>
      </c>
      <c r="O112" s="27">
        <v>598</v>
      </c>
      <c r="P112" s="19"/>
      <c r="Q112" s="25"/>
      <c r="R112" s="25"/>
      <c r="T112" s="21"/>
      <c r="U112" s="110"/>
    </row>
    <row r="113" spans="1:21">
      <c r="A113" s="28" t="s">
        <v>232</v>
      </c>
      <c r="B113" s="27">
        <v>9</v>
      </c>
      <c r="C113" s="27">
        <v>1</v>
      </c>
      <c r="D113" s="27">
        <v>1</v>
      </c>
      <c r="E113" s="27">
        <v>0</v>
      </c>
      <c r="F113" s="27">
        <v>2</v>
      </c>
      <c r="G113" s="27">
        <v>1</v>
      </c>
      <c r="H113" s="27">
        <v>4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</v>
      </c>
      <c r="O113" s="27">
        <v>19</v>
      </c>
      <c r="P113" s="19"/>
      <c r="Q113" s="25"/>
      <c r="R113" s="25"/>
      <c r="T113" s="21"/>
      <c r="U113" s="110"/>
    </row>
    <row r="114" spans="1:21">
      <c r="A114" s="28" t="s">
        <v>233</v>
      </c>
      <c r="B114" s="27">
        <v>35</v>
      </c>
      <c r="C114" s="27">
        <v>0</v>
      </c>
      <c r="D114" s="27">
        <v>15</v>
      </c>
      <c r="E114" s="27">
        <v>2</v>
      </c>
      <c r="F114" s="27">
        <v>9</v>
      </c>
      <c r="G114" s="27">
        <v>14</v>
      </c>
      <c r="H114" s="27">
        <v>110</v>
      </c>
      <c r="I114" s="27">
        <v>4</v>
      </c>
      <c r="J114" s="27">
        <v>18</v>
      </c>
      <c r="K114" s="27">
        <v>19</v>
      </c>
      <c r="L114" s="27">
        <v>8</v>
      </c>
      <c r="M114" s="27">
        <v>29</v>
      </c>
      <c r="N114" s="27">
        <v>5</v>
      </c>
      <c r="O114" s="27">
        <v>268</v>
      </c>
      <c r="P114" s="19"/>
      <c r="Q114" s="25"/>
      <c r="R114" s="25"/>
      <c r="T114" s="21"/>
      <c r="U114" s="110"/>
    </row>
    <row r="115" spans="1:21">
      <c r="A115" s="28" t="s">
        <v>234</v>
      </c>
      <c r="B115" s="27">
        <v>665</v>
      </c>
      <c r="C115" s="27">
        <v>23</v>
      </c>
      <c r="D115" s="27">
        <v>180</v>
      </c>
      <c r="E115" s="27">
        <v>199</v>
      </c>
      <c r="F115" s="27">
        <v>39</v>
      </c>
      <c r="G115" s="27">
        <v>232</v>
      </c>
      <c r="H115" s="27">
        <v>1442</v>
      </c>
      <c r="I115" s="27">
        <v>34</v>
      </c>
      <c r="J115" s="27">
        <v>143</v>
      </c>
      <c r="K115" s="27">
        <v>151</v>
      </c>
      <c r="L115" s="27">
        <v>67</v>
      </c>
      <c r="M115" s="27">
        <v>239</v>
      </c>
      <c r="N115" s="27">
        <v>145</v>
      </c>
      <c r="O115" s="27">
        <v>3559</v>
      </c>
      <c r="P115" s="19"/>
      <c r="Q115" s="25"/>
      <c r="R115" s="25"/>
      <c r="U115" s="110"/>
    </row>
    <row r="116" spans="1:21">
      <c r="A116" s="28" t="s">
        <v>235</v>
      </c>
      <c r="B116" s="27">
        <v>26</v>
      </c>
      <c r="C116" s="27">
        <v>0</v>
      </c>
      <c r="D116" s="27">
        <v>2</v>
      </c>
      <c r="E116" s="27">
        <v>4</v>
      </c>
      <c r="F116" s="27">
        <v>6</v>
      </c>
      <c r="G116" s="27">
        <v>4</v>
      </c>
      <c r="H116" s="27">
        <v>45</v>
      </c>
      <c r="I116" s="27">
        <v>0</v>
      </c>
      <c r="J116" s="27">
        <v>3</v>
      </c>
      <c r="K116" s="27">
        <v>15</v>
      </c>
      <c r="L116" s="27">
        <v>2</v>
      </c>
      <c r="M116" s="27">
        <v>5</v>
      </c>
      <c r="N116" s="27">
        <v>5</v>
      </c>
      <c r="O116" s="27">
        <v>117</v>
      </c>
      <c r="P116" s="19"/>
      <c r="Q116" s="25"/>
      <c r="R116" s="25"/>
      <c r="U116" s="110"/>
    </row>
    <row r="117" spans="1:21">
      <c r="A117" s="28" t="s">
        <v>236</v>
      </c>
      <c r="B117" s="27">
        <v>25</v>
      </c>
      <c r="C117" s="27">
        <v>2</v>
      </c>
      <c r="D117" s="27">
        <v>11</v>
      </c>
      <c r="E117" s="27">
        <v>42</v>
      </c>
      <c r="F117" s="27">
        <v>5</v>
      </c>
      <c r="G117" s="27">
        <v>8</v>
      </c>
      <c r="H117" s="27">
        <v>74</v>
      </c>
      <c r="I117" s="27">
        <v>1</v>
      </c>
      <c r="J117" s="27">
        <v>11</v>
      </c>
      <c r="K117" s="27">
        <v>12</v>
      </c>
      <c r="L117" s="27">
        <v>9</v>
      </c>
      <c r="M117" s="27">
        <v>12</v>
      </c>
      <c r="N117" s="27">
        <v>35</v>
      </c>
      <c r="O117" s="27">
        <v>247</v>
      </c>
      <c r="P117" s="19"/>
      <c r="Q117" s="25"/>
      <c r="R117" s="25"/>
      <c r="U117" s="110"/>
    </row>
    <row r="118" spans="1:21">
      <c r="A118" s="28" t="s">
        <v>237</v>
      </c>
      <c r="B118" s="27">
        <v>11</v>
      </c>
      <c r="C118" s="27">
        <v>0</v>
      </c>
      <c r="D118" s="27">
        <v>4</v>
      </c>
      <c r="E118" s="27">
        <v>1</v>
      </c>
      <c r="F118" s="27">
        <v>0</v>
      </c>
      <c r="G118" s="27">
        <v>0</v>
      </c>
      <c r="H118" s="27">
        <v>6</v>
      </c>
      <c r="I118" s="27">
        <v>0</v>
      </c>
      <c r="J118" s="27">
        <v>1</v>
      </c>
      <c r="K118" s="27">
        <v>0</v>
      </c>
      <c r="L118" s="27">
        <v>0</v>
      </c>
      <c r="M118" s="27">
        <v>1</v>
      </c>
      <c r="N118" s="27">
        <v>0</v>
      </c>
      <c r="O118" s="27">
        <v>24</v>
      </c>
      <c r="P118" s="19"/>
      <c r="Q118" s="25"/>
      <c r="R118" s="25"/>
      <c r="U118" s="110"/>
    </row>
    <row r="119" spans="1:21">
      <c r="A119" s="28" t="s">
        <v>238</v>
      </c>
      <c r="B119" s="27">
        <v>57</v>
      </c>
      <c r="C119" s="27">
        <v>8</v>
      </c>
      <c r="D119" s="27">
        <v>26</v>
      </c>
      <c r="E119" s="27">
        <v>16</v>
      </c>
      <c r="F119" s="27">
        <v>5</v>
      </c>
      <c r="G119" s="27">
        <v>33</v>
      </c>
      <c r="H119" s="27">
        <v>316</v>
      </c>
      <c r="I119" s="27">
        <v>12</v>
      </c>
      <c r="J119" s="27">
        <v>44</v>
      </c>
      <c r="K119" s="27">
        <v>11</v>
      </c>
      <c r="L119" s="27">
        <v>6</v>
      </c>
      <c r="M119" s="27">
        <v>147</v>
      </c>
      <c r="N119" s="27">
        <v>11</v>
      </c>
      <c r="O119" s="27">
        <v>692</v>
      </c>
      <c r="P119" s="19"/>
      <c r="Q119" s="25"/>
      <c r="R119" s="25"/>
      <c r="T119" s="21"/>
      <c r="U119" s="110"/>
    </row>
    <row r="120" spans="1:21">
      <c r="A120" s="28" t="s">
        <v>239</v>
      </c>
      <c r="B120" s="27">
        <v>34</v>
      </c>
      <c r="C120" s="27">
        <v>0</v>
      </c>
      <c r="D120" s="27">
        <v>1</v>
      </c>
      <c r="E120" s="27">
        <v>13</v>
      </c>
      <c r="F120" s="27">
        <v>8</v>
      </c>
      <c r="G120" s="27">
        <v>8</v>
      </c>
      <c r="H120" s="27">
        <v>26</v>
      </c>
      <c r="I120" s="27">
        <v>0</v>
      </c>
      <c r="J120" s="27">
        <v>2</v>
      </c>
      <c r="K120" s="27">
        <v>4</v>
      </c>
      <c r="L120" s="27">
        <v>2</v>
      </c>
      <c r="M120" s="27">
        <v>2</v>
      </c>
      <c r="N120" s="27">
        <v>4</v>
      </c>
      <c r="O120" s="27">
        <v>104</v>
      </c>
      <c r="P120" s="19"/>
      <c r="Q120" s="25"/>
      <c r="R120" s="25"/>
      <c r="T120" s="21"/>
      <c r="U120" s="110"/>
    </row>
    <row r="121" spans="1:21">
      <c r="A121" s="28" t="s">
        <v>240</v>
      </c>
      <c r="B121" s="27">
        <v>152</v>
      </c>
      <c r="C121" s="27">
        <v>10</v>
      </c>
      <c r="D121" s="27">
        <v>35</v>
      </c>
      <c r="E121" s="27">
        <v>18</v>
      </c>
      <c r="F121" s="27">
        <v>19</v>
      </c>
      <c r="G121" s="27">
        <v>82</v>
      </c>
      <c r="H121" s="27">
        <v>566</v>
      </c>
      <c r="I121" s="27">
        <v>8</v>
      </c>
      <c r="J121" s="27">
        <v>22</v>
      </c>
      <c r="K121" s="27">
        <v>54</v>
      </c>
      <c r="L121" s="27">
        <v>5</v>
      </c>
      <c r="M121" s="27">
        <v>69</v>
      </c>
      <c r="N121" s="27">
        <v>16</v>
      </c>
      <c r="O121" s="27">
        <v>1056</v>
      </c>
      <c r="P121" s="19"/>
      <c r="Q121" s="25"/>
      <c r="R121" s="25"/>
      <c r="U121" s="110"/>
    </row>
    <row r="122" spans="1:21" ht="45">
      <c r="A122" s="28" t="s">
        <v>242</v>
      </c>
      <c r="B122" s="27">
        <v>19</v>
      </c>
      <c r="C122" s="27">
        <v>1</v>
      </c>
      <c r="D122" s="27">
        <v>3</v>
      </c>
      <c r="E122" s="27">
        <v>2</v>
      </c>
      <c r="F122" s="27">
        <v>4</v>
      </c>
      <c r="G122" s="27">
        <v>3</v>
      </c>
      <c r="H122" s="27">
        <v>30</v>
      </c>
      <c r="I122" s="27">
        <v>0</v>
      </c>
      <c r="J122" s="27">
        <v>3</v>
      </c>
      <c r="K122" s="27">
        <v>5</v>
      </c>
      <c r="L122" s="27">
        <v>3</v>
      </c>
      <c r="M122" s="27">
        <v>7</v>
      </c>
      <c r="N122" s="27">
        <v>11</v>
      </c>
      <c r="O122" s="27">
        <v>91</v>
      </c>
      <c r="P122" s="19"/>
      <c r="Q122" s="25"/>
      <c r="R122" s="25"/>
      <c r="U122" s="110"/>
    </row>
    <row r="123" spans="1:21">
      <c r="A123" s="28" t="s">
        <v>243</v>
      </c>
      <c r="B123" s="27">
        <v>1</v>
      </c>
      <c r="C123" s="27">
        <v>0</v>
      </c>
      <c r="D123" s="27">
        <v>0</v>
      </c>
      <c r="E123" s="27">
        <v>0</v>
      </c>
      <c r="F123" s="27">
        <v>0</v>
      </c>
      <c r="G123" s="27">
        <v>1</v>
      </c>
      <c r="H123" s="27">
        <v>4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1</v>
      </c>
      <c r="O123" s="27">
        <v>7</v>
      </c>
      <c r="P123" s="19"/>
      <c r="Q123" s="25"/>
      <c r="R123" s="25"/>
      <c r="U123" s="110"/>
    </row>
    <row r="124" spans="1:21">
      <c r="A124" s="28" t="s">
        <v>244</v>
      </c>
      <c r="B124" s="27">
        <v>21</v>
      </c>
      <c r="C124" s="27">
        <v>3</v>
      </c>
      <c r="D124" s="27">
        <v>0</v>
      </c>
      <c r="E124" s="27">
        <v>4</v>
      </c>
      <c r="F124" s="27">
        <v>2</v>
      </c>
      <c r="G124" s="27">
        <v>6</v>
      </c>
      <c r="H124" s="27">
        <v>59</v>
      </c>
      <c r="I124" s="27">
        <v>3</v>
      </c>
      <c r="J124" s="27">
        <v>4</v>
      </c>
      <c r="K124" s="27">
        <v>9</v>
      </c>
      <c r="L124" s="27">
        <v>7</v>
      </c>
      <c r="M124" s="27">
        <v>19</v>
      </c>
      <c r="N124" s="27">
        <v>8</v>
      </c>
      <c r="O124" s="27">
        <v>145</v>
      </c>
      <c r="P124" s="19"/>
      <c r="Q124" s="25"/>
      <c r="R124" s="25"/>
      <c r="T124" s="21"/>
      <c r="U124" s="110"/>
    </row>
    <row r="125" spans="1:21">
      <c r="A125" s="28" t="s">
        <v>245</v>
      </c>
      <c r="B125" s="27">
        <v>2</v>
      </c>
      <c r="C125" s="27">
        <v>0</v>
      </c>
      <c r="D125" s="27">
        <v>0</v>
      </c>
      <c r="E125" s="27">
        <v>0</v>
      </c>
      <c r="F125" s="27">
        <v>0</v>
      </c>
      <c r="G125" s="27">
        <v>1</v>
      </c>
      <c r="H125" s="27">
        <v>6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1</v>
      </c>
      <c r="O125" s="27">
        <v>10</v>
      </c>
      <c r="P125" s="19"/>
      <c r="Q125" s="25"/>
      <c r="R125" s="25"/>
      <c r="S125" s="21"/>
      <c r="T125" s="21"/>
      <c r="U125" s="110"/>
    </row>
    <row r="126" spans="1:21">
      <c r="A126" s="28" t="s">
        <v>246</v>
      </c>
      <c r="B126" s="27">
        <v>4</v>
      </c>
      <c r="C126" s="27">
        <v>0</v>
      </c>
      <c r="D126" s="27">
        <v>0</v>
      </c>
      <c r="E126" s="27">
        <v>0</v>
      </c>
      <c r="F126" s="27">
        <v>1</v>
      </c>
      <c r="G126" s="27">
        <v>7</v>
      </c>
      <c r="H126" s="27">
        <v>19</v>
      </c>
      <c r="I126" s="27">
        <v>0</v>
      </c>
      <c r="J126" s="27">
        <v>1</v>
      </c>
      <c r="K126" s="27">
        <v>0</v>
      </c>
      <c r="L126" s="27">
        <v>6</v>
      </c>
      <c r="M126" s="27">
        <v>5</v>
      </c>
      <c r="N126" s="27">
        <v>6</v>
      </c>
      <c r="O126" s="27">
        <v>49</v>
      </c>
      <c r="P126" s="19"/>
      <c r="Q126" s="25"/>
      <c r="R126" s="25"/>
      <c r="T126" s="21"/>
      <c r="U126" s="110"/>
    </row>
    <row r="127" spans="1:21">
      <c r="A127" s="28" t="s">
        <v>247</v>
      </c>
      <c r="B127" s="27">
        <v>29</v>
      </c>
      <c r="C127" s="27">
        <v>0</v>
      </c>
      <c r="D127" s="27">
        <v>5</v>
      </c>
      <c r="E127" s="27">
        <v>36</v>
      </c>
      <c r="F127" s="27">
        <v>0</v>
      </c>
      <c r="G127" s="27">
        <v>91</v>
      </c>
      <c r="H127" s="27">
        <v>51</v>
      </c>
      <c r="I127" s="27">
        <v>50</v>
      </c>
      <c r="J127" s="27">
        <v>10</v>
      </c>
      <c r="K127" s="27">
        <v>1</v>
      </c>
      <c r="L127" s="27">
        <v>1</v>
      </c>
      <c r="M127" s="27">
        <v>7</v>
      </c>
      <c r="N127" s="27">
        <v>106</v>
      </c>
      <c r="O127" s="27">
        <v>387</v>
      </c>
      <c r="P127" s="19"/>
      <c r="Q127" s="25"/>
      <c r="R127" s="25"/>
      <c r="T127" s="21"/>
      <c r="U127" s="110"/>
    </row>
    <row r="128" spans="1:21">
      <c r="A128" s="28" t="s">
        <v>248</v>
      </c>
      <c r="B128" s="27">
        <v>40</v>
      </c>
      <c r="C128" s="27">
        <v>2</v>
      </c>
      <c r="D128" s="27">
        <v>9</v>
      </c>
      <c r="E128" s="27">
        <v>7</v>
      </c>
      <c r="F128" s="27">
        <v>6</v>
      </c>
      <c r="G128" s="27">
        <v>8</v>
      </c>
      <c r="H128" s="27">
        <v>123</v>
      </c>
      <c r="I128" s="27">
        <v>3</v>
      </c>
      <c r="J128" s="27">
        <v>4</v>
      </c>
      <c r="K128" s="27">
        <v>11</v>
      </c>
      <c r="L128" s="27">
        <v>12</v>
      </c>
      <c r="M128" s="27">
        <v>19</v>
      </c>
      <c r="N128" s="27">
        <v>8</v>
      </c>
      <c r="O128" s="27">
        <v>252</v>
      </c>
      <c r="P128" s="19"/>
      <c r="Q128" s="25"/>
      <c r="R128" s="25"/>
      <c r="T128" s="21"/>
      <c r="U128" s="110"/>
    </row>
    <row r="129" spans="1:41">
      <c r="A129" s="28" t="s">
        <v>249</v>
      </c>
      <c r="B129" s="27">
        <v>1</v>
      </c>
      <c r="C129" s="27">
        <v>0</v>
      </c>
      <c r="D129" s="27">
        <v>1</v>
      </c>
      <c r="E129" s="27">
        <v>0</v>
      </c>
      <c r="F129" s="27">
        <v>1</v>
      </c>
      <c r="G129" s="27">
        <v>1</v>
      </c>
      <c r="H129" s="27">
        <v>10</v>
      </c>
      <c r="I129" s="27">
        <v>0</v>
      </c>
      <c r="J129" s="27">
        <v>0</v>
      </c>
      <c r="K129" s="27">
        <v>0</v>
      </c>
      <c r="L129" s="27">
        <v>3</v>
      </c>
      <c r="M129" s="27">
        <v>1</v>
      </c>
      <c r="N129" s="27">
        <v>4</v>
      </c>
      <c r="O129" s="27">
        <v>22</v>
      </c>
      <c r="P129" s="19"/>
      <c r="Q129" s="25"/>
      <c r="R129" s="25"/>
      <c r="T129" s="21"/>
      <c r="U129" s="110"/>
    </row>
    <row r="130" spans="1:41">
      <c r="A130" s="28" t="s">
        <v>18</v>
      </c>
      <c r="B130" s="27">
        <v>3374</v>
      </c>
      <c r="C130" s="27">
        <v>169</v>
      </c>
      <c r="D130" s="27">
        <v>692</v>
      </c>
      <c r="E130" s="27">
        <v>1448</v>
      </c>
      <c r="F130" s="27">
        <v>436</v>
      </c>
      <c r="G130" s="27">
        <v>1212</v>
      </c>
      <c r="H130" s="27">
        <v>6059</v>
      </c>
      <c r="I130" s="27">
        <v>331</v>
      </c>
      <c r="J130" s="27">
        <v>583</v>
      </c>
      <c r="K130" s="27">
        <v>958</v>
      </c>
      <c r="L130" s="27">
        <v>517</v>
      </c>
      <c r="M130" s="27">
        <v>1210</v>
      </c>
      <c r="N130" s="27">
        <v>1117</v>
      </c>
      <c r="O130" s="27">
        <v>18106</v>
      </c>
      <c r="P130" s="19"/>
      <c r="Q130" s="25"/>
      <c r="R130" s="25"/>
      <c r="T130" s="21"/>
      <c r="U130" s="110"/>
    </row>
    <row r="131" spans="1:41">
      <c r="P131" s="19"/>
      <c r="Q131" s="25"/>
      <c r="R131" s="25"/>
      <c r="T131" s="21"/>
      <c r="U131" s="110"/>
    </row>
    <row r="132" spans="1:41">
      <c r="Q132" s="25"/>
      <c r="R132" s="25"/>
      <c r="U132" s="110"/>
    </row>
    <row r="133" spans="1:41" ht="21">
      <c r="C133" s="11" t="s">
        <v>264</v>
      </c>
      <c r="Q133" s="25"/>
      <c r="R133" s="25"/>
      <c r="T133" s="21"/>
      <c r="U133" s="110"/>
    </row>
    <row r="134" spans="1:41">
      <c r="Q134" s="25"/>
      <c r="R134" s="25"/>
      <c r="U134" s="110"/>
    </row>
    <row r="135" spans="1:41">
      <c r="A135" s="38"/>
      <c r="B135" s="38" t="s">
        <v>265</v>
      </c>
      <c r="C135" s="38" t="s">
        <v>266</v>
      </c>
      <c r="D135" s="38" t="s">
        <v>267</v>
      </c>
      <c r="E135" s="38" t="s">
        <v>268</v>
      </c>
      <c r="F135" s="38" t="s">
        <v>269</v>
      </c>
      <c r="G135" s="38" t="s">
        <v>270</v>
      </c>
      <c r="H135" s="38" t="s">
        <v>271</v>
      </c>
      <c r="I135" s="38" t="s">
        <v>272</v>
      </c>
      <c r="J135" s="38" t="s">
        <v>273</v>
      </c>
      <c r="K135" s="38" t="s">
        <v>274</v>
      </c>
      <c r="L135" s="38" t="s">
        <v>275</v>
      </c>
      <c r="M135" s="38" t="s">
        <v>276</v>
      </c>
      <c r="N135" s="38" t="s">
        <v>277</v>
      </c>
      <c r="O135" s="38" t="s">
        <v>278</v>
      </c>
      <c r="P135" s="38" t="s">
        <v>279</v>
      </c>
      <c r="Q135" s="38" t="s">
        <v>280</v>
      </c>
      <c r="R135" s="38" t="s">
        <v>281</v>
      </c>
      <c r="S135" s="38" t="s">
        <v>282</v>
      </c>
      <c r="T135" s="38" t="s">
        <v>283</v>
      </c>
      <c r="U135" s="38" t="s">
        <v>284</v>
      </c>
      <c r="V135" s="38" t="s">
        <v>285</v>
      </c>
      <c r="W135" s="38" t="s">
        <v>286</v>
      </c>
      <c r="X135" s="38" t="s">
        <v>287</v>
      </c>
      <c r="Y135" s="38" t="s">
        <v>288</v>
      </c>
      <c r="Z135" s="38" t="s">
        <v>289</v>
      </c>
      <c r="AA135" s="38" t="s">
        <v>290</v>
      </c>
      <c r="AB135" s="38" t="s">
        <v>291</v>
      </c>
      <c r="AC135" s="38" t="s">
        <v>292</v>
      </c>
      <c r="AD135" s="38" t="s">
        <v>293</v>
      </c>
      <c r="AE135" s="38" t="s">
        <v>294</v>
      </c>
      <c r="AF135" s="38" t="s">
        <v>295</v>
      </c>
      <c r="AG135" s="38" t="s">
        <v>296</v>
      </c>
      <c r="AH135" s="38" t="s">
        <v>297</v>
      </c>
      <c r="AI135" s="38" t="s">
        <v>298</v>
      </c>
      <c r="AJ135" s="38" t="s">
        <v>299</v>
      </c>
      <c r="AK135" s="38" t="s">
        <v>300</v>
      </c>
      <c r="AL135" s="38" t="s">
        <v>301</v>
      </c>
      <c r="AM135" s="38" t="s">
        <v>302</v>
      </c>
      <c r="AN135" s="38" t="s">
        <v>303</v>
      </c>
      <c r="AO135" s="38" t="s">
        <v>18</v>
      </c>
    </row>
    <row r="136" spans="1:41">
      <c r="A136" s="39" t="s">
        <v>191</v>
      </c>
      <c r="B136" s="37">
        <v>601</v>
      </c>
      <c r="C136" s="37">
        <v>16</v>
      </c>
      <c r="D136" s="37">
        <v>10</v>
      </c>
      <c r="E136" s="37">
        <v>48</v>
      </c>
      <c r="F136" s="37">
        <v>85</v>
      </c>
      <c r="G136" s="37">
        <v>13</v>
      </c>
      <c r="H136" s="37">
        <v>52</v>
      </c>
      <c r="I136" s="37">
        <v>6</v>
      </c>
      <c r="J136" s="37">
        <v>37</v>
      </c>
      <c r="K136" s="37">
        <v>35</v>
      </c>
      <c r="L136" s="37">
        <v>172</v>
      </c>
      <c r="M136" s="37">
        <v>2</v>
      </c>
      <c r="N136" s="37">
        <v>18</v>
      </c>
      <c r="O136" s="37">
        <v>3</v>
      </c>
      <c r="P136" s="37">
        <v>0</v>
      </c>
      <c r="Q136" s="37">
        <v>11</v>
      </c>
      <c r="R136" s="37">
        <v>17</v>
      </c>
      <c r="S136" s="37">
        <v>43</v>
      </c>
      <c r="T136" s="37">
        <v>5</v>
      </c>
      <c r="U136" s="37">
        <v>51</v>
      </c>
      <c r="V136" s="37">
        <v>0</v>
      </c>
      <c r="W136" s="37">
        <v>47</v>
      </c>
      <c r="X136" s="37">
        <v>10</v>
      </c>
      <c r="Y136" s="37">
        <v>22</v>
      </c>
      <c r="Z136" s="37">
        <v>1</v>
      </c>
      <c r="AA136" s="37">
        <v>28</v>
      </c>
      <c r="AB136" s="37">
        <v>256</v>
      </c>
      <c r="AC136" s="37">
        <v>7</v>
      </c>
      <c r="AD136" s="37">
        <v>3</v>
      </c>
      <c r="AE136" s="37">
        <v>93</v>
      </c>
      <c r="AF136" s="37">
        <v>5</v>
      </c>
      <c r="AG136" s="37">
        <v>41</v>
      </c>
      <c r="AH136" s="37">
        <v>2</v>
      </c>
      <c r="AI136" s="37">
        <v>3</v>
      </c>
      <c r="AJ136" s="37">
        <v>42</v>
      </c>
      <c r="AK136" s="37">
        <v>295</v>
      </c>
      <c r="AL136" s="37">
        <v>36</v>
      </c>
      <c r="AM136" s="37">
        <v>2</v>
      </c>
      <c r="AN136" s="37">
        <v>98</v>
      </c>
      <c r="AO136" s="37">
        <v>2216</v>
      </c>
    </row>
    <row r="137" spans="1:41">
      <c r="A137" s="39" t="s">
        <v>192</v>
      </c>
      <c r="B137" s="37">
        <v>94</v>
      </c>
      <c r="C137" s="37">
        <v>4</v>
      </c>
      <c r="D137" s="37">
        <v>14</v>
      </c>
      <c r="E137" s="37">
        <v>8</v>
      </c>
      <c r="F137" s="37">
        <v>67</v>
      </c>
      <c r="G137" s="37">
        <v>3</v>
      </c>
      <c r="H137" s="37">
        <v>16</v>
      </c>
      <c r="I137" s="37">
        <v>0</v>
      </c>
      <c r="J137" s="37">
        <v>52</v>
      </c>
      <c r="K137" s="37">
        <v>2</v>
      </c>
      <c r="L137" s="37">
        <v>11</v>
      </c>
      <c r="M137" s="37">
        <v>3</v>
      </c>
      <c r="N137" s="37">
        <v>0</v>
      </c>
      <c r="O137" s="37">
        <v>1</v>
      </c>
      <c r="P137" s="37">
        <v>0</v>
      </c>
      <c r="Q137" s="37">
        <v>1</v>
      </c>
      <c r="R137" s="37">
        <v>34</v>
      </c>
      <c r="S137" s="37">
        <v>23</v>
      </c>
      <c r="T137" s="37">
        <v>0</v>
      </c>
      <c r="U137" s="37">
        <v>32</v>
      </c>
      <c r="V137" s="37">
        <v>1</v>
      </c>
      <c r="W137" s="37">
        <v>9</v>
      </c>
      <c r="X137" s="37">
        <v>0</v>
      </c>
      <c r="Y137" s="37">
        <v>1</v>
      </c>
      <c r="Z137" s="37">
        <v>2</v>
      </c>
      <c r="AA137" s="37">
        <v>8</v>
      </c>
      <c r="AB137" s="37">
        <v>59</v>
      </c>
      <c r="AC137" s="37">
        <v>5</v>
      </c>
      <c r="AD137" s="37">
        <v>0</v>
      </c>
      <c r="AE137" s="37">
        <v>9</v>
      </c>
      <c r="AF137" s="37">
        <v>0</v>
      </c>
      <c r="AG137" s="37">
        <v>9</v>
      </c>
      <c r="AH137" s="37">
        <v>9</v>
      </c>
      <c r="AI137" s="37">
        <v>2</v>
      </c>
      <c r="AJ137" s="37">
        <v>13</v>
      </c>
      <c r="AK137" s="37">
        <v>111</v>
      </c>
      <c r="AL137" s="37">
        <v>21</v>
      </c>
      <c r="AM137" s="37">
        <v>13</v>
      </c>
      <c r="AN137" s="37">
        <v>3</v>
      </c>
      <c r="AO137" s="37">
        <v>640</v>
      </c>
    </row>
    <row r="138" spans="1:41">
      <c r="A138" s="39" t="s">
        <v>193</v>
      </c>
      <c r="B138" s="37">
        <v>27</v>
      </c>
      <c r="C138" s="37">
        <v>0</v>
      </c>
      <c r="D138" s="37">
        <v>0</v>
      </c>
      <c r="E138" s="37">
        <v>1</v>
      </c>
      <c r="F138" s="37">
        <v>9</v>
      </c>
      <c r="G138" s="37">
        <v>1</v>
      </c>
      <c r="H138" s="37">
        <v>13</v>
      </c>
      <c r="I138" s="37">
        <v>0</v>
      </c>
      <c r="J138" s="37">
        <v>3</v>
      </c>
      <c r="K138" s="37">
        <v>0</v>
      </c>
      <c r="L138" s="37">
        <v>5</v>
      </c>
      <c r="M138" s="37">
        <v>0</v>
      </c>
      <c r="N138" s="37">
        <v>5</v>
      </c>
      <c r="O138" s="37">
        <v>0</v>
      </c>
      <c r="P138" s="37">
        <v>0</v>
      </c>
      <c r="Q138" s="37">
        <v>0</v>
      </c>
      <c r="R138" s="37">
        <v>1</v>
      </c>
      <c r="S138" s="37">
        <v>2</v>
      </c>
      <c r="T138" s="37">
        <v>0</v>
      </c>
      <c r="U138" s="37">
        <v>5</v>
      </c>
      <c r="V138" s="37">
        <v>0</v>
      </c>
      <c r="W138" s="37">
        <v>1</v>
      </c>
      <c r="X138" s="37">
        <v>0</v>
      </c>
      <c r="Y138" s="37">
        <v>0</v>
      </c>
      <c r="Z138" s="37">
        <v>0</v>
      </c>
      <c r="AA138" s="37">
        <v>0</v>
      </c>
      <c r="AB138" s="37">
        <v>19</v>
      </c>
      <c r="AC138" s="37">
        <v>0</v>
      </c>
      <c r="AD138" s="37">
        <v>0</v>
      </c>
      <c r="AE138" s="37">
        <v>12</v>
      </c>
      <c r="AF138" s="37">
        <v>0</v>
      </c>
      <c r="AG138" s="37">
        <v>14</v>
      </c>
      <c r="AH138" s="37">
        <v>0</v>
      </c>
      <c r="AI138" s="37">
        <v>0</v>
      </c>
      <c r="AJ138" s="37">
        <v>0</v>
      </c>
      <c r="AK138" s="37">
        <v>30</v>
      </c>
      <c r="AL138" s="37">
        <v>1</v>
      </c>
      <c r="AM138" s="37">
        <v>0</v>
      </c>
      <c r="AN138" s="37">
        <v>13</v>
      </c>
      <c r="AO138" s="37">
        <v>162</v>
      </c>
    </row>
    <row r="139" spans="1:41">
      <c r="A139" s="39" t="s">
        <v>194</v>
      </c>
      <c r="B139" s="37">
        <v>9</v>
      </c>
      <c r="C139" s="37">
        <v>0</v>
      </c>
      <c r="D139" s="37">
        <v>0</v>
      </c>
      <c r="E139" s="37">
        <v>0</v>
      </c>
      <c r="F139" s="37">
        <v>11</v>
      </c>
      <c r="G139" s="37">
        <v>1</v>
      </c>
      <c r="H139" s="37">
        <v>2</v>
      </c>
      <c r="I139" s="37">
        <v>0</v>
      </c>
      <c r="J139" s="37">
        <v>1</v>
      </c>
      <c r="K139" s="37">
        <v>0</v>
      </c>
      <c r="L139" s="37">
        <v>1</v>
      </c>
      <c r="M139" s="37">
        <v>0</v>
      </c>
      <c r="N139" s="37">
        <v>0</v>
      </c>
      <c r="O139" s="37">
        <v>0</v>
      </c>
      <c r="P139" s="37">
        <v>0</v>
      </c>
      <c r="Q139" s="37">
        <v>1</v>
      </c>
      <c r="R139" s="37">
        <v>2</v>
      </c>
      <c r="S139" s="37">
        <v>6</v>
      </c>
      <c r="T139" s="37">
        <v>0</v>
      </c>
      <c r="U139" s="37">
        <v>5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2</v>
      </c>
      <c r="AB139" s="37">
        <v>34</v>
      </c>
      <c r="AC139" s="37">
        <v>0</v>
      </c>
      <c r="AD139" s="37">
        <v>0</v>
      </c>
      <c r="AE139" s="37">
        <v>1</v>
      </c>
      <c r="AF139" s="37">
        <v>0</v>
      </c>
      <c r="AG139" s="37">
        <v>2</v>
      </c>
      <c r="AH139" s="37">
        <v>0</v>
      </c>
      <c r="AI139" s="37">
        <v>0</v>
      </c>
      <c r="AJ139" s="37">
        <v>0</v>
      </c>
      <c r="AK139" s="37">
        <v>102</v>
      </c>
      <c r="AL139" s="37">
        <v>1</v>
      </c>
      <c r="AM139" s="37">
        <v>0</v>
      </c>
      <c r="AN139" s="37">
        <v>2</v>
      </c>
      <c r="AO139" s="37">
        <v>183</v>
      </c>
    </row>
    <row r="140" spans="1:41">
      <c r="A140" s="39" t="s">
        <v>195</v>
      </c>
      <c r="B140" s="37">
        <v>348</v>
      </c>
      <c r="C140" s="37">
        <v>2</v>
      </c>
      <c r="D140" s="37">
        <v>10</v>
      </c>
      <c r="E140" s="37">
        <v>20</v>
      </c>
      <c r="F140" s="37">
        <v>356</v>
      </c>
      <c r="G140" s="37">
        <v>20</v>
      </c>
      <c r="H140" s="37">
        <v>41</v>
      </c>
      <c r="I140" s="37">
        <v>16</v>
      </c>
      <c r="J140" s="37">
        <v>61</v>
      </c>
      <c r="K140" s="37">
        <v>19</v>
      </c>
      <c r="L140" s="37">
        <v>44</v>
      </c>
      <c r="M140" s="37">
        <v>12</v>
      </c>
      <c r="N140" s="37">
        <v>90</v>
      </c>
      <c r="O140" s="37">
        <v>11</v>
      </c>
      <c r="P140" s="37">
        <v>7</v>
      </c>
      <c r="Q140" s="37">
        <v>31</v>
      </c>
      <c r="R140" s="37">
        <v>91</v>
      </c>
      <c r="S140" s="37">
        <v>161</v>
      </c>
      <c r="T140" s="37">
        <v>30</v>
      </c>
      <c r="U140" s="37">
        <v>19</v>
      </c>
      <c r="V140" s="37">
        <v>10</v>
      </c>
      <c r="W140" s="37">
        <v>67</v>
      </c>
      <c r="X140" s="37">
        <v>4</v>
      </c>
      <c r="Y140" s="37">
        <v>28</v>
      </c>
      <c r="Z140" s="37">
        <v>18</v>
      </c>
      <c r="AA140" s="37">
        <v>27</v>
      </c>
      <c r="AB140" s="37">
        <v>74</v>
      </c>
      <c r="AC140" s="37">
        <v>14</v>
      </c>
      <c r="AD140" s="37">
        <v>8</v>
      </c>
      <c r="AE140" s="37">
        <v>26</v>
      </c>
      <c r="AF140" s="37">
        <v>38</v>
      </c>
      <c r="AG140" s="37">
        <v>58</v>
      </c>
      <c r="AH140" s="37">
        <v>24</v>
      </c>
      <c r="AI140" s="37">
        <v>4</v>
      </c>
      <c r="AJ140" s="37">
        <v>26</v>
      </c>
      <c r="AK140" s="37">
        <v>127</v>
      </c>
      <c r="AL140" s="37">
        <v>37</v>
      </c>
      <c r="AM140" s="37">
        <v>11</v>
      </c>
      <c r="AN140" s="37">
        <v>36</v>
      </c>
      <c r="AO140" s="37">
        <v>2026</v>
      </c>
    </row>
    <row r="141" spans="1:41">
      <c r="A141" s="39" t="s">
        <v>196</v>
      </c>
      <c r="B141" s="37">
        <v>120</v>
      </c>
      <c r="C141" s="37">
        <v>2</v>
      </c>
      <c r="D141" s="37">
        <v>5</v>
      </c>
      <c r="E141" s="37">
        <v>10</v>
      </c>
      <c r="F141" s="37">
        <v>65</v>
      </c>
      <c r="G141" s="37">
        <v>2</v>
      </c>
      <c r="H141" s="37">
        <v>11</v>
      </c>
      <c r="I141" s="37">
        <v>1</v>
      </c>
      <c r="J141" s="37">
        <v>22</v>
      </c>
      <c r="K141" s="37">
        <v>4</v>
      </c>
      <c r="L141" s="37">
        <v>10</v>
      </c>
      <c r="M141" s="37">
        <v>1</v>
      </c>
      <c r="N141" s="37">
        <v>14</v>
      </c>
      <c r="O141" s="37">
        <v>2</v>
      </c>
      <c r="P141" s="37">
        <v>0</v>
      </c>
      <c r="Q141" s="37">
        <v>3</v>
      </c>
      <c r="R141" s="37">
        <v>15</v>
      </c>
      <c r="S141" s="37">
        <v>21</v>
      </c>
      <c r="T141" s="37">
        <v>5</v>
      </c>
      <c r="U141" s="37">
        <v>12</v>
      </c>
      <c r="V141" s="37">
        <v>4</v>
      </c>
      <c r="W141" s="37">
        <v>17</v>
      </c>
      <c r="X141" s="37">
        <v>0</v>
      </c>
      <c r="Y141" s="37">
        <v>0</v>
      </c>
      <c r="Z141" s="37">
        <v>2</v>
      </c>
      <c r="AA141" s="37">
        <v>4</v>
      </c>
      <c r="AB141" s="37">
        <v>99</v>
      </c>
      <c r="AC141" s="37">
        <v>4</v>
      </c>
      <c r="AD141" s="37">
        <v>0</v>
      </c>
      <c r="AE141" s="37">
        <v>26</v>
      </c>
      <c r="AF141" s="37">
        <v>5</v>
      </c>
      <c r="AG141" s="37">
        <v>25</v>
      </c>
      <c r="AH141" s="37">
        <v>0</v>
      </c>
      <c r="AI141" s="37">
        <v>3</v>
      </c>
      <c r="AJ141" s="37">
        <v>8</v>
      </c>
      <c r="AK141" s="37">
        <v>95</v>
      </c>
      <c r="AL141" s="37">
        <v>3</v>
      </c>
      <c r="AM141" s="37">
        <v>0</v>
      </c>
      <c r="AN141" s="37">
        <v>16</v>
      </c>
      <c r="AO141" s="37">
        <v>636</v>
      </c>
    </row>
    <row r="142" spans="1:41">
      <c r="A142" s="39" t="s">
        <v>197</v>
      </c>
      <c r="B142" s="37">
        <v>126</v>
      </c>
      <c r="C142" s="37">
        <v>3</v>
      </c>
      <c r="D142" s="37">
        <v>4</v>
      </c>
      <c r="E142" s="37">
        <v>18</v>
      </c>
      <c r="F142" s="37">
        <v>377</v>
      </c>
      <c r="G142" s="37">
        <v>5</v>
      </c>
      <c r="H142" s="37">
        <v>17</v>
      </c>
      <c r="I142" s="37">
        <v>10</v>
      </c>
      <c r="J142" s="37">
        <v>120</v>
      </c>
      <c r="K142" s="37">
        <v>7</v>
      </c>
      <c r="L142" s="37">
        <v>26</v>
      </c>
      <c r="M142" s="37">
        <v>0</v>
      </c>
      <c r="N142" s="37">
        <v>35</v>
      </c>
      <c r="O142" s="37">
        <v>4</v>
      </c>
      <c r="P142" s="37">
        <v>1</v>
      </c>
      <c r="Q142" s="37">
        <v>4</v>
      </c>
      <c r="R142" s="37">
        <v>60</v>
      </c>
      <c r="S142" s="37">
        <v>114</v>
      </c>
      <c r="T142" s="37">
        <v>14</v>
      </c>
      <c r="U142" s="37">
        <v>18</v>
      </c>
      <c r="V142" s="37">
        <v>19</v>
      </c>
      <c r="W142" s="37">
        <v>27</v>
      </c>
      <c r="X142" s="37">
        <v>1</v>
      </c>
      <c r="Y142" s="37">
        <v>9</v>
      </c>
      <c r="Z142" s="37">
        <v>0</v>
      </c>
      <c r="AA142" s="37">
        <v>14</v>
      </c>
      <c r="AB142" s="37">
        <v>39</v>
      </c>
      <c r="AC142" s="37">
        <v>2</v>
      </c>
      <c r="AD142" s="37">
        <v>5</v>
      </c>
      <c r="AE142" s="37">
        <v>6</v>
      </c>
      <c r="AF142" s="37">
        <v>17</v>
      </c>
      <c r="AG142" s="37">
        <v>69</v>
      </c>
      <c r="AH142" s="37">
        <v>26</v>
      </c>
      <c r="AI142" s="37">
        <v>1</v>
      </c>
      <c r="AJ142" s="37">
        <v>8</v>
      </c>
      <c r="AK142" s="37">
        <v>138</v>
      </c>
      <c r="AL142" s="37">
        <v>31</v>
      </c>
      <c r="AM142" s="37">
        <v>3</v>
      </c>
      <c r="AN142" s="37">
        <v>12</v>
      </c>
      <c r="AO142" s="37">
        <v>1390</v>
      </c>
    </row>
    <row r="143" spans="1:41">
      <c r="A143" s="39" t="s">
        <v>198</v>
      </c>
      <c r="B143" s="37">
        <v>95</v>
      </c>
      <c r="C143" s="37">
        <v>2</v>
      </c>
      <c r="D143" s="37">
        <v>0</v>
      </c>
      <c r="E143" s="37">
        <v>237</v>
      </c>
      <c r="F143" s="37">
        <v>32</v>
      </c>
      <c r="G143" s="37">
        <v>1</v>
      </c>
      <c r="H143" s="37">
        <v>47</v>
      </c>
      <c r="I143" s="37">
        <v>1</v>
      </c>
      <c r="J143" s="37">
        <v>9</v>
      </c>
      <c r="K143" s="37">
        <v>3</v>
      </c>
      <c r="L143" s="37">
        <v>3</v>
      </c>
      <c r="M143" s="37">
        <v>0</v>
      </c>
      <c r="N143" s="37">
        <v>2</v>
      </c>
      <c r="O143" s="37">
        <v>0</v>
      </c>
      <c r="P143" s="37">
        <v>0</v>
      </c>
      <c r="Q143" s="37">
        <v>5</v>
      </c>
      <c r="R143" s="37">
        <v>6</v>
      </c>
      <c r="S143" s="37">
        <v>25</v>
      </c>
      <c r="T143" s="37">
        <v>2</v>
      </c>
      <c r="U143" s="37">
        <v>27</v>
      </c>
      <c r="V143" s="37">
        <v>1</v>
      </c>
      <c r="W143" s="37">
        <v>4</v>
      </c>
      <c r="X143" s="37">
        <v>1</v>
      </c>
      <c r="Y143" s="37">
        <v>1</v>
      </c>
      <c r="Z143" s="37">
        <v>0</v>
      </c>
      <c r="AA143" s="37">
        <v>35</v>
      </c>
      <c r="AB143" s="37">
        <v>39</v>
      </c>
      <c r="AC143" s="37">
        <v>0</v>
      </c>
      <c r="AD143" s="37">
        <v>0</v>
      </c>
      <c r="AE143" s="37">
        <v>135</v>
      </c>
      <c r="AF143" s="37">
        <v>3</v>
      </c>
      <c r="AG143" s="37">
        <v>31</v>
      </c>
      <c r="AH143" s="37">
        <v>4</v>
      </c>
      <c r="AI143" s="37">
        <v>0</v>
      </c>
      <c r="AJ143" s="37">
        <v>0</v>
      </c>
      <c r="AK143" s="37">
        <v>104</v>
      </c>
      <c r="AL143" s="37">
        <v>8</v>
      </c>
      <c r="AM143" s="37">
        <v>1</v>
      </c>
      <c r="AN143" s="37">
        <v>25</v>
      </c>
      <c r="AO143" s="37">
        <v>889</v>
      </c>
    </row>
    <row r="144" spans="1:41">
      <c r="A144" s="39" t="s">
        <v>199</v>
      </c>
      <c r="B144" s="37">
        <v>770</v>
      </c>
      <c r="C144" s="37">
        <v>17</v>
      </c>
      <c r="D144" s="37">
        <v>2</v>
      </c>
      <c r="E144" s="37">
        <v>143</v>
      </c>
      <c r="F144" s="37">
        <v>122</v>
      </c>
      <c r="G144" s="37">
        <v>2</v>
      </c>
      <c r="H144" s="37">
        <v>98</v>
      </c>
      <c r="I144" s="37">
        <v>17</v>
      </c>
      <c r="J144" s="37">
        <v>111</v>
      </c>
      <c r="K144" s="37">
        <v>61</v>
      </c>
      <c r="L144" s="37">
        <v>77</v>
      </c>
      <c r="M144" s="37">
        <v>1</v>
      </c>
      <c r="N144" s="37">
        <v>20</v>
      </c>
      <c r="O144" s="37">
        <v>9</v>
      </c>
      <c r="P144" s="37">
        <v>13</v>
      </c>
      <c r="Q144" s="37">
        <v>33</v>
      </c>
      <c r="R144" s="37">
        <v>63</v>
      </c>
      <c r="S144" s="37">
        <v>95</v>
      </c>
      <c r="T144" s="37">
        <v>8</v>
      </c>
      <c r="U144" s="37">
        <v>47</v>
      </c>
      <c r="V144" s="37">
        <v>1</v>
      </c>
      <c r="W144" s="37">
        <v>186</v>
      </c>
      <c r="X144" s="37">
        <v>6</v>
      </c>
      <c r="Y144" s="37">
        <v>15</v>
      </c>
      <c r="Z144" s="37">
        <v>5</v>
      </c>
      <c r="AA144" s="37">
        <v>72</v>
      </c>
      <c r="AB144" s="37">
        <v>123</v>
      </c>
      <c r="AC144" s="37">
        <v>17</v>
      </c>
      <c r="AD144" s="37">
        <v>1</v>
      </c>
      <c r="AE144" s="37">
        <v>96</v>
      </c>
      <c r="AF144" s="37">
        <v>3</v>
      </c>
      <c r="AG144" s="37">
        <v>65</v>
      </c>
      <c r="AH144" s="37">
        <v>3</v>
      </c>
      <c r="AI144" s="37">
        <v>26</v>
      </c>
      <c r="AJ144" s="37">
        <v>121</v>
      </c>
      <c r="AK144" s="37">
        <v>117</v>
      </c>
      <c r="AL144" s="37">
        <v>43</v>
      </c>
      <c r="AM144" s="37">
        <v>26</v>
      </c>
      <c r="AN144" s="37">
        <v>32</v>
      </c>
      <c r="AO144" s="37">
        <v>2667</v>
      </c>
    </row>
    <row r="145" spans="1:41">
      <c r="A145" s="39" t="s">
        <v>200</v>
      </c>
      <c r="B145" s="37">
        <v>95</v>
      </c>
      <c r="C145" s="37">
        <v>0</v>
      </c>
      <c r="D145" s="37">
        <v>4</v>
      </c>
      <c r="E145" s="37">
        <v>6</v>
      </c>
      <c r="F145" s="37">
        <v>165</v>
      </c>
      <c r="G145" s="37">
        <v>1</v>
      </c>
      <c r="H145" s="37">
        <v>24</v>
      </c>
      <c r="I145" s="37">
        <v>5</v>
      </c>
      <c r="J145" s="37">
        <v>27</v>
      </c>
      <c r="K145" s="37">
        <v>3</v>
      </c>
      <c r="L145" s="37">
        <v>33</v>
      </c>
      <c r="M145" s="37">
        <v>0</v>
      </c>
      <c r="N145" s="37">
        <v>14</v>
      </c>
      <c r="O145" s="37">
        <v>1</v>
      </c>
      <c r="P145" s="37">
        <v>1</v>
      </c>
      <c r="Q145" s="37">
        <v>1</v>
      </c>
      <c r="R145" s="37">
        <v>29</v>
      </c>
      <c r="S145" s="37">
        <v>31</v>
      </c>
      <c r="T145" s="37">
        <v>4</v>
      </c>
      <c r="U145" s="37">
        <v>63</v>
      </c>
      <c r="V145" s="37">
        <v>0</v>
      </c>
      <c r="W145" s="37">
        <v>37</v>
      </c>
      <c r="X145" s="37">
        <v>3</v>
      </c>
      <c r="Y145" s="37">
        <v>7</v>
      </c>
      <c r="Z145" s="37">
        <v>4</v>
      </c>
      <c r="AA145" s="37">
        <v>5</v>
      </c>
      <c r="AB145" s="37">
        <v>123</v>
      </c>
      <c r="AC145" s="37">
        <v>3</v>
      </c>
      <c r="AD145" s="37">
        <v>3</v>
      </c>
      <c r="AE145" s="37">
        <v>21</v>
      </c>
      <c r="AF145" s="37">
        <v>6</v>
      </c>
      <c r="AG145" s="37">
        <v>53</v>
      </c>
      <c r="AH145" s="37">
        <v>4</v>
      </c>
      <c r="AI145" s="37">
        <v>0</v>
      </c>
      <c r="AJ145" s="37">
        <v>12</v>
      </c>
      <c r="AK145" s="37">
        <v>218</v>
      </c>
      <c r="AL145" s="37">
        <v>17</v>
      </c>
      <c r="AM145" s="37">
        <v>1</v>
      </c>
      <c r="AN145" s="37">
        <v>27</v>
      </c>
      <c r="AO145" s="37">
        <v>1051</v>
      </c>
    </row>
    <row r="146" spans="1:41">
      <c r="A146" s="39" t="s">
        <v>201</v>
      </c>
      <c r="B146" s="37">
        <v>39</v>
      </c>
      <c r="C146" s="37">
        <v>4</v>
      </c>
      <c r="D146" s="37">
        <v>4</v>
      </c>
      <c r="E146" s="37">
        <v>5</v>
      </c>
      <c r="F146" s="37">
        <v>71</v>
      </c>
      <c r="G146" s="37">
        <v>1</v>
      </c>
      <c r="H146" s="37">
        <v>8</v>
      </c>
      <c r="I146" s="37">
        <v>5</v>
      </c>
      <c r="J146" s="37">
        <v>17</v>
      </c>
      <c r="K146" s="37">
        <v>0</v>
      </c>
      <c r="L146" s="37">
        <v>2</v>
      </c>
      <c r="M146" s="37">
        <v>0</v>
      </c>
      <c r="N146" s="37">
        <v>3</v>
      </c>
      <c r="O146" s="37">
        <v>2</v>
      </c>
      <c r="P146" s="37">
        <v>0</v>
      </c>
      <c r="Q146" s="37">
        <v>3</v>
      </c>
      <c r="R146" s="37">
        <v>10</v>
      </c>
      <c r="S146" s="37">
        <v>39</v>
      </c>
      <c r="T146" s="37">
        <v>17</v>
      </c>
      <c r="U146" s="37">
        <v>1</v>
      </c>
      <c r="V146" s="37">
        <v>2</v>
      </c>
      <c r="W146" s="37">
        <v>6</v>
      </c>
      <c r="X146" s="37">
        <v>0</v>
      </c>
      <c r="Y146" s="37">
        <v>2</v>
      </c>
      <c r="Z146" s="37">
        <v>0</v>
      </c>
      <c r="AA146" s="37">
        <v>8</v>
      </c>
      <c r="AB146" s="37">
        <v>16</v>
      </c>
      <c r="AC146" s="37">
        <v>1</v>
      </c>
      <c r="AD146" s="37">
        <v>0</v>
      </c>
      <c r="AE146" s="37">
        <v>1</v>
      </c>
      <c r="AF146" s="37">
        <v>4</v>
      </c>
      <c r="AG146" s="37">
        <v>8</v>
      </c>
      <c r="AH146" s="37">
        <v>7</v>
      </c>
      <c r="AI146" s="37">
        <v>1</v>
      </c>
      <c r="AJ146" s="37">
        <v>1</v>
      </c>
      <c r="AK146" s="37">
        <v>27</v>
      </c>
      <c r="AL146" s="37">
        <v>4</v>
      </c>
      <c r="AM146" s="37">
        <v>2</v>
      </c>
      <c r="AN146" s="37">
        <v>1</v>
      </c>
      <c r="AO146" s="37">
        <v>322</v>
      </c>
    </row>
    <row r="147" spans="1:41">
      <c r="A147" s="39" t="s">
        <v>202</v>
      </c>
      <c r="B147" s="37">
        <v>1273</v>
      </c>
      <c r="C147" s="37">
        <v>16</v>
      </c>
      <c r="D147" s="37">
        <v>18</v>
      </c>
      <c r="E147" s="37">
        <v>111</v>
      </c>
      <c r="F147" s="37">
        <v>255</v>
      </c>
      <c r="G147" s="37">
        <v>37</v>
      </c>
      <c r="H147" s="37">
        <v>67</v>
      </c>
      <c r="I147" s="37">
        <v>23</v>
      </c>
      <c r="J147" s="37">
        <v>299</v>
      </c>
      <c r="K147" s="37">
        <v>54</v>
      </c>
      <c r="L147" s="37">
        <v>97</v>
      </c>
      <c r="M147" s="37">
        <v>8</v>
      </c>
      <c r="N147" s="37">
        <v>46</v>
      </c>
      <c r="O147" s="37">
        <v>9</v>
      </c>
      <c r="P147" s="37">
        <v>9</v>
      </c>
      <c r="Q147" s="37">
        <v>21</v>
      </c>
      <c r="R147" s="37">
        <v>89</v>
      </c>
      <c r="S147" s="37">
        <v>137</v>
      </c>
      <c r="T147" s="37">
        <v>27</v>
      </c>
      <c r="U147" s="37">
        <v>80</v>
      </c>
      <c r="V147" s="37">
        <v>7</v>
      </c>
      <c r="W147" s="37">
        <v>336</v>
      </c>
      <c r="X147" s="37">
        <v>16</v>
      </c>
      <c r="Y147" s="37">
        <v>32</v>
      </c>
      <c r="Z147" s="37">
        <v>12</v>
      </c>
      <c r="AA147" s="37">
        <v>60</v>
      </c>
      <c r="AB147" s="37">
        <v>465</v>
      </c>
      <c r="AC147" s="37">
        <v>30</v>
      </c>
      <c r="AD147" s="37">
        <v>9</v>
      </c>
      <c r="AE147" s="37">
        <v>312</v>
      </c>
      <c r="AF147" s="37">
        <v>13</v>
      </c>
      <c r="AG147" s="37">
        <v>126</v>
      </c>
      <c r="AH147" s="37">
        <v>18</v>
      </c>
      <c r="AI147" s="37">
        <v>30</v>
      </c>
      <c r="AJ147" s="37">
        <v>161</v>
      </c>
      <c r="AK147" s="37">
        <v>348</v>
      </c>
      <c r="AL147" s="37">
        <v>48</v>
      </c>
      <c r="AM147" s="37">
        <v>17</v>
      </c>
      <c r="AN147" s="37">
        <v>151</v>
      </c>
      <c r="AO147" s="37">
        <v>4867</v>
      </c>
    </row>
    <row r="148" spans="1:41">
      <c r="A148" s="39" t="s">
        <v>203</v>
      </c>
      <c r="B148" s="37">
        <v>565</v>
      </c>
      <c r="C148" s="37">
        <v>6</v>
      </c>
      <c r="D148" s="37">
        <v>12</v>
      </c>
      <c r="E148" s="37">
        <v>33</v>
      </c>
      <c r="F148" s="37">
        <v>247</v>
      </c>
      <c r="G148" s="37">
        <v>7</v>
      </c>
      <c r="H148" s="37">
        <v>43</v>
      </c>
      <c r="I148" s="37">
        <v>16</v>
      </c>
      <c r="J148" s="37">
        <v>45</v>
      </c>
      <c r="K148" s="37">
        <v>72</v>
      </c>
      <c r="L148" s="37">
        <v>110</v>
      </c>
      <c r="M148" s="37">
        <v>4</v>
      </c>
      <c r="N148" s="37">
        <v>39</v>
      </c>
      <c r="O148" s="37">
        <v>5</v>
      </c>
      <c r="P148" s="37">
        <v>4</v>
      </c>
      <c r="Q148" s="37">
        <v>16</v>
      </c>
      <c r="R148" s="37">
        <v>135</v>
      </c>
      <c r="S148" s="37">
        <v>102</v>
      </c>
      <c r="T148" s="37">
        <v>23</v>
      </c>
      <c r="U148" s="37">
        <v>39</v>
      </c>
      <c r="V148" s="37">
        <v>2</v>
      </c>
      <c r="W148" s="37">
        <v>86</v>
      </c>
      <c r="X148" s="37">
        <v>7</v>
      </c>
      <c r="Y148" s="37">
        <v>17</v>
      </c>
      <c r="Z148" s="37">
        <v>6</v>
      </c>
      <c r="AA148" s="37">
        <v>43</v>
      </c>
      <c r="AB148" s="37">
        <v>90</v>
      </c>
      <c r="AC148" s="37">
        <v>28</v>
      </c>
      <c r="AD148" s="37">
        <v>5</v>
      </c>
      <c r="AE148" s="37">
        <v>82</v>
      </c>
      <c r="AF148" s="37">
        <v>9</v>
      </c>
      <c r="AG148" s="37">
        <v>59</v>
      </c>
      <c r="AH148" s="37">
        <v>14</v>
      </c>
      <c r="AI148" s="37">
        <v>5</v>
      </c>
      <c r="AJ148" s="37">
        <v>55</v>
      </c>
      <c r="AK148" s="37">
        <v>247</v>
      </c>
      <c r="AL148" s="37">
        <v>22</v>
      </c>
      <c r="AM148" s="37">
        <v>9</v>
      </c>
      <c r="AN148" s="37">
        <v>60</v>
      </c>
      <c r="AO148" s="37">
        <v>2369</v>
      </c>
    </row>
    <row r="149" spans="1:41">
      <c r="A149" s="39" t="s">
        <v>204</v>
      </c>
      <c r="B149" s="37">
        <v>213</v>
      </c>
      <c r="C149" s="37">
        <v>8</v>
      </c>
      <c r="D149" s="37">
        <v>50</v>
      </c>
      <c r="E149" s="37">
        <v>39</v>
      </c>
      <c r="F149" s="37">
        <v>227</v>
      </c>
      <c r="G149" s="37">
        <v>9</v>
      </c>
      <c r="H149" s="37">
        <v>60</v>
      </c>
      <c r="I149" s="37">
        <v>11</v>
      </c>
      <c r="J149" s="37">
        <v>151</v>
      </c>
      <c r="K149" s="37">
        <v>23</v>
      </c>
      <c r="L149" s="37">
        <v>98</v>
      </c>
      <c r="M149" s="37">
        <v>5</v>
      </c>
      <c r="N149" s="37">
        <v>16</v>
      </c>
      <c r="O149" s="37">
        <v>1</v>
      </c>
      <c r="P149" s="37">
        <v>8</v>
      </c>
      <c r="Q149" s="37">
        <v>3</v>
      </c>
      <c r="R149" s="37">
        <v>72</v>
      </c>
      <c r="S149" s="37">
        <v>241</v>
      </c>
      <c r="T149" s="37">
        <v>34</v>
      </c>
      <c r="U149" s="37">
        <v>17</v>
      </c>
      <c r="V149" s="37">
        <v>43</v>
      </c>
      <c r="W149" s="37">
        <v>44</v>
      </c>
      <c r="X149" s="37">
        <v>0</v>
      </c>
      <c r="Y149" s="37">
        <v>8</v>
      </c>
      <c r="Z149" s="37">
        <v>35</v>
      </c>
      <c r="AA149" s="37">
        <v>23</v>
      </c>
      <c r="AB149" s="37">
        <v>71</v>
      </c>
      <c r="AC149" s="37">
        <v>8</v>
      </c>
      <c r="AD149" s="37">
        <v>4</v>
      </c>
      <c r="AE149" s="37">
        <v>3</v>
      </c>
      <c r="AF149" s="37">
        <v>13</v>
      </c>
      <c r="AG149" s="37">
        <v>33</v>
      </c>
      <c r="AH149" s="37">
        <v>15</v>
      </c>
      <c r="AI149" s="37">
        <v>1</v>
      </c>
      <c r="AJ149" s="37">
        <v>11</v>
      </c>
      <c r="AK149" s="37">
        <v>135</v>
      </c>
      <c r="AL149" s="37">
        <v>95</v>
      </c>
      <c r="AM149" s="37">
        <v>8</v>
      </c>
      <c r="AN149" s="37">
        <v>77</v>
      </c>
      <c r="AO149" s="37">
        <v>1913</v>
      </c>
    </row>
    <row r="150" spans="1:41">
      <c r="A150" s="39" t="s">
        <v>205</v>
      </c>
      <c r="B150" s="37">
        <v>83</v>
      </c>
      <c r="C150" s="37">
        <v>4</v>
      </c>
      <c r="D150" s="37">
        <v>2</v>
      </c>
      <c r="E150" s="37">
        <v>38</v>
      </c>
      <c r="F150" s="37">
        <v>76</v>
      </c>
      <c r="G150" s="37">
        <v>2</v>
      </c>
      <c r="H150" s="37">
        <v>17</v>
      </c>
      <c r="I150" s="37">
        <v>2</v>
      </c>
      <c r="J150" s="37">
        <v>13</v>
      </c>
      <c r="K150" s="37">
        <v>3</v>
      </c>
      <c r="L150" s="37">
        <v>11</v>
      </c>
      <c r="M150" s="37">
        <v>0</v>
      </c>
      <c r="N150" s="37">
        <v>6</v>
      </c>
      <c r="O150" s="37">
        <v>0</v>
      </c>
      <c r="P150" s="37">
        <v>0</v>
      </c>
      <c r="Q150" s="37">
        <v>2</v>
      </c>
      <c r="R150" s="37">
        <v>6</v>
      </c>
      <c r="S150" s="37">
        <v>12</v>
      </c>
      <c r="T150" s="37">
        <v>4</v>
      </c>
      <c r="U150" s="37">
        <v>14</v>
      </c>
      <c r="V150" s="37">
        <v>0</v>
      </c>
      <c r="W150" s="37">
        <v>6</v>
      </c>
      <c r="X150" s="37">
        <v>0</v>
      </c>
      <c r="Y150" s="37">
        <v>2</v>
      </c>
      <c r="Z150" s="37">
        <v>0</v>
      </c>
      <c r="AA150" s="37">
        <v>7</v>
      </c>
      <c r="AB150" s="37">
        <v>131</v>
      </c>
      <c r="AC150" s="37">
        <v>1</v>
      </c>
      <c r="AD150" s="37">
        <v>0</v>
      </c>
      <c r="AE150" s="37">
        <v>60</v>
      </c>
      <c r="AF150" s="37">
        <v>0</v>
      </c>
      <c r="AG150" s="37">
        <v>35</v>
      </c>
      <c r="AH150" s="37">
        <v>1</v>
      </c>
      <c r="AI150" s="37">
        <v>1</v>
      </c>
      <c r="AJ150" s="37">
        <v>2</v>
      </c>
      <c r="AK150" s="37">
        <v>305</v>
      </c>
      <c r="AL150" s="37">
        <v>5</v>
      </c>
      <c r="AM150" s="37">
        <v>0</v>
      </c>
      <c r="AN150" s="37">
        <v>32</v>
      </c>
      <c r="AO150" s="37">
        <v>883</v>
      </c>
    </row>
    <row r="151" spans="1:41">
      <c r="A151" s="39" t="s">
        <v>206</v>
      </c>
      <c r="B151" s="37">
        <v>124</v>
      </c>
      <c r="C151" s="37">
        <v>2</v>
      </c>
      <c r="D151" s="37">
        <v>0</v>
      </c>
      <c r="E151" s="37">
        <v>3</v>
      </c>
      <c r="F151" s="37">
        <v>74</v>
      </c>
      <c r="G151" s="37">
        <v>6</v>
      </c>
      <c r="H151" s="37">
        <v>5</v>
      </c>
      <c r="I151" s="37">
        <v>3</v>
      </c>
      <c r="J151" s="37">
        <v>28</v>
      </c>
      <c r="K151" s="37">
        <v>6</v>
      </c>
      <c r="L151" s="37">
        <v>18</v>
      </c>
      <c r="M151" s="37">
        <v>2</v>
      </c>
      <c r="N151" s="37">
        <v>22</v>
      </c>
      <c r="O151" s="37">
        <v>1</v>
      </c>
      <c r="P151" s="37">
        <v>0</v>
      </c>
      <c r="Q151" s="37">
        <v>9</v>
      </c>
      <c r="R151" s="37">
        <v>56</v>
      </c>
      <c r="S151" s="37">
        <v>40</v>
      </c>
      <c r="T151" s="37">
        <v>17</v>
      </c>
      <c r="U151" s="37">
        <v>9</v>
      </c>
      <c r="V151" s="37">
        <v>1</v>
      </c>
      <c r="W151" s="37">
        <v>37</v>
      </c>
      <c r="X151" s="37">
        <v>1</v>
      </c>
      <c r="Y151" s="37">
        <v>13</v>
      </c>
      <c r="Z151" s="37">
        <v>3</v>
      </c>
      <c r="AA151" s="37">
        <v>6</v>
      </c>
      <c r="AB151" s="37">
        <v>32</v>
      </c>
      <c r="AC151" s="37">
        <v>8</v>
      </c>
      <c r="AD151" s="37">
        <v>16</v>
      </c>
      <c r="AE151" s="37">
        <v>18</v>
      </c>
      <c r="AF151" s="37">
        <v>6</v>
      </c>
      <c r="AG151" s="37">
        <v>24</v>
      </c>
      <c r="AH151" s="37">
        <v>8</v>
      </c>
      <c r="AI151" s="37">
        <v>1</v>
      </c>
      <c r="AJ151" s="37">
        <v>14</v>
      </c>
      <c r="AK151" s="37">
        <v>49</v>
      </c>
      <c r="AL151" s="37">
        <v>5</v>
      </c>
      <c r="AM151" s="37">
        <v>10</v>
      </c>
      <c r="AN151" s="37">
        <v>17</v>
      </c>
      <c r="AO151" s="37">
        <v>694</v>
      </c>
    </row>
    <row r="152" spans="1:41">
      <c r="A152" s="39" t="s">
        <v>207</v>
      </c>
      <c r="B152" s="37">
        <v>369</v>
      </c>
      <c r="C152" s="37">
        <v>7</v>
      </c>
      <c r="D152" s="37">
        <v>31</v>
      </c>
      <c r="E152" s="37">
        <v>61</v>
      </c>
      <c r="F152" s="37">
        <v>1879</v>
      </c>
      <c r="G152" s="37">
        <v>18</v>
      </c>
      <c r="H152" s="37">
        <v>151</v>
      </c>
      <c r="I152" s="37">
        <v>3</v>
      </c>
      <c r="J152" s="37">
        <v>477</v>
      </c>
      <c r="K152" s="37">
        <v>18</v>
      </c>
      <c r="L152" s="37">
        <v>361</v>
      </c>
      <c r="M152" s="37">
        <v>15</v>
      </c>
      <c r="N152" s="37">
        <v>166</v>
      </c>
      <c r="O152" s="37">
        <v>4</v>
      </c>
      <c r="P152" s="37">
        <v>5</v>
      </c>
      <c r="Q152" s="37">
        <v>7</v>
      </c>
      <c r="R152" s="37">
        <v>191</v>
      </c>
      <c r="S152" s="37">
        <v>197</v>
      </c>
      <c r="T152" s="37">
        <v>19</v>
      </c>
      <c r="U152" s="37">
        <v>236</v>
      </c>
      <c r="V152" s="37">
        <v>6</v>
      </c>
      <c r="W152" s="37">
        <v>60</v>
      </c>
      <c r="X152" s="37">
        <v>2</v>
      </c>
      <c r="Y152" s="37">
        <v>58</v>
      </c>
      <c r="Z152" s="37">
        <v>22</v>
      </c>
      <c r="AA152" s="37">
        <v>35</v>
      </c>
      <c r="AB152" s="37">
        <v>441</v>
      </c>
      <c r="AC152" s="37">
        <v>6</v>
      </c>
      <c r="AD152" s="37">
        <v>12</v>
      </c>
      <c r="AE152" s="37">
        <v>29</v>
      </c>
      <c r="AF152" s="37">
        <v>37</v>
      </c>
      <c r="AG152" s="37">
        <v>145</v>
      </c>
      <c r="AH152" s="37">
        <v>178</v>
      </c>
      <c r="AI152" s="37">
        <v>6</v>
      </c>
      <c r="AJ152" s="37">
        <v>28</v>
      </c>
      <c r="AK152" s="37">
        <v>1791</v>
      </c>
      <c r="AL152" s="37">
        <v>282</v>
      </c>
      <c r="AM152" s="37">
        <v>5</v>
      </c>
      <c r="AN152" s="37">
        <v>41</v>
      </c>
      <c r="AO152" s="37">
        <v>7399</v>
      </c>
    </row>
    <row r="153" spans="1:41">
      <c r="A153" s="39" t="s">
        <v>208</v>
      </c>
      <c r="B153" s="37">
        <v>7</v>
      </c>
      <c r="C153" s="37">
        <v>0</v>
      </c>
      <c r="D153" s="37">
        <v>0</v>
      </c>
      <c r="E153" s="37">
        <v>5</v>
      </c>
      <c r="F153" s="37">
        <v>23</v>
      </c>
      <c r="G153" s="37">
        <v>0</v>
      </c>
      <c r="H153" s="37">
        <v>0</v>
      </c>
      <c r="I153" s="37">
        <v>1</v>
      </c>
      <c r="J153" s="37">
        <v>1</v>
      </c>
      <c r="K153" s="37">
        <v>0</v>
      </c>
      <c r="L153" s="37">
        <v>3</v>
      </c>
      <c r="M153" s="37">
        <v>0</v>
      </c>
      <c r="N153" s="37">
        <v>2</v>
      </c>
      <c r="O153" s="37">
        <v>1</v>
      </c>
      <c r="P153" s="37">
        <v>0</v>
      </c>
      <c r="Q153" s="37">
        <v>0</v>
      </c>
      <c r="R153" s="37">
        <v>4</v>
      </c>
      <c r="S153" s="37">
        <v>6</v>
      </c>
      <c r="T153" s="37">
        <v>0</v>
      </c>
      <c r="U153" s="37">
        <v>9</v>
      </c>
      <c r="V153" s="37">
        <v>0</v>
      </c>
      <c r="W153" s="37">
        <v>0</v>
      </c>
      <c r="X153" s="37">
        <v>0</v>
      </c>
      <c r="Y153" s="37">
        <v>0</v>
      </c>
      <c r="Z153" s="37">
        <v>0</v>
      </c>
      <c r="AA153" s="37">
        <v>3</v>
      </c>
      <c r="AB153" s="37">
        <v>5</v>
      </c>
      <c r="AC153" s="37">
        <v>0</v>
      </c>
      <c r="AD153" s="37">
        <v>0</v>
      </c>
      <c r="AE153" s="37">
        <v>2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19</v>
      </c>
      <c r="AL153" s="37">
        <v>9</v>
      </c>
      <c r="AM153" s="37">
        <v>0</v>
      </c>
      <c r="AN153" s="37">
        <v>18</v>
      </c>
      <c r="AO153" s="37">
        <v>118</v>
      </c>
    </row>
    <row r="154" spans="1:41">
      <c r="A154" s="39" t="s">
        <v>209</v>
      </c>
      <c r="B154" s="37">
        <v>52</v>
      </c>
      <c r="C154" s="37">
        <v>0</v>
      </c>
      <c r="D154" s="37">
        <v>2</v>
      </c>
      <c r="E154" s="37">
        <v>5</v>
      </c>
      <c r="F154" s="37">
        <v>59</v>
      </c>
      <c r="G154" s="37">
        <v>6</v>
      </c>
      <c r="H154" s="37">
        <v>12</v>
      </c>
      <c r="I154" s="37">
        <v>0</v>
      </c>
      <c r="J154" s="37">
        <v>12</v>
      </c>
      <c r="K154" s="37">
        <v>0</v>
      </c>
      <c r="L154" s="37">
        <v>9</v>
      </c>
      <c r="M154" s="37">
        <v>0</v>
      </c>
      <c r="N154" s="37">
        <v>4</v>
      </c>
      <c r="O154" s="37">
        <v>0</v>
      </c>
      <c r="P154" s="37">
        <v>0</v>
      </c>
      <c r="Q154" s="37">
        <v>0</v>
      </c>
      <c r="R154" s="37">
        <v>7</v>
      </c>
      <c r="S154" s="37">
        <v>11</v>
      </c>
      <c r="T154" s="37">
        <v>3</v>
      </c>
      <c r="U154" s="37">
        <v>35</v>
      </c>
      <c r="V154" s="37">
        <v>0</v>
      </c>
      <c r="W154" s="37">
        <v>17</v>
      </c>
      <c r="X154" s="37">
        <v>0</v>
      </c>
      <c r="Y154" s="37">
        <v>1</v>
      </c>
      <c r="Z154" s="37">
        <v>0</v>
      </c>
      <c r="AA154" s="37">
        <v>2</v>
      </c>
      <c r="AB154" s="37">
        <v>51</v>
      </c>
      <c r="AC154" s="37">
        <v>0</v>
      </c>
      <c r="AD154" s="37">
        <v>0</v>
      </c>
      <c r="AE154" s="37">
        <v>7</v>
      </c>
      <c r="AF154" s="37">
        <v>2</v>
      </c>
      <c r="AG154" s="37">
        <v>3</v>
      </c>
      <c r="AH154" s="37">
        <v>1</v>
      </c>
      <c r="AI154" s="37">
        <v>0</v>
      </c>
      <c r="AJ154" s="37">
        <v>3</v>
      </c>
      <c r="AK154" s="37">
        <v>82</v>
      </c>
      <c r="AL154" s="37">
        <v>22</v>
      </c>
      <c r="AM154" s="37">
        <v>0</v>
      </c>
      <c r="AN154" s="37">
        <v>9</v>
      </c>
      <c r="AO154" s="37">
        <v>417</v>
      </c>
    </row>
    <row r="155" spans="1:41">
      <c r="A155" s="39" t="s">
        <v>210</v>
      </c>
      <c r="B155" s="37">
        <v>238</v>
      </c>
      <c r="C155" s="37">
        <v>0</v>
      </c>
      <c r="D155" s="37">
        <v>19</v>
      </c>
      <c r="E155" s="37">
        <v>32</v>
      </c>
      <c r="F155" s="37">
        <v>865</v>
      </c>
      <c r="G155" s="37">
        <v>5</v>
      </c>
      <c r="H155" s="37">
        <v>180</v>
      </c>
      <c r="I155" s="37">
        <v>4</v>
      </c>
      <c r="J155" s="37">
        <v>198</v>
      </c>
      <c r="K155" s="37">
        <v>35</v>
      </c>
      <c r="L155" s="37">
        <v>206</v>
      </c>
      <c r="M155" s="37">
        <v>0</v>
      </c>
      <c r="N155" s="37">
        <v>75</v>
      </c>
      <c r="O155" s="37">
        <v>6</v>
      </c>
      <c r="P155" s="37">
        <v>11</v>
      </c>
      <c r="Q155" s="37">
        <v>3</v>
      </c>
      <c r="R155" s="37">
        <v>172</v>
      </c>
      <c r="S155" s="37">
        <v>70</v>
      </c>
      <c r="T155" s="37">
        <v>3</v>
      </c>
      <c r="U155" s="37">
        <v>120</v>
      </c>
      <c r="V155" s="37">
        <v>4</v>
      </c>
      <c r="W155" s="37">
        <v>61</v>
      </c>
      <c r="X155" s="37">
        <v>0</v>
      </c>
      <c r="Y155" s="37">
        <v>14</v>
      </c>
      <c r="Z155" s="37">
        <v>0</v>
      </c>
      <c r="AA155" s="37">
        <v>35</v>
      </c>
      <c r="AB155" s="37">
        <v>303</v>
      </c>
      <c r="AC155" s="37">
        <v>1</v>
      </c>
      <c r="AD155" s="37">
        <v>0</v>
      </c>
      <c r="AE155" s="37">
        <v>91</v>
      </c>
      <c r="AF155" s="37">
        <v>20</v>
      </c>
      <c r="AG155" s="37">
        <v>97</v>
      </c>
      <c r="AH155" s="37">
        <v>14</v>
      </c>
      <c r="AI155" s="37">
        <v>0</v>
      </c>
      <c r="AJ155" s="37">
        <v>26</v>
      </c>
      <c r="AK155" s="37">
        <v>1139</v>
      </c>
      <c r="AL155" s="37">
        <v>140</v>
      </c>
      <c r="AM155" s="37">
        <v>2</v>
      </c>
      <c r="AN155" s="37">
        <v>29</v>
      </c>
      <c r="AO155" s="37">
        <v>4218</v>
      </c>
    </row>
    <row r="156" spans="1:41">
      <c r="A156" s="39" t="s">
        <v>211</v>
      </c>
      <c r="B156" s="37">
        <v>217</v>
      </c>
      <c r="C156" s="37">
        <v>5</v>
      </c>
      <c r="D156" s="37">
        <v>8</v>
      </c>
      <c r="E156" s="37">
        <v>13</v>
      </c>
      <c r="F156" s="37">
        <v>185</v>
      </c>
      <c r="G156" s="37">
        <v>7</v>
      </c>
      <c r="H156" s="37">
        <v>25</v>
      </c>
      <c r="I156" s="37">
        <v>2</v>
      </c>
      <c r="J156" s="37">
        <v>91</v>
      </c>
      <c r="K156" s="37">
        <v>21</v>
      </c>
      <c r="L156" s="37">
        <v>61</v>
      </c>
      <c r="M156" s="37">
        <v>0</v>
      </c>
      <c r="N156" s="37">
        <v>32</v>
      </c>
      <c r="O156" s="37">
        <v>4</v>
      </c>
      <c r="P156" s="37">
        <v>1</v>
      </c>
      <c r="Q156" s="37">
        <v>4</v>
      </c>
      <c r="R156" s="37">
        <v>37</v>
      </c>
      <c r="S156" s="37">
        <v>52</v>
      </c>
      <c r="T156" s="37">
        <v>8</v>
      </c>
      <c r="U156" s="37">
        <v>17</v>
      </c>
      <c r="V156" s="37">
        <v>6</v>
      </c>
      <c r="W156" s="37">
        <v>36</v>
      </c>
      <c r="X156" s="37">
        <v>3</v>
      </c>
      <c r="Y156" s="37">
        <v>11</v>
      </c>
      <c r="Z156" s="37">
        <v>1</v>
      </c>
      <c r="AA156" s="37">
        <v>13</v>
      </c>
      <c r="AB156" s="37">
        <v>132</v>
      </c>
      <c r="AC156" s="37">
        <v>6</v>
      </c>
      <c r="AD156" s="37">
        <v>1</v>
      </c>
      <c r="AE156" s="37">
        <v>44</v>
      </c>
      <c r="AF156" s="37">
        <v>18</v>
      </c>
      <c r="AG156" s="37">
        <v>64</v>
      </c>
      <c r="AH156" s="37">
        <v>5</v>
      </c>
      <c r="AI156" s="37">
        <v>1</v>
      </c>
      <c r="AJ156" s="37">
        <v>19</v>
      </c>
      <c r="AK156" s="37">
        <v>317</v>
      </c>
      <c r="AL156" s="37">
        <v>45</v>
      </c>
      <c r="AM156" s="37">
        <v>2</v>
      </c>
      <c r="AN156" s="37">
        <v>18</v>
      </c>
      <c r="AO156" s="37">
        <v>1532</v>
      </c>
    </row>
    <row r="157" spans="1:41">
      <c r="A157" s="39" t="s">
        <v>212</v>
      </c>
      <c r="B157" s="37">
        <v>96</v>
      </c>
      <c r="C157" s="37">
        <v>8</v>
      </c>
      <c r="D157" s="37">
        <v>2</v>
      </c>
      <c r="E157" s="37">
        <v>11</v>
      </c>
      <c r="F157" s="37">
        <v>299</v>
      </c>
      <c r="G157" s="37">
        <v>1</v>
      </c>
      <c r="H157" s="37">
        <v>32</v>
      </c>
      <c r="I157" s="37">
        <v>9</v>
      </c>
      <c r="J157" s="37">
        <v>58</v>
      </c>
      <c r="K157" s="37">
        <v>0</v>
      </c>
      <c r="L157" s="37">
        <v>16</v>
      </c>
      <c r="M157" s="37">
        <v>8</v>
      </c>
      <c r="N157" s="37">
        <v>8</v>
      </c>
      <c r="O157" s="37">
        <v>2</v>
      </c>
      <c r="P157" s="37">
        <v>1</v>
      </c>
      <c r="Q157" s="37">
        <v>8</v>
      </c>
      <c r="R157" s="37">
        <v>16</v>
      </c>
      <c r="S157" s="37">
        <v>67</v>
      </c>
      <c r="T157" s="37">
        <v>6</v>
      </c>
      <c r="U157" s="37">
        <v>22</v>
      </c>
      <c r="V157" s="37">
        <v>0</v>
      </c>
      <c r="W157" s="37">
        <v>8</v>
      </c>
      <c r="X157" s="37">
        <v>0</v>
      </c>
      <c r="Y157" s="37">
        <v>2</v>
      </c>
      <c r="Z157" s="37">
        <v>4</v>
      </c>
      <c r="AA157" s="37">
        <v>7</v>
      </c>
      <c r="AB157" s="37">
        <v>70</v>
      </c>
      <c r="AC157" s="37">
        <v>1</v>
      </c>
      <c r="AD157" s="37">
        <v>3</v>
      </c>
      <c r="AE157" s="37">
        <v>35</v>
      </c>
      <c r="AF157" s="37">
        <v>8</v>
      </c>
      <c r="AG157" s="37">
        <v>21</v>
      </c>
      <c r="AH157" s="37">
        <v>27</v>
      </c>
      <c r="AI157" s="37">
        <v>0</v>
      </c>
      <c r="AJ157" s="37">
        <v>1</v>
      </c>
      <c r="AK157" s="37">
        <v>209</v>
      </c>
      <c r="AL157" s="37">
        <v>23</v>
      </c>
      <c r="AM157" s="37">
        <v>1</v>
      </c>
      <c r="AN157" s="37">
        <v>9</v>
      </c>
      <c r="AO157" s="37">
        <v>1099</v>
      </c>
    </row>
    <row r="158" spans="1:41">
      <c r="A158" s="39" t="s">
        <v>213</v>
      </c>
      <c r="B158" s="37">
        <v>229</v>
      </c>
      <c r="C158" s="37">
        <v>1</v>
      </c>
      <c r="D158" s="37">
        <v>36</v>
      </c>
      <c r="E158" s="37">
        <v>21</v>
      </c>
      <c r="F158" s="37">
        <v>2146</v>
      </c>
      <c r="G158" s="37">
        <v>23</v>
      </c>
      <c r="H158" s="37">
        <v>9</v>
      </c>
      <c r="I158" s="37">
        <v>24</v>
      </c>
      <c r="J158" s="37">
        <v>217</v>
      </c>
      <c r="K158" s="37">
        <v>8</v>
      </c>
      <c r="L158" s="37">
        <v>12</v>
      </c>
      <c r="M158" s="37">
        <v>13</v>
      </c>
      <c r="N158" s="37">
        <v>83</v>
      </c>
      <c r="O158" s="37">
        <v>16</v>
      </c>
      <c r="P158" s="37">
        <v>4</v>
      </c>
      <c r="Q158" s="37">
        <v>28</v>
      </c>
      <c r="R158" s="37">
        <v>14</v>
      </c>
      <c r="S158" s="37">
        <v>274</v>
      </c>
      <c r="T158" s="37">
        <v>169</v>
      </c>
      <c r="U158" s="37">
        <v>15</v>
      </c>
      <c r="V158" s="37">
        <v>26</v>
      </c>
      <c r="W158" s="37">
        <v>7</v>
      </c>
      <c r="X158" s="37">
        <v>33</v>
      </c>
      <c r="Y158" s="37">
        <v>72</v>
      </c>
      <c r="Z158" s="37">
        <v>117</v>
      </c>
      <c r="AA158" s="37">
        <v>20</v>
      </c>
      <c r="AB158" s="37">
        <v>138</v>
      </c>
      <c r="AC158" s="37">
        <v>3</v>
      </c>
      <c r="AD158" s="37">
        <v>19</v>
      </c>
      <c r="AE158" s="37">
        <v>2</v>
      </c>
      <c r="AF158" s="37">
        <v>37</v>
      </c>
      <c r="AG158" s="37">
        <v>77</v>
      </c>
      <c r="AH158" s="37">
        <v>47</v>
      </c>
      <c r="AI158" s="37">
        <v>3</v>
      </c>
      <c r="AJ158" s="37">
        <v>2</v>
      </c>
      <c r="AK158" s="37">
        <v>267</v>
      </c>
      <c r="AL158" s="37">
        <v>116</v>
      </c>
      <c r="AM158" s="37">
        <v>46</v>
      </c>
      <c r="AN158" s="37">
        <v>9</v>
      </c>
      <c r="AO158" s="37">
        <v>4383</v>
      </c>
    </row>
    <row r="159" spans="1:41">
      <c r="A159" s="39" t="s">
        <v>214</v>
      </c>
      <c r="B159" s="37">
        <v>2</v>
      </c>
      <c r="C159" s="37">
        <v>0</v>
      </c>
      <c r="D159" s="37">
        <v>0</v>
      </c>
      <c r="E159" s="37">
        <v>0</v>
      </c>
      <c r="F159" s="37">
        <v>1</v>
      </c>
      <c r="G159" s="37">
        <v>0</v>
      </c>
      <c r="H159" s="37">
        <v>1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6</v>
      </c>
      <c r="T159" s="37">
        <v>0</v>
      </c>
      <c r="U159" s="37">
        <v>1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1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7">
        <v>2</v>
      </c>
      <c r="AN159" s="37">
        <v>0</v>
      </c>
      <c r="AO159" s="37">
        <v>14</v>
      </c>
    </row>
    <row r="160" spans="1:41">
      <c r="A160" s="39" t="s">
        <v>215</v>
      </c>
      <c r="B160" s="37">
        <v>0</v>
      </c>
      <c r="C160" s="37">
        <v>0</v>
      </c>
      <c r="D160" s="37">
        <v>1</v>
      </c>
      <c r="E160" s="37">
        <v>0</v>
      </c>
      <c r="F160" s="37">
        <v>16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4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37">
        <v>3</v>
      </c>
      <c r="AC160" s="37">
        <v>0</v>
      </c>
      <c r="AD160" s="37">
        <v>0</v>
      </c>
      <c r="AE160" s="37">
        <v>0</v>
      </c>
      <c r="AF160" s="37">
        <v>1</v>
      </c>
      <c r="AG160" s="37">
        <v>0</v>
      </c>
      <c r="AH160" s="37">
        <v>2</v>
      </c>
      <c r="AI160" s="37">
        <v>0</v>
      </c>
      <c r="AJ160" s="37">
        <v>0</v>
      </c>
      <c r="AK160" s="37">
        <v>0</v>
      </c>
      <c r="AL160" s="37">
        <v>0</v>
      </c>
      <c r="AM160" s="37">
        <v>0</v>
      </c>
      <c r="AN160" s="37">
        <v>0</v>
      </c>
      <c r="AO160" s="37">
        <v>27</v>
      </c>
    </row>
    <row r="161" spans="1:41">
      <c r="A161" s="39" t="s">
        <v>216</v>
      </c>
      <c r="B161" s="37">
        <v>1</v>
      </c>
      <c r="C161" s="37">
        <v>0</v>
      </c>
      <c r="D161" s="37">
        <v>0</v>
      </c>
      <c r="E161" s="37">
        <v>0</v>
      </c>
      <c r="F161" s="37">
        <v>3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5</v>
      </c>
      <c r="T161" s="37">
        <v>0</v>
      </c>
      <c r="U161" s="37">
        <v>0</v>
      </c>
      <c r="V161" s="37">
        <v>0</v>
      </c>
      <c r="W161" s="37">
        <v>0</v>
      </c>
      <c r="X161" s="37">
        <v>0</v>
      </c>
      <c r="Y161" s="37">
        <v>0</v>
      </c>
      <c r="Z161" s="37">
        <v>0</v>
      </c>
      <c r="AA161" s="37">
        <v>0</v>
      </c>
      <c r="AB161" s="37">
        <v>3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1</v>
      </c>
      <c r="AL161" s="37">
        <v>0</v>
      </c>
      <c r="AM161" s="37">
        <v>0</v>
      </c>
      <c r="AN161" s="37">
        <v>0</v>
      </c>
      <c r="AO161" s="37">
        <v>13</v>
      </c>
    </row>
    <row r="162" spans="1:41">
      <c r="A162" s="39" t="s">
        <v>217</v>
      </c>
      <c r="B162" s="37">
        <v>2</v>
      </c>
      <c r="C162" s="37">
        <v>0</v>
      </c>
      <c r="D162" s="37">
        <v>6</v>
      </c>
      <c r="E162" s="37">
        <v>0</v>
      </c>
      <c r="F162" s="37">
        <v>71</v>
      </c>
      <c r="G162" s="37">
        <v>0</v>
      </c>
      <c r="H162" s="37">
        <v>0</v>
      </c>
      <c r="I162" s="37">
        <v>0</v>
      </c>
      <c r="J162" s="37">
        <v>1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6</v>
      </c>
      <c r="T162" s="37">
        <v>4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1</v>
      </c>
      <c r="AG162" s="37">
        <v>0</v>
      </c>
      <c r="AH162" s="37">
        <v>6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7">
        <v>97</v>
      </c>
    </row>
    <row r="163" spans="1:41">
      <c r="A163" s="39" t="s">
        <v>218</v>
      </c>
      <c r="B163" s="37">
        <v>0</v>
      </c>
      <c r="C163" s="37">
        <v>0</v>
      </c>
      <c r="D163" s="37">
        <v>0</v>
      </c>
      <c r="E163" s="37">
        <v>0</v>
      </c>
      <c r="F163" s="37">
        <v>15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1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47</v>
      </c>
      <c r="T163" s="37">
        <v>3</v>
      </c>
      <c r="U163" s="37">
        <v>1</v>
      </c>
      <c r="V163" s="37">
        <v>0</v>
      </c>
      <c r="W163" s="37">
        <v>0</v>
      </c>
      <c r="X163" s="37">
        <v>0</v>
      </c>
      <c r="Y163" s="37">
        <v>0</v>
      </c>
      <c r="Z163" s="37">
        <v>1</v>
      </c>
      <c r="AA163" s="37">
        <v>0</v>
      </c>
      <c r="AB163" s="37">
        <v>18</v>
      </c>
      <c r="AC163" s="37">
        <v>0</v>
      </c>
      <c r="AD163" s="37">
        <v>0</v>
      </c>
      <c r="AE163" s="37">
        <v>0</v>
      </c>
      <c r="AF163" s="37">
        <v>3</v>
      </c>
      <c r="AG163" s="37">
        <v>0</v>
      </c>
      <c r="AH163" s="37">
        <v>1</v>
      </c>
      <c r="AI163" s="37">
        <v>0</v>
      </c>
      <c r="AJ163" s="37">
        <v>0</v>
      </c>
      <c r="AK163" s="37">
        <v>1</v>
      </c>
      <c r="AL163" s="37">
        <v>0</v>
      </c>
      <c r="AM163" s="37">
        <v>1</v>
      </c>
      <c r="AN163" s="37">
        <v>0</v>
      </c>
      <c r="AO163" s="37">
        <v>92</v>
      </c>
    </row>
    <row r="164" spans="1:41">
      <c r="A164" s="39" t="s">
        <v>219</v>
      </c>
      <c r="B164" s="37">
        <v>1020</v>
      </c>
      <c r="C164" s="37">
        <v>101</v>
      </c>
      <c r="D164" s="37">
        <v>389</v>
      </c>
      <c r="E164" s="37">
        <v>9</v>
      </c>
      <c r="F164" s="37">
        <v>484</v>
      </c>
      <c r="G164" s="37">
        <v>352</v>
      </c>
      <c r="H164" s="37">
        <v>23</v>
      </c>
      <c r="I164" s="37">
        <v>28</v>
      </c>
      <c r="J164" s="37">
        <v>111</v>
      </c>
      <c r="K164" s="37">
        <v>24</v>
      </c>
      <c r="L164" s="37">
        <v>107</v>
      </c>
      <c r="M164" s="37">
        <v>312</v>
      </c>
      <c r="N164" s="37">
        <v>11</v>
      </c>
      <c r="O164" s="37">
        <v>57</v>
      </c>
      <c r="P164" s="37">
        <v>99</v>
      </c>
      <c r="Q164" s="37">
        <v>272</v>
      </c>
      <c r="R164" s="37">
        <v>47</v>
      </c>
      <c r="S164" s="37">
        <v>597</v>
      </c>
      <c r="T164" s="37">
        <v>95</v>
      </c>
      <c r="U164" s="37">
        <v>41</v>
      </c>
      <c r="V164" s="37">
        <v>22</v>
      </c>
      <c r="W164" s="37">
        <v>90</v>
      </c>
      <c r="X164" s="37">
        <v>23</v>
      </c>
      <c r="Y164" s="37">
        <v>12</v>
      </c>
      <c r="Z164" s="37">
        <v>42</v>
      </c>
      <c r="AA164" s="37">
        <v>13</v>
      </c>
      <c r="AB164" s="37">
        <v>290</v>
      </c>
      <c r="AC164" s="37">
        <v>24</v>
      </c>
      <c r="AD164" s="37">
        <v>9</v>
      </c>
      <c r="AE164" s="37">
        <v>132</v>
      </c>
      <c r="AF164" s="37">
        <v>29</v>
      </c>
      <c r="AG164" s="37">
        <v>38</v>
      </c>
      <c r="AH164" s="37">
        <v>73</v>
      </c>
      <c r="AI164" s="37">
        <v>0</v>
      </c>
      <c r="AJ164" s="37">
        <v>64</v>
      </c>
      <c r="AK164" s="37">
        <v>362</v>
      </c>
      <c r="AL164" s="37">
        <v>76</v>
      </c>
      <c r="AM164" s="37">
        <v>151</v>
      </c>
      <c r="AN164" s="37">
        <v>257</v>
      </c>
      <c r="AO164" s="37">
        <v>5886</v>
      </c>
    </row>
    <row r="165" spans="1:41">
      <c r="A165" s="39" t="s">
        <v>220</v>
      </c>
      <c r="B165" s="37">
        <v>1</v>
      </c>
      <c r="C165" s="37">
        <v>0</v>
      </c>
      <c r="D165" s="37">
        <v>0</v>
      </c>
      <c r="E165" s="37">
        <v>0</v>
      </c>
      <c r="F165" s="37">
        <v>2</v>
      </c>
      <c r="G165" s="37">
        <v>0</v>
      </c>
      <c r="H165" s="37">
        <v>0</v>
      </c>
      <c r="I165" s="37">
        <v>1</v>
      </c>
      <c r="J165" s="37">
        <v>1</v>
      </c>
      <c r="K165" s="37">
        <v>1</v>
      </c>
      <c r="L165" s="37">
        <v>0</v>
      </c>
      <c r="M165" s="37">
        <v>0</v>
      </c>
      <c r="N165" s="37">
        <v>1</v>
      </c>
      <c r="O165" s="37">
        <v>0</v>
      </c>
      <c r="P165" s="37">
        <v>0</v>
      </c>
      <c r="Q165" s="37">
        <v>2</v>
      </c>
      <c r="R165" s="37">
        <v>0</v>
      </c>
      <c r="S165" s="37">
        <v>25</v>
      </c>
      <c r="T165" s="37">
        <v>4</v>
      </c>
      <c r="U165" s="37">
        <v>0</v>
      </c>
      <c r="V165" s="37">
        <v>0</v>
      </c>
      <c r="W165" s="37">
        <v>0</v>
      </c>
      <c r="X165" s="37">
        <v>1</v>
      </c>
      <c r="Y165" s="37">
        <v>1</v>
      </c>
      <c r="Z165" s="37">
        <v>0</v>
      </c>
      <c r="AA165" s="37">
        <v>0</v>
      </c>
      <c r="AB165" s="37">
        <v>1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1</v>
      </c>
      <c r="AI165" s="37">
        <v>0</v>
      </c>
      <c r="AJ165" s="37">
        <v>0</v>
      </c>
      <c r="AK165" s="37">
        <v>0</v>
      </c>
      <c r="AL165" s="37">
        <v>0</v>
      </c>
      <c r="AM165" s="37">
        <v>4</v>
      </c>
      <c r="AN165" s="37">
        <v>0</v>
      </c>
      <c r="AO165" s="37">
        <v>46</v>
      </c>
    </row>
    <row r="166" spans="1:41">
      <c r="A166" s="39" t="s">
        <v>221</v>
      </c>
      <c r="B166" s="37">
        <v>0</v>
      </c>
      <c r="C166" s="37">
        <v>0</v>
      </c>
      <c r="D166" s="37">
        <v>4</v>
      </c>
      <c r="E166" s="37">
        <v>0</v>
      </c>
      <c r="F166" s="37">
        <v>17</v>
      </c>
      <c r="G166" s="37">
        <v>0</v>
      </c>
      <c r="H166" s="37">
        <v>0</v>
      </c>
      <c r="I166" s="37">
        <v>0</v>
      </c>
      <c r="J166" s="37">
        <v>14</v>
      </c>
      <c r="K166" s="37">
        <v>0</v>
      </c>
      <c r="L166" s="37">
        <v>1</v>
      </c>
      <c r="M166" s="37">
        <v>0</v>
      </c>
      <c r="N166" s="37">
        <v>1</v>
      </c>
      <c r="O166" s="37">
        <v>0</v>
      </c>
      <c r="P166" s="37">
        <v>0</v>
      </c>
      <c r="Q166" s="37">
        <v>0</v>
      </c>
      <c r="R166" s="37">
        <v>1</v>
      </c>
      <c r="S166" s="37">
        <v>16</v>
      </c>
      <c r="T166" s="37">
        <v>1</v>
      </c>
      <c r="U166" s="37">
        <v>0</v>
      </c>
      <c r="V166" s="37">
        <v>0</v>
      </c>
      <c r="W166" s="37">
        <v>1</v>
      </c>
      <c r="X166" s="37">
        <v>0</v>
      </c>
      <c r="Y166" s="37">
        <v>0</v>
      </c>
      <c r="Z166" s="37">
        <v>0</v>
      </c>
      <c r="AA166" s="37">
        <v>0</v>
      </c>
      <c r="AB166" s="37">
        <v>7</v>
      </c>
      <c r="AC166" s="37">
        <v>0</v>
      </c>
      <c r="AD166" s="37">
        <v>0</v>
      </c>
      <c r="AE166" s="37">
        <v>1</v>
      </c>
      <c r="AF166" s="37">
        <v>5</v>
      </c>
      <c r="AG166" s="37">
        <v>0</v>
      </c>
      <c r="AH166" s="37">
        <v>2</v>
      </c>
      <c r="AI166" s="37">
        <v>0</v>
      </c>
      <c r="AJ166" s="37">
        <v>0</v>
      </c>
      <c r="AK166" s="37">
        <v>6</v>
      </c>
      <c r="AL166" s="37">
        <v>1</v>
      </c>
      <c r="AM166" s="37">
        <v>0</v>
      </c>
      <c r="AN166" s="37">
        <v>0</v>
      </c>
      <c r="AO166" s="37">
        <v>78</v>
      </c>
    </row>
    <row r="167" spans="1:41">
      <c r="A167" s="39" t="s">
        <v>222</v>
      </c>
      <c r="B167" s="37">
        <v>13</v>
      </c>
      <c r="C167" s="37">
        <v>0</v>
      </c>
      <c r="D167" s="37">
        <v>4</v>
      </c>
      <c r="E167" s="37">
        <v>3</v>
      </c>
      <c r="F167" s="37">
        <v>67</v>
      </c>
      <c r="G167" s="37">
        <v>0</v>
      </c>
      <c r="H167" s="37">
        <v>2</v>
      </c>
      <c r="I167" s="37">
        <v>2</v>
      </c>
      <c r="J167" s="37">
        <v>0</v>
      </c>
      <c r="K167" s="37">
        <v>0</v>
      </c>
      <c r="L167" s="37">
        <v>24</v>
      </c>
      <c r="M167" s="37">
        <v>1</v>
      </c>
      <c r="N167" s="37">
        <v>1</v>
      </c>
      <c r="O167" s="37">
        <v>1</v>
      </c>
      <c r="P167" s="37">
        <v>1</v>
      </c>
      <c r="Q167" s="37">
        <v>0</v>
      </c>
      <c r="R167" s="37">
        <v>5</v>
      </c>
      <c r="S167" s="37">
        <v>80</v>
      </c>
      <c r="T167" s="37">
        <v>3</v>
      </c>
      <c r="U167" s="37">
        <v>4</v>
      </c>
      <c r="V167" s="37">
        <v>0</v>
      </c>
      <c r="W167" s="37">
        <v>1</v>
      </c>
      <c r="X167" s="37">
        <v>0</v>
      </c>
      <c r="Y167" s="37">
        <v>0</v>
      </c>
      <c r="Z167" s="37">
        <v>2</v>
      </c>
      <c r="AA167" s="37">
        <v>7</v>
      </c>
      <c r="AB167" s="37">
        <v>4</v>
      </c>
      <c r="AC167" s="37">
        <v>0</v>
      </c>
      <c r="AD167" s="37">
        <v>1</v>
      </c>
      <c r="AE167" s="37">
        <v>0</v>
      </c>
      <c r="AF167" s="37">
        <v>3</v>
      </c>
      <c r="AG167" s="37">
        <v>8</v>
      </c>
      <c r="AH167" s="37">
        <v>2</v>
      </c>
      <c r="AI167" s="37">
        <v>0</v>
      </c>
      <c r="AJ167" s="37">
        <v>0</v>
      </c>
      <c r="AK167" s="37">
        <v>33</v>
      </c>
      <c r="AL167" s="37">
        <v>1</v>
      </c>
      <c r="AM167" s="37">
        <v>8</v>
      </c>
      <c r="AN167" s="37">
        <v>2</v>
      </c>
      <c r="AO167" s="37">
        <v>283</v>
      </c>
    </row>
    <row r="168" spans="1:41">
      <c r="A168" s="39" t="s">
        <v>223</v>
      </c>
      <c r="B168" s="37">
        <v>21</v>
      </c>
      <c r="C168" s="37">
        <v>0</v>
      </c>
      <c r="D168" s="37">
        <v>9</v>
      </c>
      <c r="E168" s="37">
        <v>4</v>
      </c>
      <c r="F168" s="37">
        <v>91</v>
      </c>
      <c r="G168" s="37">
        <v>9</v>
      </c>
      <c r="H168" s="37">
        <v>6</v>
      </c>
      <c r="I168" s="37">
        <v>0</v>
      </c>
      <c r="J168" s="37">
        <v>16</v>
      </c>
      <c r="K168" s="37">
        <v>0</v>
      </c>
      <c r="L168" s="37">
        <v>1</v>
      </c>
      <c r="M168" s="37">
        <v>1</v>
      </c>
      <c r="N168" s="37">
        <v>1</v>
      </c>
      <c r="O168" s="37">
        <v>0</v>
      </c>
      <c r="P168" s="37">
        <v>1</v>
      </c>
      <c r="Q168" s="37">
        <v>1</v>
      </c>
      <c r="R168" s="37">
        <v>9</v>
      </c>
      <c r="S168" s="37">
        <v>30</v>
      </c>
      <c r="T168" s="37">
        <v>6</v>
      </c>
      <c r="U168" s="37">
        <v>0</v>
      </c>
      <c r="V168" s="37">
        <v>0</v>
      </c>
      <c r="W168" s="37">
        <v>7</v>
      </c>
      <c r="X168" s="37">
        <v>1</v>
      </c>
      <c r="Y168" s="37">
        <v>1</v>
      </c>
      <c r="Z168" s="37">
        <v>0</v>
      </c>
      <c r="AA168" s="37">
        <v>0</v>
      </c>
      <c r="AB168" s="37">
        <v>9</v>
      </c>
      <c r="AC168" s="37">
        <v>0</v>
      </c>
      <c r="AD168" s="37">
        <v>1</v>
      </c>
      <c r="AE168" s="37">
        <v>7</v>
      </c>
      <c r="AF168" s="37">
        <v>6</v>
      </c>
      <c r="AG168" s="37">
        <v>1</v>
      </c>
      <c r="AH168" s="37">
        <v>8</v>
      </c>
      <c r="AI168" s="37">
        <v>2</v>
      </c>
      <c r="AJ168" s="37">
        <v>5</v>
      </c>
      <c r="AK168" s="37">
        <v>21</v>
      </c>
      <c r="AL168" s="37">
        <v>2</v>
      </c>
      <c r="AM168" s="37">
        <v>4</v>
      </c>
      <c r="AN168" s="37">
        <v>1</v>
      </c>
      <c r="AO168" s="37">
        <v>282</v>
      </c>
    </row>
    <row r="169" spans="1:41">
      <c r="A169" s="39" t="s">
        <v>224</v>
      </c>
      <c r="B169" s="37">
        <v>39</v>
      </c>
      <c r="C169" s="37">
        <v>1</v>
      </c>
      <c r="D169" s="37">
        <v>1</v>
      </c>
      <c r="E169" s="37">
        <v>5</v>
      </c>
      <c r="F169" s="37">
        <v>55</v>
      </c>
      <c r="G169" s="37">
        <v>0</v>
      </c>
      <c r="H169" s="37">
        <v>9</v>
      </c>
      <c r="I169" s="37">
        <v>1</v>
      </c>
      <c r="J169" s="37">
        <v>20</v>
      </c>
      <c r="K169" s="37">
        <v>0</v>
      </c>
      <c r="L169" s="37">
        <v>7</v>
      </c>
      <c r="M169" s="37">
        <v>0</v>
      </c>
      <c r="N169" s="37">
        <v>12</v>
      </c>
      <c r="O169" s="37">
        <v>0</v>
      </c>
      <c r="P169" s="37">
        <v>0</v>
      </c>
      <c r="Q169" s="37">
        <v>0</v>
      </c>
      <c r="R169" s="37">
        <v>13</v>
      </c>
      <c r="S169" s="37">
        <v>4</v>
      </c>
      <c r="T169" s="37">
        <v>3</v>
      </c>
      <c r="U169" s="37">
        <v>5</v>
      </c>
      <c r="V169" s="37">
        <v>0</v>
      </c>
      <c r="W169" s="37">
        <v>15</v>
      </c>
      <c r="X169" s="37">
        <v>1</v>
      </c>
      <c r="Y169" s="37">
        <v>2</v>
      </c>
      <c r="Z169" s="37">
        <v>1</v>
      </c>
      <c r="AA169" s="37">
        <v>5</v>
      </c>
      <c r="AB169" s="37">
        <v>14</v>
      </c>
      <c r="AC169" s="37">
        <v>0</v>
      </c>
      <c r="AD169" s="37">
        <v>0</v>
      </c>
      <c r="AE169" s="37">
        <v>4</v>
      </c>
      <c r="AF169" s="37">
        <v>1</v>
      </c>
      <c r="AG169" s="37">
        <v>4</v>
      </c>
      <c r="AH169" s="37">
        <v>3</v>
      </c>
      <c r="AI169" s="37">
        <v>0</v>
      </c>
      <c r="AJ169" s="37">
        <v>6</v>
      </c>
      <c r="AK169" s="37">
        <v>16</v>
      </c>
      <c r="AL169" s="37">
        <v>9</v>
      </c>
      <c r="AM169" s="37">
        <v>1</v>
      </c>
      <c r="AN169" s="37">
        <v>3</v>
      </c>
      <c r="AO169" s="37">
        <v>260</v>
      </c>
    </row>
    <row r="170" spans="1:41">
      <c r="A170" s="39" t="s">
        <v>225</v>
      </c>
      <c r="B170" s="37">
        <v>104</v>
      </c>
      <c r="C170" s="37">
        <v>4</v>
      </c>
      <c r="D170" s="37">
        <v>13</v>
      </c>
      <c r="E170" s="37">
        <v>16</v>
      </c>
      <c r="F170" s="37">
        <v>273</v>
      </c>
      <c r="G170" s="37">
        <v>11</v>
      </c>
      <c r="H170" s="37">
        <v>29</v>
      </c>
      <c r="I170" s="37">
        <v>4</v>
      </c>
      <c r="J170" s="37">
        <v>33</v>
      </c>
      <c r="K170" s="37">
        <v>8</v>
      </c>
      <c r="L170" s="37">
        <v>29</v>
      </c>
      <c r="M170" s="37">
        <v>2</v>
      </c>
      <c r="N170" s="37">
        <v>18</v>
      </c>
      <c r="O170" s="37">
        <v>2</v>
      </c>
      <c r="P170" s="37">
        <v>1</v>
      </c>
      <c r="Q170" s="37">
        <v>7</v>
      </c>
      <c r="R170" s="37">
        <v>39</v>
      </c>
      <c r="S170" s="37">
        <v>82</v>
      </c>
      <c r="T170" s="37">
        <v>16</v>
      </c>
      <c r="U170" s="37">
        <v>9</v>
      </c>
      <c r="V170" s="37">
        <v>7</v>
      </c>
      <c r="W170" s="37">
        <v>56</v>
      </c>
      <c r="X170" s="37">
        <v>1</v>
      </c>
      <c r="Y170" s="37">
        <v>11</v>
      </c>
      <c r="Z170" s="37">
        <v>0</v>
      </c>
      <c r="AA170" s="37">
        <v>4</v>
      </c>
      <c r="AB170" s="37">
        <v>22</v>
      </c>
      <c r="AC170" s="37">
        <v>6</v>
      </c>
      <c r="AD170" s="37">
        <v>5</v>
      </c>
      <c r="AE170" s="37">
        <v>6</v>
      </c>
      <c r="AF170" s="37">
        <v>2</v>
      </c>
      <c r="AG170" s="37">
        <v>19</v>
      </c>
      <c r="AH170" s="37">
        <v>7</v>
      </c>
      <c r="AI170" s="37">
        <v>3</v>
      </c>
      <c r="AJ170" s="37">
        <v>15</v>
      </c>
      <c r="AK170" s="37">
        <v>59</v>
      </c>
      <c r="AL170" s="37">
        <v>12</v>
      </c>
      <c r="AM170" s="37">
        <v>8</v>
      </c>
      <c r="AN170" s="37">
        <v>16</v>
      </c>
      <c r="AO170" s="37">
        <v>959</v>
      </c>
    </row>
    <row r="171" spans="1:41">
      <c r="A171" s="39" t="s">
        <v>226</v>
      </c>
      <c r="B171" s="37">
        <v>27</v>
      </c>
      <c r="C171" s="37">
        <v>0</v>
      </c>
      <c r="D171" s="37">
        <v>15</v>
      </c>
      <c r="E171" s="37">
        <v>4</v>
      </c>
      <c r="F171" s="37">
        <v>67</v>
      </c>
      <c r="G171" s="37">
        <v>2</v>
      </c>
      <c r="H171" s="37">
        <v>5</v>
      </c>
      <c r="I171" s="37">
        <v>1</v>
      </c>
      <c r="J171" s="37">
        <v>16</v>
      </c>
      <c r="K171" s="37">
        <v>0</v>
      </c>
      <c r="L171" s="37">
        <v>7</v>
      </c>
      <c r="M171" s="37">
        <v>0</v>
      </c>
      <c r="N171" s="37">
        <v>8</v>
      </c>
      <c r="O171" s="37">
        <v>0</v>
      </c>
      <c r="P171" s="37">
        <v>0</v>
      </c>
      <c r="Q171" s="37">
        <v>3</v>
      </c>
      <c r="R171" s="37">
        <v>16</v>
      </c>
      <c r="S171" s="37">
        <v>31</v>
      </c>
      <c r="T171" s="37">
        <v>2</v>
      </c>
      <c r="U171" s="37">
        <v>4</v>
      </c>
      <c r="V171" s="37">
        <v>2</v>
      </c>
      <c r="W171" s="37">
        <v>5</v>
      </c>
      <c r="X171" s="37">
        <v>0</v>
      </c>
      <c r="Y171" s="37">
        <v>4</v>
      </c>
      <c r="Z171" s="37">
        <v>1</v>
      </c>
      <c r="AA171" s="37">
        <v>0</v>
      </c>
      <c r="AB171" s="37">
        <v>6</v>
      </c>
      <c r="AC171" s="37">
        <v>1</v>
      </c>
      <c r="AD171" s="37">
        <v>1</v>
      </c>
      <c r="AE171" s="37">
        <v>1</v>
      </c>
      <c r="AF171" s="37">
        <v>4</v>
      </c>
      <c r="AG171" s="37">
        <v>5</v>
      </c>
      <c r="AH171" s="37">
        <v>22</v>
      </c>
      <c r="AI171" s="37">
        <v>1</v>
      </c>
      <c r="AJ171" s="37">
        <v>1</v>
      </c>
      <c r="AK171" s="37">
        <v>16</v>
      </c>
      <c r="AL171" s="37">
        <v>1</v>
      </c>
      <c r="AM171" s="37">
        <v>1</v>
      </c>
      <c r="AN171" s="37">
        <v>5</v>
      </c>
      <c r="AO171" s="37">
        <v>285</v>
      </c>
    </row>
    <row r="172" spans="1:41">
      <c r="A172" s="39" t="s">
        <v>227</v>
      </c>
      <c r="B172" s="37">
        <v>111</v>
      </c>
      <c r="C172" s="37">
        <v>0</v>
      </c>
      <c r="D172" s="37">
        <v>28</v>
      </c>
      <c r="E172" s="37">
        <v>12</v>
      </c>
      <c r="F172" s="37">
        <v>313</v>
      </c>
      <c r="G172" s="37">
        <v>7</v>
      </c>
      <c r="H172" s="37">
        <v>38</v>
      </c>
      <c r="I172" s="37">
        <v>0</v>
      </c>
      <c r="J172" s="37">
        <v>217</v>
      </c>
      <c r="K172" s="37">
        <v>1</v>
      </c>
      <c r="L172" s="37">
        <v>23</v>
      </c>
      <c r="M172" s="37">
        <v>1</v>
      </c>
      <c r="N172" s="37">
        <v>16</v>
      </c>
      <c r="O172" s="37">
        <v>7</v>
      </c>
      <c r="P172" s="37">
        <v>2</v>
      </c>
      <c r="Q172" s="37">
        <v>4</v>
      </c>
      <c r="R172" s="37">
        <v>78</v>
      </c>
      <c r="S172" s="37">
        <v>143</v>
      </c>
      <c r="T172" s="37">
        <v>21</v>
      </c>
      <c r="U172" s="37">
        <v>10</v>
      </c>
      <c r="V172" s="37">
        <v>11</v>
      </c>
      <c r="W172" s="37">
        <v>13</v>
      </c>
      <c r="X172" s="37">
        <v>9</v>
      </c>
      <c r="Y172" s="37">
        <v>9</v>
      </c>
      <c r="Z172" s="37">
        <v>16</v>
      </c>
      <c r="AA172" s="37">
        <v>25</v>
      </c>
      <c r="AB172" s="37">
        <v>20</v>
      </c>
      <c r="AC172" s="37">
        <v>4</v>
      </c>
      <c r="AD172" s="37">
        <v>3</v>
      </c>
      <c r="AE172" s="37">
        <v>15</v>
      </c>
      <c r="AF172" s="37">
        <v>14</v>
      </c>
      <c r="AG172" s="37">
        <v>17</v>
      </c>
      <c r="AH172" s="37">
        <v>38</v>
      </c>
      <c r="AI172" s="37">
        <v>3</v>
      </c>
      <c r="AJ172" s="37">
        <v>8</v>
      </c>
      <c r="AK172" s="37">
        <v>149</v>
      </c>
      <c r="AL172" s="37">
        <v>31</v>
      </c>
      <c r="AM172" s="37">
        <v>3</v>
      </c>
      <c r="AN172" s="37">
        <v>16</v>
      </c>
      <c r="AO172" s="37">
        <v>1436</v>
      </c>
    </row>
    <row r="173" spans="1:41">
      <c r="A173" s="39" t="s">
        <v>228</v>
      </c>
      <c r="B173" s="37">
        <v>53</v>
      </c>
      <c r="C173" s="37">
        <v>3</v>
      </c>
      <c r="D173" s="37">
        <v>23</v>
      </c>
      <c r="E173" s="37">
        <v>0</v>
      </c>
      <c r="F173" s="37">
        <v>71</v>
      </c>
      <c r="G173" s="37">
        <v>3</v>
      </c>
      <c r="H173" s="37">
        <v>2</v>
      </c>
      <c r="I173" s="37">
        <v>7</v>
      </c>
      <c r="J173" s="37">
        <v>20</v>
      </c>
      <c r="K173" s="37">
        <v>0</v>
      </c>
      <c r="L173" s="37">
        <v>4</v>
      </c>
      <c r="M173" s="37">
        <v>5</v>
      </c>
      <c r="N173" s="37">
        <v>1</v>
      </c>
      <c r="O173" s="37">
        <v>10</v>
      </c>
      <c r="P173" s="37">
        <v>0</v>
      </c>
      <c r="Q173" s="37">
        <v>3</v>
      </c>
      <c r="R173" s="37">
        <v>14</v>
      </c>
      <c r="S173" s="37">
        <v>34</v>
      </c>
      <c r="T173" s="37">
        <v>10</v>
      </c>
      <c r="U173" s="37">
        <v>0</v>
      </c>
      <c r="V173" s="37">
        <v>9</v>
      </c>
      <c r="W173" s="37">
        <v>2</v>
      </c>
      <c r="X173" s="37">
        <v>0</v>
      </c>
      <c r="Y173" s="37">
        <v>2</v>
      </c>
      <c r="Z173" s="37">
        <v>3</v>
      </c>
      <c r="AA173" s="37">
        <v>0</v>
      </c>
      <c r="AB173" s="37">
        <v>15</v>
      </c>
      <c r="AC173" s="37">
        <v>0</v>
      </c>
      <c r="AD173" s="37">
        <v>0</v>
      </c>
      <c r="AE173" s="37">
        <v>0</v>
      </c>
      <c r="AF173" s="37">
        <v>4</v>
      </c>
      <c r="AG173" s="37">
        <v>5</v>
      </c>
      <c r="AH173" s="37">
        <v>8</v>
      </c>
      <c r="AI173" s="37">
        <v>0</v>
      </c>
      <c r="AJ173" s="37">
        <v>7</v>
      </c>
      <c r="AK173" s="37">
        <v>9</v>
      </c>
      <c r="AL173" s="37">
        <v>0</v>
      </c>
      <c r="AM173" s="37">
        <v>5</v>
      </c>
      <c r="AN173" s="37">
        <v>2</v>
      </c>
      <c r="AO173" s="37">
        <v>334</v>
      </c>
    </row>
    <row r="174" spans="1:41">
      <c r="A174" s="39" t="s">
        <v>229</v>
      </c>
      <c r="B174" s="37">
        <v>15</v>
      </c>
      <c r="C174" s="37">
        <v>2</v>
      </c>
      <c r="D174" s="37">
        <v>4</v>
      </c>
      <c r="E174" s="37">
        <v>4</v>
      </c>
      <c r="F174" s="37">
        <v>25</v>
      </c>
      <c r="G174" s="37">
        <v>0</v>
      </c>
      <c r="H174" s="37">
        <v>0</v>
      </c>
      <c r="I174" s="37">
        <v>0</v>
      </c>
      <c r="J174" s="37">
        <v>3</v>
      </c>
      <c r="K174" s="37">
        <v>1</v>
      </c>
      <c r="L174" s="37">
        <v>1</v>
      </c>
      <c r="M174" s="37">
        <v>0</v>
      </c>
      <c r="N174" s="37">
        <v>0</v>
      </c>
      <c r="O174" s="37">
        <v>0</v>
      </c>
      <c r="P174" s="37">
        <v>2</v>
      </c>
      <c r="Q174" s="37">
        <v>3</v>
      </c>
      <c r="R174" s="37">
        <v>1</v>
      </c>
      <c r="S174" s="37">
        <v>3</v>
      </c>
      <c r="T174" s="37">
        <v>5</v>
      </c>
      <c r="U174" s="37">
        <v>0</v>
      </c>
      <c r="V174" s="37">
        <v>5</v>
      </c>
      <c r="W174" s="37">
        <v>0</v>
      </c>
      <c r="X174" s="37">
        <v>0</v>
      </c>
      <c r="Y174" s="37">
        <v>0</v>
      </c>
      <c r="Z174" s="37">
        <v>0</v>
      </c>
      <c r="AA174" s="37">
        <v>1</v>
      </c>
      <c r="AB174" s="37">
        <v>7</v>
      </c>
      <c r="AC174" s="37">
        <v>0</v>
      </c>
      <c r="AD174" s="37">
        <v>0</v>
      </c>
      <c r="AE174" s="37">
        <v>0</v>
      </c>
      <c r="AF174" s="37">
        <v>0</v>
      </c>
      <c r="AG174" s="37">
        <v>2</v>
      </c>
      <c r="AH174" s="37">
        <v>1</v>
      </c>
      <c r="AI174" s="37">
        <v>0</v>
      </c>
      <c r="AJ174" s="37">
        <v>0</v>
      </c>
      <c r="AK174" s="37">
        <v>10</v>
      </c>
      <c r="AL174" s="37">
        <v>1</v>
      </c>
      <c r="AM174" s="37">
        <v>6</v>
      </c>
      <c r="AN174" s="37">
        <v>1</v>
      </c>
      <c r="AO174" s="37">
        <v>103</v>
      </c>
    </row>
    <row r="175" spans="1:41">
      <c r="A175" s="39" t="s">
        <v>230</v>
      </c>
      <c r="B175" s="37">
        <v>16</v>
      </c>
      <c r="C175" s="37">
        <v>1</v>
      </c>
      <c r="D175" s="37">
        <v>5</v>
      </c>
      <c r="E175" s="37">
        <v>2</v>
      </c>
      <c r="F175" s="37">
        <v>51</v>
      </c>
      <c r="G175" s="37">
        <v>5</v>
      </c>
      <c r="H175" s="37">
        <v>1</v>
      </c>
      <c r="I175" s="37">
        <v>1</v>
      </c>
      <c r="J175" s="37">
        <v>28</v>
      </c>
      <c r="K175" s="37">
        <v>0</v>
      </c>
      <c r="L175" s="37">
        <v>4</v>
      </c>
      <c r="M175" s="37">
        <v>0</v>
      </c>
      <c r="N175" s="37">
        <v>1</v>
      </c>
      <c r="O175" s="37">
        <v>1</v>
      </c>
      <c r="P175" s="37">
        <v>0</v>
      </c>
      <c r="Q175" s="37">
        <v>0</v>
      </c>
      <c r="R175" s="37">
        <v>5</v>
      </c>
      <c r="S175" s="37">
        <v>46</v>
      </c>
      <c r="T175" s="37">
        <v>2</v>
      </c>
      <c r="U175" s="37">
        <v>3</v>
      </c>
      <c r="V175" s="37">
        <v>2</v>
      </c>
      <c r="W175" s="37">
        <v>2</v>
      </c>
      <c r="X175" s="37">
        <v>0</v>
      </c>
      <c r="Y175" s="37">
        <v>1</v>
      </c>
      <c r="Z175" s="37">
        <v>1</v>
      </c>
      <c r="AA175" s="37">
        <v>0</v>
      </c>
      <c r="AB175" s="37">
        <v>5</v>
      </c>
      <c r="AC175" s="37">
        <v>0</v>
      </c>
      <c r="AD175" s="37">
        <v>0</v>
      </c>
      <c r="AE175" s="37">
        <v>0</v>
      </c>
      <c r="AF175" s="37">
        <v>9</v>
      </c>
      <c r="AG175" s="37">
        <v>4</v>
      </c>
      <c r="AH175" s="37">
        <v>4</v>
      </c>
      <c r="AI175" s="37">
        <v>0</v>
      </c>
      <c r="AJ175" s="37">
        <v>2</v>
      </c>
      <c r="AK175" s="37">
        <v>28</v>
      </c>
      <c r="AL175" s="37">
        <v>2</v>
      </c>
      <c r="AM175" s="37">
        <v>1</v>
      </c>
      <c r="AN175" s="37">
        <v>6</v>
      </c>
      <c r="AO175" s="37">
        <v>239</v>
      </c>
    </row>
    <row r="176" spans="1:41">
      <c r="A176" s="39" t="s">
        <v>231</v>
      </c>
      <c r="B176" s="37">
        <v>351</v>
      </c>
      <c r="C176" s="37">
        <v>0</v>
      </c>
      <c r="D176" s="37">
        <v>68</v>
      </c>
      <c r="E176" s="37">
        <v>43</v>
      </c>
      <c r="F176" s="37">
        <v>1251</v>
      </c>
      <c r="G176" s="37">
        <v>0</v>
      </c>
      <c r="H176" s="37">
        <v>71</v>
      </c>
      <c r="I176" s="37">
        <v>9</v>
      </c>
      <c r="J176" s="37">
        <v>206</v>
      </c>
      <c r="K176" s="37">
        <v>16</v>
      </c>
      <c r="L176" s="37">
        <v>65</v>
      </c>
      <c r="M176" s="37">
        <v>2</v>
      </c>
      <c r="N176" s="37">
        <v>83</v>
      </c>
      <c r="O176" s="37">
        <v>23</v>
      </c>
      <c r="P176" s="37">
        <v>6</v>
      </c>
      <c r="Q176" s="37">
        <v>9</v>
      </c>
      <c r="R176" s="37">
        <v>118</v>
      </c>
      <c r="S176" s="37">
        <v>436</v>
      </c>
      <c r="T176" s="37">
        <v>82</v>
      </c>
      <c r="U176" s="37">
        <v>26</v>
      </c>
      <c r="V176" s="37">
        <v>44</v>
      </c>
      <c r="W176" s="37">
        <v>50</v>
      </c>
      <c r="X176" s="37">
        <v>9</v>
      </c>
      <c r="Y176" s="37">
        <v>50</v>
      </c>
      <c r="Z176" s="37">
        <v>11</v>
      </c>
      <c r="AA176" s="37">
        <v>57</v>
      </c>
      <c r="AB176" s="37">
        <v>37</v>
      </c>
      <c r="AC176" s="37">
        <v>5</v>
      </c>
      <c r="AD176" s="37">
        <v>30</v>
      </c>
      <c r="AE176" s="37">
        <v>17</v>
      </c>
      <c r="AF176" s="37">
        <v>85</v>
      </c>
      <c r="AG176" s="37">
        <v>104</v>
      </c>
      <c r="AH176" s="37">
        <v>103</v>
      </c>
      <c r="AI176" s="37">
        <v>10</v>
      </c>
      <c r="AJ176" s="37">
        <v>22</v>
      </c>
      <c r="AK176" s="37">
        <v>303</v>
      </c>
      <c r="AL176" s="37">
        <v>102</v>
      </c>
      <c r="AM176" s="37">
        <v>8</v>
      </c>
      <c r="AN176" s="37">
        <v>28</v>
      </c>
      <c r="AO176" s="37">
        <v>3940</v>
      </c>
    </row>
    <row r="177" spans="1:41">
      <c r="A177" s="39" t="s">
        <v>232</v>
      </c>
      <c r="B177" s="37">
        <v>55</v>
      </c>
      <c r="C177" s="37">
        <v>7</v>
      </c>
      <c r="D177" s="37">
        <v>4</v>
      </c>
      <c r="E177" s="37">
        <v>0</v>
      </c>
      <c r="F177" s="37">
        <v>48</v>
      </c>
      <c r="G177" s="37">
        <v>2</v>
      </c>
      <c r="H177" s="37">
        <v>4</v>
      </c>
      <c r="I177" s="37">
        <v>1</v>
      </c>
      <c r="J177" s="37">
        <v>13</v>
      </c>
      <c r="K177" s="37">
        <v>0</v>
      </c>
      <c r="L177" s="37">
        <v>4</v>
      </c>
      <c r="M177" s="37">
        <v>2</v>
      </c>
      <c r="N177" s="37">
        <v>2</v>
      </c>
      <c r="O177" s="37">
        <v>0</v>
      </c>
      <c r="P177" s="37">
        <v>0</v>
      </c>
      <c r="Q177" s="37">
        <v>1</v>
      </c>
      <c r="R177" s="37">
        <v>7</v>
      </c>
      <c r="S177" s="37">
        <v>15</v>
      </c>
      <c r="T177" s="37">
        <v>3</v>
      </c>
      <c r="U177" s="37">
        <v>0</v>
      </c>
      <c r="V177" s="37">
        <v>6</v>
      </c>
      <c r="W177" s="37">
        <v>0</v>
      </c>
      <c r="X177" s="37">
        <v>3</v>
      </c>
      <c r="Y177" s="37">
        <v>0</v>
      </c>
      <c r="Z177" s="37">
        <v>4</v>
      </c>
      <c r="AA177" s="37">
        <v>4</v>
      </c>
      <c r="AB177" s="37">
        <v>25</v>
      </c>
      <c r="AC177" s="37">
        <v>0</v>
      </c>
      <c r="AD177" s="37">
        <v>1</v>
      </c>
      <c r="AE177" s="37">
        <v>0</v>
      </c>
      <c r="AF177" s="37">
        <v>0</v>
      </c>
      <c r="AG177" s="37">
        <v>3</v>
      </c>
      <c r="AH177" s="37">
        <v>0</v>
      </c>
      <c r="AI177" s="37">
        <v>0</v>
      </c>
      <c r="AJ177" s="37">
        <v>5</v>
      </c>
      <c r="AK177" s="37">
        <v>3</v>
      </c>
      <c r="AL177" s="37">
        <v>2</v>
      </c>
      <c r="AM177" s="37">
        <v>4</v>
      </c>
      <c r="AN177" s="37">
        <v>1</v>
      </c>
      <c r="AO177" s="37">
        <v>229</v>
      </c>
    </row>
    <row r="178" spans="1:41">
      <c r="A178" s="39" t="s">
        <v>233</v>
      </c>
      <c r="B178" s="37">
        <v>64</v>
      </c>
      <c r="C178" s="37">
        <v>4</v>
      </c>
      <c r="D178" s="37">
        <v>21</v>
      </c>
      <c r="E178" s="37">
        <v>6</v>
      </c>
      <c r="F178" s="37">
        <v>201</v>
      </c>
      <c r="G178" s="37">
        <v>5</v>
      </c>
      <c r="H178" s="37">
        <v>9</v>
      </c>
      <c r="I178" s="37">
        <v>4</v>
      </c>
      <c r="J178" s="37">
        <v>41</v>
      </c>
      <c r="K178" s="37">
        <v>3</v>
      </c>
      <c r="L178" s="37">
        <v>9</v>
      </c>
      <c r="M178" s="37">
        <v>2</v>
      </c>
      <c r="N178" s="37">
        <v>13</v>
      </c>
      <c r="O178" s="37">
        <v>2</v>
      </c>
      <c r="P178" s="37">
        <v>0</v>
      </c>
      <c r="Q178" s="37">
        <v>5</v>
      </c>
      <c r="R178" s="37">
        <v>16</v>
      </c>
      <c r="S178" s="37">
        <v>72</v>
      </c>
      <c r="T178" s="37">
        <v>22</v>
      </c>
      <c r="U178" s="37">
        <v>4</v>
      </c>
      <c r="V178" s="37">
        <v>1</v>
      </c>
      <c r="W178" s="37">
        <v>4</v>
      </c>
      <c r="X178" s="37">
        <v>2</v>
      </c>
      <c r="Y178" s="37">
        <v>8</v>
      </c>
      <c r="Z178" s="37">
        <v>3</v>
      </c>
      <c r="AA178" s="37">
        <v>3</v>
      </c>
      <c r="AB178" s="37">
        <v>17</v>
      </c>
      <c r="AC178" s="37">
        <v>1</v>
      </c>
      <c r="AD178" s="37">
        <v>3</v>
      </c>
      <c r="AE178" s="37">
        <v>5</v>
      </c>
      <c r="AF178" s="37">
        <v>8</v>
      </c>
      <c r="AG178" s="37">
        <v>24</v>
      </c>
      <c r="AH178" s="37">
        <v>23</v>
      </c>
      <c r="AI178" s="37">
        <v>0</v>
      </c>
      <c r="AJ178" s="37">
        <v>8</v>
      </c>
      <c r="AK178" s="37">
        <v>189</v>
      </c>
      <c r="AL178" s="37">
        <v>19</v>
      </c>
      <c r="AM178" s="37">
        <v>5</v>
      </c>
      <c r="AN178" s="37">
        <v>1</v>
      </c>
      <c r="AO178" s="37">
        <v>827</v>
      </c>
    </row>
    <row r="179" spans="1:41">
      <c r="A179" s="39" t="s">
        <v>234</v>
      </c>
      <c r="B179" s="37">
        <v>1095</v>
      </c>
      <c r="C179" s="37">
        <v>19</v>
      </c>
      <c r="D179" s="37">
        <v>194</v>
      </c>
      <c r="E179" s="37">
        <v>68</v>
      </c>
      <c r="F179" s="37">
        <v>2846</v>
      </c>
      <c r="G179" s="37">
        <v>122</v>
      </c>
      <c r="H179" s="37">
        <v>110</v>
      </c>
      <c r="I179" s="37">
        <v>58</v>
      </c>
      <c r="J179" s="37">
        <v>732</v>
      </c>
      <c r="K179" s="37">
        <v>149</v>
      </c>
      <c r="L179" s="37">
        <v>337</v>
      </c>
      <c r="M179" s="37">
        <v>37</v>
      </c>
      <c r="N179" s="37">
        <v>52</v>
      </c>
      <c r="O179" s="37">
        <v>23</v>
      </c>
      <c r="P179" s="37">
        <v>8</v>
      </c>
      <c r="Q179" s="37">
        <v>142</v>
      </c>
      <c r="R179" s="37">
        <v>629</v>
      </c>
      <c r="S179" s="37">
        <v>1657</v>
      </c>
      <c r="T179" s="37">
        <v>496</v>
      </c>
      <c r="U179" s="37">
        <v>59</v>
      </c>
      <c r="V179" s="37">
        <v>123</v>
      </c>
      <c r="W179" s="37">
        <v>385</v>
      </c>
      <c r="X179" s="37">
        <v>31</v>
      </c>
      <c r="Y179" s="37">
        <v>62</v>
      </c>
      <c r="Z179" s="37">
        <v>115</v>
      </c>
      <c r="AA179" s="37">
        <v>41</v>
      </c>
      <c r="AB179" s="37">
        <v>353</v>
      </c>
      <c r="AC179" s="37">
        <v>56</v>
      </c>
      <c r="AD179" s="37">
        <v>97</v>
      </c>
      <c r="AE179" s="37">
        <v>37</v>
      </c>
      <c r="AF179" s="37">
        <v>119</v>
      </c>
      <c r="AG179" s="37">
        <v>205</v>
      </c>
      <c r="AH179" s="37">
        <v>194</v>
      </c>
      <c r="AI179" s="37">
        <v>33</v>
      </c>
      <c r="AJ179" s="37">
        <v>277</v>
      </c>
      <c r="AK179" s="37">
        <v>1284</v>
      </c>
      <c r="AL179" s="37">
        <v>178</v>
      </c>
      <c r="AM179" s="37">
        <v>177</v>
      </c>
      <c r="AN179" s="37">
        <v>55</v>
      </c>
      <c r="AO179" s="37">
        <v>12655</v>
      </c>
    </row>
    <row r="180" spans="1:41">
      <c r="A180" s="39" t="s">
        <v>235</v>
      </c>
      <c r="B180" s="37">
        <v>24</v>
      </c>
      <c r="C180" s="37">
        <v>0</v>
      </c>
      <c r="D180" s="37">
        <v>12</v>
      </c>
      <c r="E180" s="37">
        <v>6</v>
      </c>
      <c r="F180" s="37">
        <v>108</v>
      </c>
      <c r="G180" s="37">
        <v>4</v>
      </c>
      <c r="H180" s="37">
        <v>6</v>
      </c>
      <c r="I180" s="37">
        <v>0</v>
      </c>
      <c r="J180" s="37">
        <v>26</v>
      </c>
      <c r="K180" s="37">
        <v>4</v>
      </c>
      <c r="L180" s="37">
        <v>5</v>
      </c>
      <c r="M180" s="37">
        <v>1</v>
      </c>
      <c r="N180" s="37">
        <v>9</v>
      </c>
      <c r="O180" s="37">
        <v>1</v>
      </c>
      <c r="P180" s="37">
        <v>0</v>
      </c>
      <c r="Q180" s="37">
        <v>1</v>
      </c>
      <c r="R180" s="37">
        <v>20</v>
      </c>
      <c r="S180" s="37">
        <v>64</v>
      </c>
      <c r="T180" s="37">
        <v>9</v>
      </c>
      <c r="U180" s="37">
        <v>4</v>
      </c>
      <c r="V180" s="37">
        <v>3</v>
      </c>
      <c r="W180" s="37">
        <v>9</v>
      </c>
      <c r="X180" s="37">
        <v>3</v>
      </c>
      <c r="Y180" s="37">
        <v>4</v>
      </c>
      <c r="Z180" s="37">
        <v>3</v>
      </c>
      <c r="AA180" s="37">
        <v>0</v>
      </c>
      <c r="AB180" s="37">
        <v>11</v>
      </c>
      <c r="AC180" s="37">
        <v>0</v>
      </c>
      <c r="AD180" s="37">
        <v>1</v>
      </c>
      <c r="AE180" s="37">
        <v>0</v>
      </c>
      <c r="AF180" s="37">
        <v>5</v>
      </c>
      <c r="AG180" s="37">
        <v>8</v>
      </c>
      <c r="AH180" s="37">
        <v>7</v>
      </c>
      <c r="AI180" s="37">
        <v>0</v>
      </c>
      <c r="AJ180" s="37">
        <v>5</v>
      </c>
      <c r="AK180" s="37">
        <v>76</v>
      </c>
      <c r="AL180" s="37">
        <v>2</v>
      </c>
      <c r="AM180" s="37">
        <v>0</v>
      </c>
      <c r="AN180" s="37">
        <v>0</v>
      </c>
      <c r="AO180" s="37">
        <v>441</v>
      </c>
    </row>
    <row r="181" spans="1:41">
      <c r="A181" s="39" t="s">
        <v>236</v>
      </c>
      <c r="B181" s="37">
        <v>237</v>
      </c>
      <c r="C181" s="37">
        <v>38</v>
      </c>
      <c r="D181" s="37">
        <v>64</v>
      </c>
      <c r="E181" s="37">
        <v>9</v>
      </c>
      <c r="F181" s="37">
        <v>276</v>
      </c>
      <c r="G181" s="37">
        <v>8</v>
      </c>
      <c r="H181" s="37">
        <v>22</v>
      </c>
      <c r="I181" s="37">
        <v>39</v>
      </c>
      <c r="J181" s="37">
        <v>90</v>
      </c>
      <c r="K181" s="37">
        <v>10</v>
      </c>
      <c r="L181" s="37">
        <v>6</v>
      </c>
      <c r="M181" s="37">
        <v>29</v>
      </c>
      <c r="N181" s="37">
        <v>18</v>
      </c>
      <c r="O181" s="37">
        <v>6</v>
      </c>
      <c r="P181" s="37">
        <v>3</v>
      </c>
      <c r="Q181" s="37">
        <v>9</v>
      </c>
      <c r="R181" s="37">
        <v>52</v>
      </c>
      <c r="S181" s="37">
        <v>155</v>
      </c>
      <c r="T181" s="37">
        <v>44</v>
      </c>
      <c r="U181" s="37">
        <v>16</v>
      </c>
      <c r="V181" s="37">
        <v>37</v>
      </c>
      <c r="W181" s="37">
        <v>21</v>
      </c>
      <c r="X181" s="37">
        <v>13</v>
      </c>
      <c r="Y181" s="37">
        <v>6</v>
      </c>
      <c r="Z181" s="37">
        <v>58</v>
      </c>
      <c r="AA181" s="37">
        <v>28</v>
      </c>
      <c r="AB181" s="37">
        <v>81</v>
      </c>
      <c r="AC181" s="37">
        <v>7</v>
      </c>
      <c r="AD181" s="37">
        <v>18</v>
      </c>
      <c r="AE181" s="37">
        <v>11</v>
      </c>
      <c r="AF181" s="37">
        <v>12</v>
      </c>
      <c r="AG181" s="37">
        <v>16</v>
      </c>
      <c r="AH181" s="37">
        <v>30</v>
      </c>
      <c r="AI181" s="37">
        <v>4</v>
      </c>
      <c r="AJ181" s="37">
        <v>8</v>
      </c>
      <c r="AK181" s="37">
        <v>93</v>
      </c>
      <c r="AL181" s="37">
        <v>18</v>
      </c>
      <c r="AM181" s="37">
        <v>18</v>
      </c>
      <c r="AN181" s="37">
        <v>38</v>
      </c>
      <c r="AO181" s="37">
        <v>1648</v>
      </c>
    </row>
    <row r="182" spans="1:41">
      <c r="A182" s="39" t="s">
        <v>237</v>
      </c>
      <c r="B182" s="37">
        <v>25</v>
      </c>
      <c r="C182" s="37">
        <v>3</v>
      </c>
      <c r="D182" s="37">
        <v>0</v>
      </c>
      <c r="E182" s="37">
        <v>9</v>
      </c>
      <c r="F182" s="37">
        <v>153</v>
      </c>
      <c r="G182" s="37">
        <v>2</v>
      </c>
      <c r="H182" s="37">
        <v>6</v>
      </c>
      <c r="I182" s="37">
        <v>0</v>
      </c>
      <c r="J182" s="37">
        <v>15</v>
      </c>
      <c r="K182" s="37">
        <v>0</v>
      </c>
      <c r="L182" s="37">
        <v>6</v>
      </c>
      <c r="M182" s="37">
        <v>9</v>
      </c>
      <c r="N182" s="37">
        <v>12</v>
      </c>
      <c r="O182" s="37">
        <v>1</v>
      </c>
      <c r="P182" s="37">
        <v>0</v>
      </c>
      <c r="Q182" s="37">
        <v>2</v>
      </c>
      <c r="R182" s="37">
        <v>10</v>
      </c>
      <c r="S182" s="37">
        <v>226</v>
      </c>
      <c r="T182" s="37">
        <v>18</v>
      </c>
      <c r="U182" s="37">
        <v>1</v>
      </c>
      <c r="V182" s="37">
        <v>11</v>
      </c>
      <c r="W182" s="37">
        <v>1</v>
      </c>
      <c r="X182" s="37">
        <v>1</v>
      </c>
      <c r="Y182" s="37">
        <v>10</v>
      </c>
      <c r="Z182" s="37">
        <v>5</v>
      </c>
      <c r="AA182" s="37">
        <v>2</v>
      </c>
      <c r="AB182" s="37">
        <v>4</v>
      </c>
      <c r="AC182" s="37">
        <v>2</v>
      </c>
      <c r="AD182" s="37">
        <v>6</v>
      </c>
      <c r="AE182" s="37">
        <v>0</v>
      </c>
      <c r="AF182" s="37">
        <v>17</v>
      </c>
      <c r="AG182" s="37">
        <v>16</v>
      </c>
      <c r="AH182" s="37">
        <v>13</v>
      </c>
      <c r="AI182" s="37">
        <v>0</v>
      </c>
      <c r="AJ182" s="37">
        <v>1</v>
      </c>
      <c r="AK182" s="37">
        <v>23</v>
      </c>
      <c r="AL182" s="37">
        <v>7</v>
      </c>
      <c r="AM182" s="37">
        <v>5</v>
      </c>
      <c r="AN182" s="37">
        <v>0</v>
      </c>
      <c r="AO182" s="37">
        <v>622</v>
      </c>
    </row>
    <row r="183" spans="1:41">
      <c r="A183" s="39" t="s">
        <v>238</v>
      </c>
      <c r="B183" s="37">
        <v>74</v>
      </c>
      <c r="C183" s="37">
        <v>0</v>
      </c>
      <c r="D183" s="37">
        <v>66</v>
      </c>
      <c r="E183" s="37">
        <v>5</v>
      </c>
      <c r="F183" s="37">
        <v>277</v>
      </c>
      <c r="G183" s="37">
        <v>11</v>
      </c>
      <c r="H183" s="37">
        <v>5</v>
      </c>
      <c r="I183" s="37">
        <v>9</v>
      </c>
      <c r="J183" s="37">
        <v>45</v>
      </c>
      <c r="K183" s="37">
        <v>4</v>
      </c>
      <c r="L183" s="37">
        <v>11</v>
      </c>
      <c r="M183" s="37">
        <v>1</v>
      </c>
      <c r="N183" s="37">
        <v>15</v>
      </c>
      <c r="O183" s="37">
        <v>11</v>
      </c>
      <c r="P183" s="37">
        <v>22</v>
      </c>
      <c r="Q183" s="37">
        <v>4</v>
      </c>
      <c r="R183" s="37">
        <v>17</v>
      </c>
      <c r="S183" s="37">
        <v>137</v>
      </c>
      <c r="T183" s="37">
        <v>25</v>
      </c>
      <c r="U183" s="37">
        <v>9</v>
      </c>
      <c r="V183" s="37">
        <v>43</v>
      </c>
      <c r="W183" s="37">
        <v>7</v>
      </c>
      <c r="X183" s="37">
        <v>5</v>
      </c>
      <c r="Y183" s="37">
        <v>13</v>
      </c>
      <c r="Z183" s="37">
        <v>4</v>
      </c>
      <c r="AA183" s="37">
        <v>6</v>
      </c>
      <c r="AB183" s="37">
        <v>29</v>
      </c>
      <c r="AC183" s="37">
        <v>0</v>
      </c>
      <c r="AD183" s="37">
        <v>1</v>
      </c>
      <c r="AE183" s="37">
        <v>4</v>
      </c>
      <c r="AF183" s="37">
        <v>6</v>
      </c>
      <c r="AG183" s="37">
        <v>16</v>
      </c>
      <c r="AH183" s="37">
        <v>36</v>
      </c>
      <c r="AI183" s="37">
        <v>0</v>
      </c>
      <c r="AJ183" s="37">
        <v>9</v>
      </c>
      <c r="AK183" s="37">
        <v>116</v>
      </c>
      <c r="AL183" s="37">
        <v>9</v>
      </c>
      <c r="AM183" s="37">
        <v>6</v>
      </c>
      <c r="AN183" s="37">
        <v>7</v>
      </c>
      <c r="AO183" s="37">
        <v>1065</v>
      </c>
    </row>
    <row r="184" spans="1:41">
      <c r="A184" s="39" t="s">
        <v>239</v>
      </c>
      <c r="B184" s="37">
        <v>50</v>
      </c>
      <c r="C184" s="37">
        <v>2</v>
      </c>
      <c r="D184" s="37">
        <v>7</v>
      </c>
      <c r="E184" s="37">
        <v>3</v>
      </c>
      <c r="F184" s="37">
        <v>116</v>
      </c>
      <c r="G184" s="37">
        <v>3</v>
      </c>
      <c r="H184" s="37">
        <v>6</v>
      </c>
      <c r="I184" s="37">
        <v>1</v>
      </c>
      <c r="J184" s="37">
        <v>15</v>
      </c>
      <c r="K184" s="37">
        <v>3</v>
      </c>
      <c r="L184" s="37">
        <v>6</v>
      </c>
      <c r="M184" s="37">
        <v>1</v>
      </c>
      <c r="N184" s="37">
        <v>14</v>
      </c>
      <c r="O184" s="37">
        <v>2</v>
      </c>
      <c r="P184" s="37">
        <v>2</v>
      </c>
      <c r="Q184" s="37">
        <v>0</v>
      </c>
      <c r="R184" s="37">
        <v>28</v>
      </c>
      <c r="S184" s="37">
        <v>56</v>
      </c>
      <c r="T184" s="37">
        <v>3</v>
      </c>
      <c r="U184" s="37">
        <v>12</v>
      </c>
      <c r="V184" s="37">
        <v>5</v>
      </c>
      <c r="W184" s="37">
        <v>11</v>
      </c>
      <c r="X184" s="37">
        <v>0</v>
      </c>
      <c r="Y184" s="37">
        <v>4</v>
      </c>
      <c r="Z184" s="37">
        <v>0</v>
      </c>
      <c r="AA184" s="37">
        <v>2</v>
      </c>
      <c r="AB184" s="37">
        <v>5</v>
      </c>
      <c r="AC184" s="37">
        <v>2</v>
      </c>
      <c r="AD184" s="37">
        <v>0</v>
      </c>
      <c r="AE184" s="37">
        <v>0</v>
      </c>
      <c r="AF184" s="37">
        <v>9</v>
      </c>
      <c r="AG184" s="37">
        <v>23</v>
      </c>
      <c r="AH184" s="37">
        <v>22</v>
      </c>
      <c r="AI184" s="37">
        <v>6</v>
      </c>
      <c r="AJ184" s="37">
        <v>0</v>
      </c>
      <c r="AK184" s="37">
        <v>62</v>
      </c>
      <c r="AL184" s="37">
        <v>5</v>
      </c>
      <c r="AM184" s="37">
        <v>0</v>
      </c>
      <c r="AN184" s="37">
        <v>1</v>
      </c>
      <c r="AO184" s="37">
        <v>487</v>
      </c>
    </row>
    <row r="185" spans="1:41">
      <c r="A185" s="39" t="s">
        <v>240</v>
      </c>
      <c r="B185" s="37">
        <v>336</v>
      </c>
      <c r="C185" s="37">
        <v>8</v>
      </c>
      <c r="D185" s="37">
        <v>138</v>
      </c>
      <c r="E185" s="37">
        <v>33</v>
      </c>
      <c r="F185" s="37">
        <v>915</v>
      </c>
      <c r="G185" s="37">
        <v>44</v>
      </c>
      <c r="H185" s="37">
        <v>43</v>
      </c>
      <c r="I185" s="37">
        <v>11</v>
      </c>
      <c r="J185" s="37">
        <v>166</v>
      </c>
      <c r="K185" s="37">
        <v>5</v>
      </c>
      <c r="L185" s="37">
        <v>49</v>
      </c>
      <c r="M185" s="37">
        <v>7</v>
      </c>
      <c r="N185" s="37">
        <v>29</v>
      </c>
      <c r="O185" s="37">
        <v>16</v>
      </c>
      <c r="P185" s="37">
        <v>11</v>
      </c>
      <c r="Q185" s="37">
        <v>10</v>
      </c>
      <c r="R185" s="37">
        <v>129</v>
      </c>
      <c r="S185" s="37">
        <v>358</v>
      </c>
      <c r="T185" s="37">
        <v>46</v>
      </c>
      <c r="U185" s="37">
        <v>9</v>
      </c>
      <c r="V185" s="37">
        <v>38</v>
      </c>
      <c r="W185" s="37">
        <v>155</v>
      </c>
      <c r="X185" s="37">
        <v>9</v>
      </c>
      <c r="Y185" s="37">
        <v>39</v>
      </c>
      <c r="Z185" s="37">
        <v>15</v>
      </c>
      <c r="AA185" s="37">
        <v>12</v>
      </c>
      <c r="AB185" s="37">
        <v>52</v>
      </c>
      <c r="AC185" s="37">
        <v>11</v>
      </c>
      <c r="AD185" s="37">
        <v>19</v>
      </c>
      <c r="AE185" s="37">
        <v>3</v>
      </c>
      <c r="AF185" s="37">
        <v>49</v>
      </c>
      <c r="AG185" s="37">
        <v>61</v>
      </c>
      <c r="AH185" s="37">
        <v>68</v>
      </c>
      <c r="AI185" s="37">
        <v>2</v>
      </c>
      <c r="AJ185" s="37">
        <v>9</v>
      </c>
      <c r="AK185" s="37">
        <v>183</v>
      </c>
      <c r="AL185" s="37">
        <v>97</v>
      </c>
      <c r="AM185" s="37">
        <v>48</v>
      </c>
      <c r="AN185" s="37">
        <v>17</v>
      </c>
      <c r="AO185" s="37">
        <v>3250</v>
      </c>
    </row>
    <row r="186" spans="1:41">
      <c r="A186" s="39" t="s">
        <v>242</v>
      </c>
      <c r="B186" s="37">
        <v>37</v>
      </c>
      <c r="C186" s="37">
        <v>0</v>
      </c>
      <c r="D186" s="37">
        <v>25</v>
      </c>
      <c r="E186" s="37">
        <v>1</v>
      </c>
      <c r="F186" s="37">
        <v>75</v>
      </c>
      <c r="G186" s="37">
        <v>2</v>
      </c>
      <c r="H186" s="37">
        <v>1</v>
      </c>
      <c r="I186" s="37">
        <v>6</v>
      </c>
      <c r="J186" s="37">
        <v>9</v>
      </c>
      <c r="K186" s="37">
        <v>0</v>
      </c>
      <c r="L186" s="37">
        <v>2</v>
      </c>
      <c r="M186" s="37">
        <v>0</v>
      </c>
      <c r="N186" s="37">
        <v>2</v>
      </c>
      <c r="O186" s="37">
        <v>1</v>
      </c>
      <c r="P186" s="37">
        <v>0</v>
      </c>
      <c r="Q186" s="37">
        <v>3</v>
      </c>
      <c r="R186" s="37">
        <v>8</v>
      </c>
      <c r="S186" s="37">
        <v>47</v>
      </c>
      <c r="T186" s="37">
        <v>6</v>
      </c>
      <c r="U186" s="37">
        <v>0</v>
      </c>
      <c r="V186" s="37">
        <v>2</v>
      </c>
      <c r="W186" s="37">
        <v>7</v>
      </c>
      <c r="X186" s="37">
        <v>0</v>
      </c>
      <c r="Y186" s="37">
        <v>3</v>
      </c>
      <c r="Z186" s="37">
        <v>6</v>
      </c>
      <c r="AA186" s="37">
        <v>1</v>
      </c>
      <c r="AB186" s="37">
        <v>12</v>
      </c>
      <c r="AC186" s="37">
        <v>3</v>
      </c>
      <c r="AD186" s="37">
        <v>2</v>
      </c>
      <c r="AE186" s="37">
        <v>0</v>
      </c>
      <c r="AF186" s="37">
        <v>3</v>
      </c>
      <c r="AG186" s="37">
        <v>7</v>
      </c>
      <c r="AH186" s="37">
        <v>17</v>
      </c>
      <c r="AI186" s="37">
        <v>0</v>
      </c>
      <c r="AJ186" s="37">
        <v>1</v>
      </c>
      <c r="AK186" s="37">
        <v>15</v>
      </c>
      <c r="AL186" s="37">
        <v>0</v>
      </c>
      <c r="AM186" s="37">
        <v>0</v>
      </c>
      <c r="AN186" s="37">
        <v>2</v>
      </c>
      <c r="AO186" s="37">
        <v>306</v>
      </c>
    </row>
    <row r="187" spans="1:41">
      <c r="A187" s="39" t="s">
        <v>243</v>
      </c>
      <c r="B187" s="37">
        <v>6</v>
      </c>
      <c r="C187" s="37">
        <v>0</v>
      </c>
      <c r="D187" s="37">
        <v>0</v>
      </c>
      <c r="E187" s="37">
        <v>0</v>
      </c>
      <c r="F187" s="37">
        <v>14</v>
      </c>
      <c r="G187" s="37">
        <v>0</v>
      </c>
      <c r="H187" s="37">
        <v>0</v>
      </c>
      <c r="I187" s="37">
        <v>1</v>
      </c>
      <c r="J187" s="37">
        <v>1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13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1</v>
      </c>
      <c r="AG187" s="37">
        <v>0</v>
      </c>
      <c r="AH187" s="37">
        <v>1</v>
      </c>
      <c r="AI187" s="37">
        <v>0</v>
      </c>
      <c r="AJ187" s="37">
        <v>0</v>
      </c>
      <c r="AK187" s="37">
        <v>9</v>
      </c>
      <c r="AL187" s="37">
        <v>0</v>
      </c>
      <c r="AM187" s="37">
        <v>0</v>
      </c>
      <c r="AN187" s="37">
        <v>0</v>
      </c>
      <c r="AO187" s="37">
        <v>46</v>
      </c>
    </row>
    <row r="188" spans="1:41">
      <c r="A188" s="39" t="s">
        <v>244</v>
      </c>
      <c r="B188" s="37">
        <v>39</v>
      </c>
      <c r="C188" s="37">
        <v>1</v>
      </c>
      <c r="D188" s="37">
        <v>8</v>
      </c>
      <c r="E188" s="37">
        <v>9</v>
      </c>
      <c r="F188" s="37">
        <v>371</v>
      </c>
      <c r="G188" s="37">
        <v>0</v>
      </c>
      <c r="H188" s="37">
        <v>8</v>
      </c>
      <c r="I188" s="37">
        <v>4</v>
      </c>
      <c r="J188" s="37">
        <v>59</v>
      </c>
      <c r="K188" s="37">
        <v>2</v>
      </c>
      <c r="L188" s="37">
        <v>16</v>
      </c>
      <c r="M188" s="37">
        <v>5</v>
      </c>
      <c r="N188" s="37">
        <v>10</v>
      </c>
      <c r="O188" s="37">
        <v>5</v>
      </c>
      <c r="P188" s="37">
        <v>0</v>
      </c>
      <c r="Q188" s="37">
        <v>5</v>
      </c>
      <c r="R188" s="37">
        <v>8</v>
      </c>
      <c r="S188" s="37">
        <v>110</v>
      </c>
      <c r="T188" s="37">
        <v>9</v>
      </c>
      <c r="U188" s="37">
        <v>8</v>
      </c>
      <c r="V188" s="37">
        <v>3</v>
      </c>
      <c r="W188" s="37">
        <v>24</v>
      </c>
      <c r="X188" s="37">
        <v>0</v>
      </c>
      <c r="Y188" s="37">
        <v>7</v>
      </c>
      <c r="Z188" s="37">
        <v>5</v>
      </c>
      <c r="AA188" s="37">
        <v>8</v>
      </c>
      <c r="AB188" s="37">
        <v>29</v>
      </c>
      <c r="AC188" s="37">
        <v>0</v>
      </c>
      <c r="AD188" s="37">
        <v>3</v>
      </c>
      <c r="AE188" s="37">
        <v>10</v>
      </c>
      <c r="AF188" s="37">
        <v>10</v>
      </c>
      <c r="AG188" s="37">
        <v>31</v>
      </c>
      <c r="AH188" s="37">
        <v>12</v>
      </c>
      <c r="AI188" s="37">
        <v>1</v>
      </c>
      <c r="AJ188" s="37">
        <v>14</v>
      </c>
      <c r="AK188" s="37">
        <v>71</v>
      </c>
      <c r="AL188" s="37">
        <v>5</v>
      </c>
      <c r="AM188" s="37">
        <v>2</v>
      </c>
      <c r="AN188" s="37">
        <v>6</v>
      </c>
      <c r="AO188" s="37">
        <v>918</v>
      </c>
    </row>
    <row r="189" spans="1:41">
      <c r="A189" s="39" t="s">
        <v>245</v>
      </c>
      <c r="B189" s="37">
        <v>17</v>
      </c>
      <c r="C189" s="37">
        <v>0</v>
      </c>
      <c r="D189" s="37">
        <v>1</v>
      </c>
      <c r="E189" s="37">
        <v>2</v>
      </c>
      <c r="F189" s="37">
        <v>39</v>
      </c>
      <c r="G189" s="37">
        <v>0</v>
      </c>
      <c r="H189" s="37">
        <v>1</v>
      </c>
      <c r="I189" s="37">
        <v>0</v>
      </c>
      <c r="J189" s="37">
        <v>2</v>
      </c>
      <c r="K189" s="37">
        <v>0</v>
      </c>
      <c r="L189" s="37">
        <v>2</v>
      </c>
      <c r="M189" s="37">
        <v>0</v>
      </c>
      <c r="N189" s="37">
        <v>2</v>
      </c>
      <c r="O189" s="37">
        <v>2</v>
      </c>
      <c r="P189" s="37">
        <v>0</v>
      </c>
      <c r="Q189" s="37">
        <v>0</v>
      </c>
      <c r="R189" s="37">
        <v>2</v>
      </c>
      <c r="S189" s="37">
        <v>6</v>
      </c>
      <c r="T189" s="37">
        <v>0</v>
      </c>
      <c r="U189" s="37">
        <v>0</v>
      </c>
      <c r="V189" s="37">
        <v>0</v>
      </c>
      <c r="W189" s="37">
        <v>1</v>
      </c>
      <c r="X189" s="37">
        <v>0</v>
      </c>
      <c r="Y189" s="37">
        <v>0</v>
      </c>
      <c r="Z189" s="37">
        <v>1</v>
      </c>
      <c r="AA189" s="37">
        <v>0</v>
      </c>
      <c r="AB189" s="37">
        <v>1</v>
      </c>
      <c r="AC189" s="37">
        <v>1</v>
      </c>
      <c r="AD189" s="37">
        <v>0</v>
      </c>
      <c r="AE189" s="37">
        <v>0</v>
      </c>
      <c r="AF189" s="37">
        <v>1</v>
      </c>
      <c r="AG189" s="37">
        <v>1</v>
      </c>
      <c r="AH189" s="37">
        <v>1</v>
      </c>
      <c r="AI189" s="37">
        <v>0</v>
      </c>
      <c r="AJ189" s="37">
        <v>2</v>
      </c>
      <c r="AK189" s="37">
        <v>4</v>
      </c>
      <c r="AL189" s="37">
        <v>0</v>
      </c>
      <c r="AM189" s="37">
        <v>1</v>
      </c>
      <c r="AN189" s="37">
        <v>0</v>
      </c>
      <c r="AO189" s="37">
        <v>90</v>
      </c>
    </row>
    <row r="190" spans="1:41">
      <c r="A190" s="39" t="s">
        <v>246</v>
      </c>
      <c r="B190" s="37">
        <v>46</v>
      </c>
      <c r="C190" s="37">
        <v>0</v>
      </c>
      <c r="D190" s="37">
        <v>0</v>
      </c>
      <c r="E190" s="37">
        <v>20</v>
      </c>
      <c r="F190" s="37">
        <v>29</v>
      </c>
      <c r="G190" s="37">
        <v>0</v>
      </c>
      <c r="H190" s="37">
        <v>15</v>
      </c>
      <c r="I190" s="37">
        <v>0</v>
      </c>
      <c r="J190" s="37">
        <v>62</v>
      </c>
      <c r="K190" s="37">
        <v>0</v>
      </c>
      <c r="L190" s="37">
        <v>15</v>
      </c>
      <c r="M190" s="37">
        <v>0</v>
      </c>
      <c r="N190" s="37">
        <v>10</v>
      </c>
      <c r="O190" s="37">
        <v>2</v>
      </c>
      <c r="P190" s="37">
        <v>0</v>
      </c>
      <c r="Q190" s="37">
        <v>0</v>
      </c>
      <c r="R190" s="37">
        <v>14</v>
      </c>
      <c r="S190" s="37">
        <v>60</v>
      </c>
      <c r="T190" s="37">
        <v>0</v>
      </c>
      <c r="U190" s="37">
        <v>6</v>
      </c>
      <c r="V190" s="37">
        <v>2</v>
      </c>
      <c r="W190" s="37">
        <v>10</v>
      </c>
      <c r="X190" s="37">
        <v>4</v>
      </c>
      <c r="Y190" s="37">
        <v>4</v>
      </c>
      <c r="Z190" s="37">
        <v>1</v>
      </c>
      <c r="AA190" s="37">
        <v>1</v>
      </c>
      <c r="AB190" s="37">
        <v>42</v>
      </c>
      <c r="AC190" s="37">
        <v>4</v>
      </c>
      <c r="AD190" s="37">
        <v>0</v>
      </c>
      <c r="AE190" s="37">
        <v>35</v>
      </c>
      <c r="AF190" s="37">
        <v>5</v>
      </c>
      <c r="AG190" s="37">
        <v>24</v>
      </c>
      <c r="AH190" s="37">
        <v>3</v>
      </c>
      <c r="AI190" s="37">
        <v>1</v>
      </c>
      <c r="AJ190" s="37">
        <v>1</v>
      </c>
      <c r="AK190" s="37">
        <v>100</v>
      </c>
      <c r="AL190" s="37">
        <v>2</v>
      </c>
      <c r="AM190" s="37">
        <v>7</v>
      </c>
      <c r="AN190" s="37">
        <v>18</v>
      </c>
      <c r="AO190" s="37">
        <v>543</v>
      </c>
    </row>
    <row r="191" spans="1:41">
      <c r="A191" s="39" t="s">
        <v>247</v>
      </c>
      <c r="B191" s="37">
        <v>79</v>
      </c>
      <c r="C191" s="37">
        <v>0</v>
      </c>
      <c r="D191" s="37">
        <v>21</v>
      </c>
      <c r="E191" s="37">
        <v>4</v>
      </c>
      <c r="F191" s="37">
        <v>52</v>
      </c>
      <c r="G191" s="37">
        <v>2</v>
      </c>
      <c r="H191" s="37">
        <v>7</v>
      </c>
      <c r="I191" s="37">
        <v>9</v>
      </c>
      <c r="J191" s="37">
        <v>263</v>
      </c>
      <c r="K191" s="37">
        <v>2</v>
      </c>
      <c r="L191" s="37">
        <v>6</v>
      </c>
      <c r="M191" s="37">
        <v>1</v>
      </c>
      <c r="N191" s="37">
        <v>4</v>
      </c>
      <c r="O191" s="37">
        <v>9</v>
      </c>
      <c r="P191" s="37">
        <v>2</v>
      </c>
      <c r="Q191" s="37">
        <v>7</v>
      </c>
      <c r="R191" s="37">
        <v>13</v>
      </c>
      <c r="S191" s="37">
        <v>40</v>
      </c>
      <c r="T191" s="37">
        <v>12</v>
      </c>
      <c r="U191" s="37">
        <v>7</v>
      </c>
      <c r="V191" s="37">
        <v>15</v>
      </c>
      <c r="W191" s="37">
        <v>29</v>
      </c>
      <c r="X191" s="37">
        <v>0</v>
      </c>
      <c r="Y191" s="37">
        <v>1</v>
      </c>
      <c r="Z191" s="37">
        <v>7</v>
      </c>
      <c r="AA191" s="37">
        <v>5</v>
      </c>
      <c r="AB191" s="37">
        <v>28</v>
      </c>
      <c r="AC191" s="37">
        <v>1</v>
      </c>
      <c r="AD191" s="37">
        <v>1</v>
      </c>
      <c r="AE191" s="37">
        <v>1</v>
      </c>
      <c r="AF191" s="37">
        <v>5</v>
      </c>
      <c r="AG191" s="37">
        <v>4</v>
      </c>
      <c r="AH191" s="37">
        <v>5</v>
      </c>
      <c r="AI191" s="37">
        <v>3</v>
      </c>
      <c r="AJ191" s="37">
        <v>8</v>
      </c>
      <c r="AK191" s="37">
        <v>18</v>
      </c>
      <c r="AL191" s="37">
        <v>11</v>
      </c>
      <c r="AM191" s="37">
        <v>9</v>
      </c>
      <c r="AN191" s="37">
        <v>1</v>
      </c>
      <c r="AO191" s="37">
        <v>692</v>
      </c>
    </row>
    <row r="192" spans="1:41">
      <c r="A192" s="39" t="s">
        <v>248</v>
      </c>
      <c r="B192" s="37">
        <v>86</v>
      </c>
      <c r="C192" s="37">
        <v>2</v>
      </c>
      <c r="D192" s="37">
        <v>5</v>
      </c>
      <c r="E192" s="37">
        <v>32</v>
      </c>
      <c r="F192" s="37">
        <v>238</v>
      </c>
      <c r="G192" s="37">
        <v>2</v>
      </c>
      <c r="H192" s="37">
        <v>44</v>
      </c>
      <c r="I192" s="37">
        <v>0</v>
      </c>
      <c r="J192" s="37">
        <v>51</v>
      </c>
      <c r="K192" s="37">
        <v>5</v>
      </c>
      <c r="L192" s="37">
        <v>30</v>
      </c>
      <c r="M192" s="37">
        <v>2</v>
      </c>
      <c r="N192" s="37">
        <v>17</v>
      </c>
      <c r="O192" s="37">
        <v>1</v>
      </c>
      <c r="P192" s="37">
        <v>3</v>
      </c>
      <c r="Q192" s="37">
        <v>1</v>
      </c>
      <c r="R192" s="37">
        <v>22</v>
      </c>
      <c r="S192" s="37">
        <v>40</v>
      </c>
      <c r="T192" s="37">
        <v>17</v>
      </c>
      <c r="U192" s="37">
        <v>9</v>
      </c>
      <c r="V192" s="37">
        <v>1</v>
      </c>
      <c r="W192" s="37">
        <v>28</v>
      </c>
      <c r="X192" s="37">
        <v>0</v>
      </c>
      <c r="Y192" s="37">
        <v>9</v>
      </c>
      <c r="Z192" s="37">
        <v>4</v>
      </c>
      <c r="AA192" s="37">
        <v>3</v>
      </c>
      <c r="AB192" s="37">
        <v>64</v>
      </c>
      <c r="AC192" s="37">
        <v>4</v>
      </c>
      <c r="AD192" s="37">
        <v>8</v>
      </c>
      <c r="AE192" s="37">
        <v>22</v>
      </c>
      <c r="AF192" s="37">
        <v>16</v>
      </c>
      <c r="AG192" s="37">
        <v>19</v>
      </c>
      <c r="AH192" s="37">
        <v>10</v>
      </c>
      <c r="AI192" s="37">
        <v>2</v>
      </c>
      <c r="AJ192" s="37">
        <v>15</v>
      </c>
      <c r="AK192" s="37">
        <v>169</v>
      </c>
      <c r="AL192" s="37">
        <v>15</v>
      </c>
      <c r="AM192" s="37">
        <v>0</v>
      </c>
      <c r="AN192" s="37">
        <v>10</v>
      </c>
      <c r="AO192" s="37">
        <v>1006</v>
      </c>
    </row>
    <row r="193" spans="1:41">
      <c r="A193" s="39" t="s">
        <v>249</v>
      </c>
      <c r="B193" s="37">
        <v>12</v>
      </c>
      <c r="C193" s="37">
        <v>0</v>
      </c>
      <c r="D193" s="37">
        <v>4</v>
      </c>
      <c r="E193" s="37">
        <v>6</v>
      </c>
      <c r="F193" s="37">
        <v>25</v>
      </c>
      <c r="G193" s="37">
        <v>2</v>
      </c>
      <c r="H193" s="37">
        <v>1</v>
      </c>
      <c r="I193" s="37">
        <v>2</v>
      </c>
      <c r="J193" s="37">
        <v>9</v>
      </c>
      <c r="K193" s="37">
        <v>1</v>
      </c>
      <c r="L193" s="37">
        <v>4</v>
      </c>
      <c r="M193" s="37">
        <v>1</v>
      </c>
      <c r="N193" s="37">
        <v>9</v>
      </c>
      <c r="O193" s="37">
        <v>1</v>
      </c>
      <c r="P193" s="37">
        <v>0</v>
      </c>
      <c r="Q193" s="37">
        <v>0</v>
      </c>
      <c r="R193" s="37">
        <v>8</v>
      </c>
      <c r="S193" s="37">
        <v>7</v>
      </c>
      <c r="T193" s="37">
        <v>4</v>
      </c>
      <c r="U193" s="37">
        <v>1</v>
      </c>
      <c r="V193" s="37">
        <v>0</v>
      </c>
      <c r="W193" s="37">
        <v>8</v>
      </c>
      <c r="X193" s="37">
        <v>0</v>
      </c>
      <c r="Y193" s="37">
        <v>2</v>
      </c>
      <c r="Z193" s="37">
        <v>1</v>
      </c>
      <c r="AA193" s="37">
        <v>0</v>
      </c>
      <c r="AB193" s="37">
        <v>13</v>
      </c>
      <c r="AC193" s="37">
        <v>0</v>
      </c>
      <c r="AD193" s="37">
        <v>0</v>
      </c>
      <c r="AE193" s="37">
        <v>1</v>
      </c>
      <c r="AF193" s="37">
        <v>2</v>
      </c>
      <c r="AG193" s="37">
        <v>1</v>
      </c>
      <c r="AH193" s="37">
        <v>3</v>
      </c>
      <c r="AI193" s="37">
        <v>2</v>
      </c>
      <c r="AJ193" s="37">
        <v>2</v>
      </c>
      <c r="AK193" s="37">
        <v>7</v>
      </c>
      <c r="AL193" s="37">
        <v>1</v>
      </c>
      <c r="AM193" s="37">
        <v>0</v>
      </c>
      <c r="AN193" s="37">
        <v>1</v>
      </c>
      <c r="AO193" s="37">
        <v>141</v>
      </c>
    </row>
    <row r="194" spans="1:41">
      <c r="A194" s="39" t="s">
        <v>23</v>
      </c>
      <c r="B194" s="37">
        <v>9848</v>
      </c>
      <c r="C194" s="37">
        <v>303</v>
      </c>
      <c r="D194" s="37">
        <v>1373</v>
      </c>
      <c r="E194" s="37">
        <v>1183</v>
      </c>
      <c r="F194" s="37">
        <v>16351</v>
      </c>
      <c r="G194" s="37">
        <v>769</v>
      </c>
      <c r="H194" s="37">
        <v>1405</v>
      </c>
      <c r="I194" s="37">
        <v>358</v>
      </c>
      <c r="J194" s="37">
        <v>4335</v>
      </c>
      <c r="K194" s="37">
        <v>613</v>
      </c>
      <c r="L194" s="37">
        <v>2167</v>
      </c>
      <c r="M194" s="37">
        <v>497</v>
      </c>
      <c r="N194" s="37">
        <v>1072</v>
      </c>
      <c r="O194" s="37">
        <v>266</v>
      </c>
      <c r="P194" s="37">
        <v>228</v>
      </c>
      <c r="Q194" s="37">
        <v>688</v>
      </c>
      <c r="R194" s="37">
        <v>2456</v>
      </c>
      <c r="S194" s="37">
        <v>6427</v>
      </c>
      <c r="T194" s="37">
        <v>1369</v>
      </c>
      <c r="U194" s="37">
        <v>1142</v>
      </c>
      <c r="V194" s="37">
        <v>525</v>
      </c>
      <c r="W194" s="37">
        <v>2041</v>
      </c>
      <c r="X194" s="37">
        <v>203</v>
      </c>
      <c r="Y194" s="37">
        <v>580</v>
      </c>
      <c r="Z194" s="37">
        <v>542</v>
      </c>
      <c r="AA194" s="37">
        <v>685</v>
      </c>
      <c r="AB194" s="37">
        <v>4037</v>
      </c>
      <c r="AC194" s="37">
        <v>277</v>
      </c>
      <c r="AD194" s="37">
        <v>299</v>
      </c>
      <c r="AE194" s="37">
        <v>1423</v>
      </c>
      <c r="AF194" s="37">
        <v>680</v>
      </c>
      <c r="AG194" s="37">
        <v>1725</v>
      </c>
      <c r="AH194" s="37">
        <v>1133</v>
      </c>
      <c r="AI194" s="37">
        <v>161</v>
      </c>
      <c r="AJ194" s="37">
        <v>1048</v>
      </c>
      <c r="AK194" s="37">
        <v>9708</v>
      </c>
      <c r="AL194" s="37">
        <v>1623</v>
      </c>
      <c r="AM194" s="37">
        <v>644</v>
      </c>
      <c r="AN194" s="37">
        <v>1230</v>
      </c>
      <c r="AO194" s="37">
        <v>81414</v>
      </c>
    </row>
    <row r="195" spans="1:41">
      <c r="Q195" s="25"/>
      <c r="R195" s="25"/>
      <c r="U195" s="110"/>
    </row>
    <row r="196" spans="1:41">
      <c r="Q196" s="25"/>
      <c r="R196" s="25"/>
      <c r="U196" s="110"/>
    </row>
    <row r="197" spans="1:41">
      <c r="Q197" s="25"/>
      <c r="R197" s="25"/>
      <c r="U197" s="110"/>
    </row>
    <row r="198" spans="1:41">
      <c r="Q198" s="25"/>
      <c r="R198" s="25"/>
      <c r="U198" s="110"/>
    </row>
    <row r="199" spans="1:41">
      <c r="Q199" s="25"/>
      <c r="R199" s="25"/>
      <c r="U199" s="110"/>
    </row>
    <row r="200" spans="1:41">
      <c r="Q200" s="25"/>
      <c r="R200" s="25"/>
      <c r="U200" s="110"/>
    </row>
    <row r="201" spans="1:41">
      <c r="Q201" s="25"/>
      <c r="R201" s="25"/>
      <c r="U201" s="110"/>
    </row>
    <row r="202" spans="1:41">
      <c r="Q202" s="25"/>
      <c r="R202" s="25"/>
      <c r="U202" s="110"/>
    </row>
    <row r="203" spans="1:41">
      <c r="Q203" s="25"/>
      <c r="R203" s="25"/>
      <c r="U203" s="110"/>
    </row>
    <row r="204" spans="1:41">
      <c r="Q204" s="25"/>
      <c r="R204" s="25"/>
      <c r="U204" s="110"/>
    </row>
    <row r="205" spans="1:41">
      <c r="Q205" s="25"/>
      <c r="R205" s="25"/>
      <c r="U205" s="110"/>
    </row>
    <row r="206" spans="1:41">
      <c r="Q206" s="25"/>
      <c r="R206" s="25"/>
      <c r="U206" s="110"/>
    </row>
    <row r="207" spans="1:41">
      <c r="Q207" s="25"/>
      <c r="R207" s="25"/>
      <c r="U207" s="110"/>
    </row>
    <row r="208" spans="1:41">
      <c r="Q208" s="25"/>
      <c r="R208" s="25"/>
      <c r="U208" s="110"/>
    </row>
    <row r="212" spans="43:46">
      <c r="AR212" s="10" t="s">
        <v>304</v>
      </c>
      <c r="AS212" s="10" t="s">
        <v>305</v>
      </c>
      <c r="AT212" s="10" t="s">
        <v>306</v>
      </c>
    </row>
    <row r="213" spans="43:46">
      <c r="AQ213" s="26" t="s">
        <v>307</v>
      </c>
      <c r="AR213" s="21">
        <v>9708</v>
      </c>
      <c r="AS213" s="21">
        <v>89729</v>
      </c>
      <c r="AT213" s="110">
        <f t="shared" ref="AT213:AT244" si="0">AR213/AS213</f>
        <v>0.10819244614338731</v>
      </c>
    </row>
    <row r="214" spans="43:46">
      <c r="AQ214" s="40" t="s">
        <v>308</v>
      </c>
      <c r="AR214" s="41">
        <v>804</v>
      </c>
      <c r="AS214" s="42">
        <v>8864</v>
      </c>
      <c r="AT214" s="111">
        <f t="shared" si="0"/>
        <v>9.0703971119133572E-2</v>
      </c>
    </row>
    <row r="215" spans="43:46">
      <c r="AQ215" s="26" t="s">
        <v>309</v>
      </c>
      <c r="AR215" s="10">
        <v>39</v>
      </c>
      <c r="AS215" s="10">
        <v>434</v>
      </c>
      <c r="AT215" s="110">
        <f t="shared" si="0"/>
        <v>8.9861751152073732E-2</v>
      </c>
    </row>
    <row r="216" spans="43:46">
      <c r="AQ216" s="26" t="s">
        <v>310</v>
      </c>
      <c r="AR216" s="10">
        <v>57</v>
      </c>
      <c r="AS216" s="10">
        <v>672</v>
      </c>
      <c r="AT216" s="110">
        <f t="shared" si="0"/>
        <v>8.4821428571428575E-2</v>
      </c>
    </row>
    <row r="217" spans="43:46">
      <c r="AQ217" s="40" t="s">
        <v>311</v>
      </c>
      <c r="AR217" s="41">
        <v>415</v>
      </c>
      <c r="AS217" s="42">
        <v>4926</v>
      </c>
      <c r="AT217" s="111">
        <f t="shared" si="0"/>
        <v>8.4246853430775481E-2</v>
      </c>
    </row>
    <row r="218" spans="43:46">
      <c r="AQ218" s="26" t="s">
        <v>312</v>
      </c>
      <c r="AR218" s="21">
        <v>2167</v>
      </c>
      <c r="AS218" s="21">
        <v>25909</v>
      </c>
      <c r="AT218" s="110">
        <f t="shared" si="0"/>
        <v>8.3638889961017412E-2</v>
      </c>
    </row>
    <row r="219" spans="43:46">
      <c r="AQ219" s="26" t="s">
        <v>313</v>
      </c>
      <c r="AR219" s="21">
        <v>1048</v>
      </c>
      <c r="AS219" s="21">
        <v>12619</v>
      </c>
      <c r="AT219" s="110">
        <f t="shared" si="0"/>
        <v>8.3049369997622635E-2</v>
      </c>
    </row>
    <row r="220" spans="43:46">
      <c r="AQ220" s="26" t="s">
        <v>314</v>
      </c>
      <c r="AR220" s="21">
        <v>1423</v>
      </c>
      <c r="AS220" s="21">
        <v>17389</v>
      </c>
      <c r="AT220" s="110">
        <f t="shared" si="0"/>
        <v>8.1833342917936633E-2</v>
      </c>
    </row>
    <row r="221" spans="43:46">
      <c r="AQ221" s="40" t="s">
        <v>315</v>
      </c>
      <c r="AR221" s="41">
        <v>747</v>
      </c>
      <c r="AS221" s="42">
        <v>9680</v>
      </c>
      <c r="AT221" s="111">
        <f t="shared" si="0"/>
        <v>7.7169421487603307E-2</v>
      </c>
    </row>
    <row r="222" spans="43:46">
      <c r="AQ222" s="26" t="s">
        <v>316</v>
      </c>
      <c r="AR222" s="10">
        <v>279</v>
      </c>
      <c r="AS222" s="21">
        <v>3684</v>
      </c>
      <c r="AT222" s="110">
        <f t="shared" si="0"/>
        <v>7.5732899022801309E-2</v>
      </c>
    </row>
    <row r="223" spans="43:46">
      <c r="AQ223" s="40" t="s">
        <v>317</v>
      </c>
      <c r="AR223" s="41">
        <v>492</v>
      </c>
      <c r="AS223" s="42">
        <v>6914</v>
      </c>
      <c r="AT223" s="111">
        <f t="shared" si="0"/>
        <v>7.1159965287821814E-2</v>
      </c>
    </row>
    <row r="224" spans="43:46">
      <c r="AQ224" s="26" t="s">
        <v>318</v>
      </c>
      <c r="AR224" s="10">
        <v>38</v>
      </c>
      <c r="AS224" s="10">
        <v>548</v>
      </c>
      <c r="AT224" s="110">
        <f t="shared" si="0"/>
        <v>6.9343065693430656E-2</v>
      </c>
    </row>
    <row r="225" spans="43:46">
      <c r="AQ225" s="26" t="s">
        <v>319</v>
      </c>
      <c r="AR225" s="21">
        <v>2041</v>
      </c>
      <c r="AS225" s="21">
        <v>30249</v>
      </c>
      <c r="AT225" s="110">
        <f t="shared" si="0"/>
        <v>6.7473304902641404E-2</v>
      </c>
    </row>
    <row r="226" spans="43:46">
      <c r="AQ226" s="26" t="s">
        <v>320</v>
      </c>
      <c r="AR226" s="10">
        <v>42</v>
      </c>
      <c r="AS226" s="10">
        <v>628</v>
      </c>
      <c r="AT226" s="110">
        <f t="shared" si="0"/>
        <v>6.6878980891719744E-2</v>
      </c>
    </row>
    <row r="227" spans="43:46">
      <c r="AQ227" s="26" t="s">
        <v>321</v>
      </c>
      <c r="AR227" s="21">
        <v>1142</v>
      </c>
      <c r="AS227" s="21">
        <v>17284</v>
      </c>
      <c r="AT227" s="110">
        <f t="shared" si="0"/>
        <v>6.6072668363804668E-2</v>
      </c>
    </row>
    <row r="228" spans="43:46">
      <c r="AQ228" s="26" t="s">
        <v>322</v>
      </c>
      <c r="AR228" s="10">
        <v>225</v>
      </c>
      <c r="AS228" s="21">
        <v>3538</v>
      </c>
      <c r="AT228" s="110">
        <f t="shared" si="0"/>
        <v>6.3595251554550591E-2</v>
      </c>
    </row>
    <row r="229" spans="43:46">
      <c r="AQ229" s="40" t="s">
        <v>323</v>
      </c>
      <c r="AR229" s="41">
        <v>336</v>
      </c>
      <c r="AS229" s="42">
        <v>5473</v>
      </c>
      <c r="AT229" s="111">
        <f t="shared" si="0"/>
        <v>6.1392289420792986E-2</v>
      </c>
    </row>
    <row r="230" spans="43:46">
      <c r="AQ230" s="26" t="s">
        <v>324</v>
      </c>
      <c r="AR230" s="21">
        <v>4335</v>
      </c>
      <c r="AS230" s="21">
        <v>72184</v>
      </c>
      <c r="AT230" s="110">
        <f t="shared" si="0"/>
        <v>6.0054859802726367E-2</v>
      </c>
    </row>
    <row r="231" spans="43:46">
      <c r="AQ231" s="26" t="s">
        <v>325</v>
      </c>
      <c r="AR231" s="21">
        <v>1405</v>
      </c>
      <c r="AS231" s="21">
        <v>24020</v>
      </c>
      <c r="AT231" s="110">
        <f t="shared" si="0"/>
        <v>5.8492922564529558E-2</v>
      </c>
    </row>
    <row r="232" spans="43:46">
      <c r="AQ232" s="26" t="s">
        <v>326</v>
      </c>
      <c r="AR232" s="21">
        <v>1183</v>
      </c>
      <c r="AS232" s="21">
        <v>20710</v>
      </c>
      <c r="AT232" s="110">
        <f t="shared" si="0"/>
        <v>5.712216320618059E-2</v>
      </c>
    </row>
    <row r="233" spans="43:46">
      <c r="AQ233" s="26" t="s">
        <v>327</v>
      </c>
      <c r="AR233" s="10">
        <v>58</v>
      </c>
      <c r="AS233" s="21">
        <v>1021</v>
      </c>
      <c r="AT233" s="110">
        <f t="shared" si="0"/>
        <v>5.6807051909892263E-2</v>
      </c>
    </row>
    <row r="234" spans="43:46">
      <c r="AQ234" s="26" t="s">
        <v>328</v>
      </c>
      <c r="AR234" s="10">
        <v>436</v>
      </c>
      <c r="AS234" s="21">
        <v>7818</v>
      </c>
      <c r="AT234" s="110">
        <f t="shared" si="0"/>
        <v>5.5768738807879255E-2</v>
      </c>
    </row>
    <row r="235" spans="43:46">
      <c r="AQ235" s="26" t="s">
        <v>329</v>
      </c>
      <c r="AR235" s="21">
        <v>2456</v>
      </c>
      <c r="AS235" s="21">
        <v>45893</v>
      </c>
      <c r="AT235" s="110">
        <f t="shared" si="0"/>
        <v>5.3515786721286471E-2</v>
      </c>
    </row>
    <row r="236" spans="43:46">
      <c r="AQ236" s="26" t="s">
        <v>330</v>
      </c>
      <c r="AR236" s="10">
        <v>66</v>
      </c>
      <c r="AS236" s="21">
        <v>1245</v>
      </c>
      <c r="AT236" s="110">
        <f t="shared" si="0"/>
        <v>5.3012048192771083E-2</v>
      </c>
    </row>
    <row r="237" spans="43:46">
      <c r="AQ237" s="26" t="s">
        <v>331</v>
      </c>
      <c r="AR237" s="21">
        <v>1230</v>
      </c>
      <c r="AS237" s="21">
        <v>23522</v>
      </c>
      <c r="AT237" s="110">
        <f t="shared" si="0"/>
        <v>5.2291471813621287E-2</v>
      </c>
    </row>
    <row r="238" spans="43:46">
      <c r="AQ238" s="26" t="s">
        <v>332</v>
      </c>
      <c r="AR238" s="10">
        <v>237</v>
      </c>
      <c r="AS238" s="21">
        <v>4624</v>
      </c>
      <c r="AT238" s="110">
        <f t="shared" si="0"/>
        <v>5.1254325259515572E-2</v>
      </c>
    </row>
    <row r="239" spans="43:46">
      <c r="AQ239" s="26" t="s">
        <v>333</v>
      </c>
      <c r="AR239" s="10">
        <v>613</v>
      </c>
      <c r="AS239" s="21">
        <v>12372</v>
      </c>
      <c r="AT239" s="110">
        <f t="shared" si="0"/>
        <v>4.9547365017782091E-2</v>
      </c>
    </row>
    <row r="240" spans="43:46">
      <c r="AQ240" s="26" t="s">
        <v>334</v>
      </c>
      <c r="AR240" s="10">
        <v>62</v>
      </c>
      <c r="AS240" s="21">
        <v>1262</v>
      </c>
      <c r="AT240" s="110">
        <f t="shared" si="0"/>
        <v>4.9128367670364499E-2</v>
      </c>
    </row>
    <row r="241" spans="43:46">
      <c r="AQ241" s="26" t="s">
        <v>335</v>
      </c>
      <c r="AR241" s="21">
        <v>4037</v>
      </c>
      <c r="AS241" s="21">
        <v>82425</v>
      </c>
      <c r="AT241" s="110">
        <f t="shared" si="0"/>
        <v>4.8977858659387322E-2</v>
      </c>
    </row>
    <row r="242" spans="43:46">
      <c r="AQ242" s="26" t="s">
        <v>336</v>
      </c>
      <c r="AR242" s="10">
        <v>56</v>
      </c>
      <c r="AS242" s="21">
        <v>1144</v>
      </c>
      <c r="AT242" s="110">
        <f t="shared" si="0"/>
        <v>4.8951048951048952E-2</v>
      </c>
    </row>
    <row r="243" spans="43:46">
      <c r="AQ243" s="26" t="s">
        <v>337</v>
      </c>
      <c r="AR243" s="10">
        <v>28</v>
      </c>
      <c r="AS243" s="10">
        <v>576</v>
      </c>
      <c r="AT243" s="110">
        <f t="shared" si="0"/>
        <v>4.8611111111111112E-2</v>
      </c>
    </row>
    <row r="244" spans="43:46">
      <c r="AQ244" s="26" t="s">
        <v>338</v>
      </c>
      <c r="AR244" s="10">
        <v>42</v>
      </c>
      <c r="AS244" s="10">
        <v>866</v>
      </c>
      <c r="AT244" s="110">
        <f t="shared" si="0"/>
        <v>4.8498845265588918E-2</v>
      </c>
    </row>
    <row r="245" spans="43:46">
      <c r="AQ245" s="26" t="s">
        <v>339</v>
      </c>
      <c r="AR245" s="10">
        <v>145</v>
      </c>
      <c r="AS245" s="21">
        <v>3024</v>
      </c>
      <c r="AT245" s="110">
        <f t="shared" ref="AT245:AT276" si="1">AR245/AS245</f>
        <v>4.7949735449735451E-2</v>
      </c>
    </row>
    <row r="246" spans="43:46">
      <c r="AQ246" s="26" t="s">
        <v>340</v>
      </c>
      <c r="AR246" s="21">
        <v>16351</v>
      </c>
      <c r="AS246" s="21">
        <v>350598</v>
      </c>
      <c r="AT246" s="110">
        <f t="shared" si="1"/>
        <v>4.663745942646564E-2</v>
      </c>
    </row>
    <row r="247" spans="43:46">
      <c r="AQ247" s="26" t="s">
        <v>341</v>
      </c>
      <c r="AR247" s="10">
        <v>130</v>
      </c>
      <c r="AS247" s="21">
        <v>2794</v>
      </c>
      <c r="AT247" s="110">
        <f t="shared" si="1"/>
        <v>4.6528274874731566E-2</v>
      </c>
    </row>
    <row r="248" spans="43:46">
      <c r="AQ248" s="26" t="s">
        <v>342</v>
      </c>
      <c r="AR248" s="21">
        <v>1725</v>
      </c>
      <c r="AS248" s="21">
        <v>37839</v>
      </c>
      <c r="AT248" s="110">
        <f t="shared" si="1"/>
        <v>4.5587885514944901E-2</v>
      </c>
    </row>
    <row r="249" spans="43:46">
      <c r="AQ249" s="26" t="s">
        <v>343</v>
      </c>
      <c r="AR249" s="10">
        <v>160</v>
      </c>
      <c r="AS249" s="21">
        <v>3512</v>
      </c>
      <c r="AT249" s="110">
        <f t="shared" si="1"/>
        <v>4.5558086560364468E-2</v>
      </c>
    </row>
    <row r="250" spans="43:46">
      <c r="AQ250" s="26" t="s">
        <v>344</v>
      </c>
      <c r="AR250" s="10">
        <v>249</v>
      </c>
      <c r="AS250" s="21">
        <v>5466</v>
      </c>
      <c r="AT250" s="110">
        <f t="shared" si="1"/>
        <v>4.5554335894621295E-2</v>
      </c>
    </row>
    <row r="251" spans="43:46">
      <c r="AQ251" s="26" t="s">
        <v>345</v>
      </c>
      <c r="AR251" s="10">
        <v>59</v>
      </c>
      <c r="AS251" s="21">
        <v>1307</v>
      </c>
      <c r="AT251" s="110">
        <f t="shared" si="1"/>
        <v>4.5141545524100997E-2</v>
      </c>
    </row>
    <row r="252" spans="43:46">
      <c r="AQ252" s="26" t="s">
        <v>346</v>
      </c>
      <c r="AR252" s="21">
        <v>1623</v>
      </c>
      <c r="AS252" s="21">
        <v>36098</v>
      </c>
      <c r="AT252" s="110">
        <f t="shared" si="1"/>
        <v>4.4960939664247329E-2</v>
      </c>
    </row>
    <row r="253" spans="43:46">
      <c r="AQ253" s="26" t="s">
        <v>347</v>
      </c>
      <c r="AR253" s="10">
        <v>24</v>
      </c>
      <c r="AS253" s="10">
        <v>536</v>
      </c>
      <c r="AT253" s="110">
        <f t="shared" si="1"/>
        <v>4.4776119402985072E-2</v>
      </c>
    </row>
    <row r="254" spans="43:46">
      <c r="AQ254" s="26" t="s">
        <v>348</v>
      </c>
      <c r="AR254" s="10">
        <v>30</v>
      </c>
      <c r="AS254" s="10">
        <v>670</v>
      </c>
      <c r="AT254" s="110">
        <f t="shared" si="1"/>
        <v>4.4776119402985072E-2</v>
      </c>
    </row>
    <row r="255" spans="43:46">
      <c r="AQ255" s="26" t="s">
        <v>349</v>
      </c>
      <c r="AR255" s="10">
        <v>108</v>
      </c>
      <c r="AS255" s="21">
        <v>2428</v>
      </c>
      <c r="AT255" s="110">
        <f t="shared" si="1"/>
        <v>4.4481054365733116E-2</v>
      </c>
    </row>
    <row r="256" spans="43:46">
      <c r="AQ256" s="26" t="s">
        <v>350</v>
      </c>
      <c r="AR256" s="10">
        <v>27</v>
      </c>
      <c r="AS256" s="10">
        <v>625</v>
      </c>
      <c r="AT256" s="110">
        <f t="shared" si="1"/>
        <v>4.3200000000000002E-2</v>
      </c>
    </row>
    <row r="257" spans="43:46">
      <c r="AQ257" s="26" t="s">
        <v>351</v>
      </c>
      <c r="AR257" s="10">
        <v>32</v>
      </c>
      <c r="AS257" s="10">
        <v>743</v>
      </c>
      <c r="AT257" s="110">
        <f t="shared" si="1"/>
        <v>4.306864064602961E-2</v>
      </c>
    </row>
    <row r="258" spans="43:46">
      <c r="AQ258" s="26" t="s">
        <v>352</v>
      </c>
      <c r="AR258" s="21">
        <v>81414</v>
      </c>
      <c r="AS258" s="21">
        <v>1955268</v>
      </c>
      <c r="AT258" s="110">
        <f t="shared" si="1"/>
        <v>4.163828181098448E-2</v>
      </c>
    </row>
    <row r="259" spans="43:46">
      <c r="AQ259" s="26" t="s">
        <v>353</v>
      </c>
      <c r="AR259" s="10">
        <v>42</v>
      </c>
      <c r="AS259" s="21">
        <v>1018</v>
      </c>
      <c r="AT259" s="110">
        <f t="shared" si="1"/>
        <v>4.1257367387033402E-2</v>
      </c>
    </row>
    <row r="260" spans="43:46">
      <c r="AQ260" s="26" t="s">
        <v>354</v>
      </c>
      <c r="AR260" s="10">
        <v>57</v>
      </c>
      <c r="AS260" s="21">
        <v>1392</v>
      </c>
      <c r="AT260" s="110">
        <f t="shared" si="1"/>
        <v>4.0948275862068964E-2</v>
      </c>
    </row>
    <row r="261" spans="43:46">
      <c r="AQ261" s="26" t="s">
        <v>355</v>
      </c>
      <c r="AR261" s="10">
        <v>109</v>
      </c>
      <c r="AS261" s="21">
        <v>2720</v>
      </c>
      <c r="AT261" s="110">
        <f t="shared" si="1"/>
        <v>4.0073529411764709E-2</v>
      </c>
    </row>
    <row r="262" spans="43:46">
      <c r="AQ262" s="26" t="s">
        <v>356</v>
      </c>
      <c r="AR262" s="10">
        <v>4</v>
      </c>
      <c r="AS262" s="10">
        <v>100</v>
      </c>
      <c r="AT262" s="110">
        <f t="shared" si="1"/>
        <v>0.04</v>
      </c>
    </row>
    <row r="263" spans="43:46">
      <c r="AQ263" s="26" t="s">
        <v>357</v>
      </c>
      <c r="AR263" s="10">
        <v>2</v>
      </c>
      <c r="AS263" s="10">
        <v>50</v>
      </c>
      <c r="AT263" s="110">
        <f t="shared" si="1"/>
        <v>0.04</v>
      </c>
    </row>
    <row r="264" spans="43:46">
      <c r="AQ264" s="26" t="s">
        <v>358</v>
      </c>
      <c r="AR264" s="10">
        <v>254</v>
      </c>
      <c r="AS264" s="21">
        <v>6581</v>
      </c>
      <c r="AT264" s="110">
        <f t="shared" si="1"/>
        <v>3.8595958061084942E-2</v>
      </c>
    </row>
    <row r="265" spans="43:46">
      <c r="AQ265" s="26" t="s">
        <v>359</v>
      </c>
      <c r="AR265" s="10">
        <v>28</v>
      </c>
      <c r="AS265" s="10">
        <v>732</v>
      </c>
      <c r="AT265" s="110">
        <f t="shared" si="1"/>
        <v>3.825136612021858E-2</v>
      </c>
    </row>
    <row r="266" spans="43:46">
      <c r="AQ266" s="26" t="s">
        <v>360</v>
      </c>
      <c r="AR266" s="10">
        <v>13</v>
      </c>
      <c r="AS266" s="10">
        <v>340</v>
      </c>
      <c r="AT266" s="110">
        <f t="shared" si="1"/>
        <v>3.8235294117647062E-2</v>
      </c>
    </row>
    <row r="267" spans="43:46">
      <c r="AQ267" s="26" t="s">
        <v>361</v>
      </c>
      <c r="AR267" s="10">
        <v>195</v>
      </c>
      <c r="AS267" s="21">
        <v>5160</v>
      </c>
      <c r="AT267" s="110">
        <f t="shared" si="1"/>
        <v>3.7790697674418602E-2</v>
      </c>
    </row>
    <row r="268" spans="43:46">
      <c r="AQ268" s="26" t="s">
        <v>362</v>
      </c>
      <c r="AR268" s="10">
        <v>297</v>
      </c>
      <c r="AS268" s="21">
        <v>7886</v>
      </c>
      <c r="AT268" s="110">
        <f t="shared" si="1"/>
        <v>3.7661678924676645E-2</v>
      </c>
    </row>
    <row r="269" spans="43:46">
      <c r="AQ269" s="26" t="s">
        <v>363</v>
      </c>
      <c r="AR269" s="10">
        <v>685</v>
      </c>
      <c r="AS269" s="21">
        <v>19104</v>
      </c>
      <c r="AT269" s="110">
        <f t="shared" si="1"/>
        <v>3.5856365159128975E-2</v>
      </c>
    </row>
    <row r="270" spans="43:46">
      <c r="AQ270" s="26" t="s">
        <v>364</v>
      </c>
      <c r="AR270" s="10">
        <v>261</v>
      </c>
      <c r="AS270" s="21">
        <v>7323</v>
      </c>
      <c r="AT270" s="110">
        <f t="shared" si="1"/>
        <v>3.5641130684145844E-2</v>
      </c>
    </row>
    <row r="271" spans="43:46">
      <c r="AQ271" s="26" t="s">
        <v>365</v>
      </c>
      <c r="AR271" s="21">
        <v>1072</v>
      </c>
      <c r="AS271" s="21">
        <v>30158</v>
      </c>
      <c r="AT271" s="110">
        <f t="shared" si="1"/>
        <v>3.5546123748259169E-2</v>
      </c>
    </row>
    <row r="272" spans="43:46">
      <c r="AQ272" s="26" t="s">
        <v>366</v>
      </c>
      <c r="AR272" s="10">
        <v>769</v>
      </c>
      <c r="AS272" s="21">
        <v>21775</v>
      </c>
      <c r="AT272" s="110">
        <f t="shared" si="1"/>
        <v>3.5315729047072329E-2</v>
      </c>
    </row>
    <row r="273" spans="43:46">
      <c r="AQ273" s="26" t="s">
        <v>367</v>
      </c>
      <c r="AR273" s="10">
        <v>9</v>
      </c>
      <c r="AS273" s="10">
        <v>268</v>
      </c>
      <c r="AT273" s="110">
        <f t="shared" si="1"/>
        <v>3.3582089552238806E-2</v>
      </c>
    </row>
    <row r="274" spans="43:46">
      <c r="AQ274" s="26" t="s">
        <v>368</v>
      </c>
      <c r="AR274" s="10">
        <v>24</v>
      </c>
      <c r="AS274" s="10">
        <v>730</v>
      </c>
      <c r="AT274" s="110">
        <f t="shared" si="1"/>
        <v>3.287671232876712E-2</v>
      </c>
    </row>
    <row r="275" spans="43:46">
      <c r="AQ275" s="26" t="s">
        <v>369</v>
      </c>
      <c r="AR275" s="10">
        <v>297</v>
      </c>
      <c r="AS275" s="21">
        <v>9342</v>
      </c>
      <c r="AT275" s="110">
        <f t="shared" si="1"/>
        <v>3.1791907514450865E-2</v>
      </c>
    </row>
    <row r="276" spans="43:46">
      <c r="AQ276" s="26" t="s">
        <v>370</v>
      </c>
      <c r="AR276" s="10">
        <v>69</v>
      </c>
      <c r="AS276" s="21">
        <v>2247</v>
      </c>
      <c r="AT276" s="110">
        <f t="shared" si="1"/>
        <v>3.0707610146862484E-2</v>
      </c>
    </row>
    <row r="277" spans="43:46">
      <c r="AQ277" s="26" t="s">
        <v>371</v>
      </c>
      <c r="AR277" s="10">
        <v>81</v>
      </c>
      <c r="AS277" s="21">
        <v>2640</v>
      </c>
      <c r="AT277" s="110">
        <f t="shared" ref="AT277:AT308" si="2">AR277/AS277</f>
        <v>3.0681818181818182E-2</v>
      </c>
    </row>
    <row r="278" spans="43:46">
      <c r="AQ278" s="26" t="s">
        <v>372</v>
      </c>
      <c r="AR278" s="10">
        <v>64</v>
      </c>
      <c r="AS278" s="21">
        <v>2101</v>
      </c>
      <c r="AT278" s="110">
        <f t="shared" si="2"/>
        <v>3.0461684911946691E-2</v>
      </c>
    </row>
    <row r="279" spans="43:46">
      <c r="AQ279" s="26" t="s">
        <v>373</v>
      </c>
      <c r="AR279" s="10">
        <v>253</v>
      </c>
      <c r="AS279" s="21">
        <v>8323</v>
      </c>
      <c r="AT279" s="110">
        <f t="shared" si="2"/>
        <v>3.0397693139492973E-2</v>
      </c>
    </row>
    <row r="280" spans="43:46">
      <c r="AQ280" s="26" t="s">
        <v>374</v>
      </c>
      <c r="AR280" s="10">
        <v>260</v>
      </c>
      <c r="AS280" s="21">
        <v>8570</v>
      </c>
      <c r="AT280" s="110">
        <f t="shared" si="2"/>
        <v>3.0338389731621937E-2</v>
      </c>
    </row>
    <row r="281" spans="43:46">
      <c r="AQ281" s="26" t="s">
        <v>375</v>
      </c>
      <c r="AR281" s="10">
        <v>54</v>
      </c>
      <c r="AS281" s="21">
        <v>1792</v>
      </c>
      <c r="AT281" s="110">
        <f t="shared" si="2"/>
        <v>3.0133928571428572E-2</v>
      </c>
    </row>
    <row r="282" spans="43:46">
      <c r="AQ282" s="26" t="s">
        <v>376</v>
      </c>
      <c r="AR282" s="10">
        <v>211</v>
      </c>
      <c r="AS282" s="21">
        <v>7029</v>
      </c>
      <c r="AT282" s="110">
        <f t="shared" si="2"/>
        <v>3.0018494807227201E-2</v>
      </c>
    </row>
    <row r="283" spans="43:46">
      <c r="AQ283" s="26" t="s">
        <v>377</v>
      </c>
      <c r="AR283" s="10">
        <v>26</v>
      </c>
      <c r="AS283" s="10">
        <v>874</v>
      </c>
      <c r="AT283" s="110">
        <f t="shared" si="2"/>
        <v>2.9748283752860413E-2</v>
      </c>
    </row>
    <row r="284" spans="43:46">
      <c r="AQ284" s="26" t="s">
        <v>378</v>
      </c>
      <c r="AR284" s="10">
        <v>69</v>
      </c>
      <c r="AS284" s="21">
        <v>2394</v>
      </c>
      <c r="AT284" s="110">
        <f t="shared" si="2"/>
        <v>2.882205513784461E-2</v>
      </c>
    </row>
    <row r="285" spans="43:46">
      <c r="AQ285" s="26" t="s">
        <v>379</v>
      </c>
      <c r="AR285" s="10">
        <v>12</v>
      </c>
      <c r="AS285" s="10">
        <v>441</v>
      </c>
      <c r="AT285" s="110">
        <f t="shared" si="2"/>
        <v>2.7210884353741496E-2</v>
      </c>
    </row>
    <row r="286" spans="43:46">
      <c r="AQ286" s="26" t="s">
        <v>380</v>
      </c>
      <c r="AR286" s="21">
        <v>6427</v>
      </c>
      <c r="AS286" s="21">
        <v>238285</v>
      </c>
      <c r="AT286" s="110">
        <f t="shared" si="2"/>
        <v>2.6971903392995784E-2</v>
      </c>
    </row>
    <row r="287" spans="43:46">
      <c r="AQ287" s="26" t="s">
        <v>381</v>
      </c>
      <c r="AR287" s="10">
        <v>680</v>
      </c>
      <c r="AS287" s="21">
        <v>25244</v>
      </c>
      <c r="AT287" s="110">
        <f t="shared" si="2"/>
        <v>2.6937093962921883E-2</v>
      </c>
    </row>
    <row r="288" spans="43:46">
      <c r="AQ288" s="26" t="s">
        <v>382</v>
      </c>
      <c r="AR288" s="10">
        <v>277</v>
      </c>
      <c r="AS288" s="21">
        <v>10515</v>
      </c>
      <c r="AT288" s="110">
        <f t="shared" si="2"/>
        <v>2.6343319067998097E-2</v>
      </c>
    </row>
    <row r="289" spans="43:46">
      <c r="AQ289" s="26" t="s">
        <v>383</v>
      </c>
      <c r="AR289" s="21">
        <v>1369</v>
      </c>
      <c r="AS289" s="21">
        <v>53038</v>
      </c>
      <c r="AT289" s="110">
        <f t="shared" si="2"/>
        <v>2.5811682190127833E-2</v>
      </c>
    </row>
    <row r="290" spans="43:46">
      <c r="AQ290" s="26" t="s">
        <v>384</v>
      </c>
      <c r="AR290" s="10">
        <v>1</v>
      </c>
      <c r="AS290" s="10">
        <v>39</v>
      </c>
      <c r="AT290" s="110">
        <f t="shared" si="2"/>
        <v>2.564102564102564E-2</v>
      </c>
    </row>
    <row r="291" spans="43:46">
      <c r="AQ291" s="26" t="s">
        <v>385</v>
      </c>
      <c r="AR291" s="10">
        <v>497</v>
      </c>
      <c r="AS291" s="21">
        <v>19431</v>
      </c>
      <c r="AT291" s="110">
        <f t="shared" si="2"/>
        <v>2.5577685142298388E-2</v>
      </c>
    </row>
    <row r="292" spans="43:46">
      <c r="AQ292" s="26" t="s">
        <v>386</v>
      </c>
      <c r="AR292" s="10">
        <v>3</v>
      </c>
      <c r="AS292" s="10">
        <v>121</v>
      </c>
      <c r="AT292" s="110">
        <f t="shared" si="2"/>
        <v>2.4793388429752067E-2</v>
      </c>
    </row>
    <row r="293" spans="43:46">
      <c r="AQ293" s="26" t="s">
        <v>387</v>
      </c>
      <c r="AR293" s="10">
        <v>42</v>
      </c>
      <c r="AS293" s="21">
        <v>1737</v>
      </c>
      <c r="AT293" s="110">
        <f t="shared" si="2"/>
        <v>2.4179620034542316E-2</v>
      </c>
    </row>
    <row r="294" spans="43:46">
      <c r="AQ294" s="26" t="s">
        <v>388</v>
      </c>
      <c r="AR294" s="10">
        <v>136</v>
      </c>
      <c r="AS294" s="21">
        <v>5642</v>
      </c>
      <c r="AT294" s="110">
        <f t="shared" si="2"/>
        <v>2.4104927330733782E-2</v>
      </c>
    </row>
    <row r="295" spans="43:46">
      <c r="AQ295" s="26" t="s">
        <v>389</v>
      </c>
      <c r="AR295" s="10">
        <v>266</v>
      </c>
      <c r="AS295" s="21">
        <v>11335</v>
      </c>
      <c r="AT295" s="110">
        <f t="shared" si="2"/>
        <v>2.3467137185707983E-2</v>
      </c>
    </row>
    <row r="296" spans="43:46">
      <c r="AQ296" s="26" t="s">
        <v>390</v>
      </c>
      <c r="AR296" s="10">
        <v>6</v>
      </c>
      <c r="AS296" s="10">
        <v>256</v>
      </c>
      <c r="AT296" s="110">
        <f t="shared" si="2"/>
        <v>2.34375E-2</v>
      </c>
    </row>
    <row r="297" spans="43:46">
      <c r="AQ297" s="26" t="s">
        <v>391</v>
      </c>
      <c r="AR297" s="10">
        <v>303</v>
      </c>
      <c r="AS297" s="21">
        <v>13095</v>
      </c>
      <c r="AT297" s="110">
        <f t="shared" si="2"/>
        <v>2.313860252004582E-2</v>
      </c>
    </row>
    <row r="298" spans="43:46">
      <c r="AQ298" s="26" t="s">
        <v>392</v>
      </c>
      <c r="AR298" s="21">
        <v>1373</v>
      </c>
      <c r="AS298" s="21">
        <v>59563</v>
      </c>
      <c r="AT298" s="110">
        <f t="shared" si="2"/>
        <v>2.3051223074727598E-2</v>
      </c>
    </row>
    <row r="299" spans="43:46">
      <c r="AQ299" s="26" t="s">
        <v>393</v>
      </c>
      <c r="AR299" s="10">
        <v>7</v>
      </c>
      <c r="AS299" s="10">
        <v>304</v>
      </c>
      <c r="AT299" s="110">
        <f t="shared" si="2"/>
        <v>2.3026315789473683E-2</v>
      </c>
    </row>
    <row r="300" spans="43:46">
      <c r="AQ300" s="26" t="s">
        <v>394</v>
      </c>
      <c r="AR300" s="10">
        <v>688</v>
      </c>
      <c r="AS300" s="21">
        <v>30092</v>
      </c>
      <c r="AT300" s="110">
        <f t="shared" si="2"/>
        <v>2.2863219460321681E-2</v>
      </c>
    </row>
    <row r="301" spans="43:46">
      <c r="AQ301" s="26" t="s">
        <v>395</v>
      </c>
      <c r="AR301" s="10">
        <v>61</v>
      </c>
      <c r="AS301" s="21">
        <v>2674</v>
      </c>
      <c r="AT301" s="110">
        <f t="shared" si="2"/>
        <v>2.2812266267763649E-2</v>
      </c>
    </row>
    <row r="302" spans="43:46">
      <c r="AQ302" s="26" t="s">
        <v>396</v>
      </c>
      <c r="AR302" s="10">
        <v>13</v>
      </c>
      <c r="AS302" s="10">
        <v>588</v>
      </c>
      <c r="AT302" s="110">
        <f t="shared" si="2"/>
        <v>2.2108843537414966E-2</v>
      </c>
    </row>
    <row r="303" spans="43:46">
      <c r="AQ303" s="26" t="s">
        <v>397</v>
      </c>
      <c r="AR303" s="10">
        <v>525</v>
      </c>
      <c r="AS303" s="21">
        <v>23940</v>
      </c>
      <c r="AT303" s="110">
        <f t="shared" si="2"/>
        <v>2.1929824561403508E-2</v>
      </c>
    </row>
    <row r="304" spans="43:46">
      <c r="AQ304" s="26" t="s">
        <v>398</v>
      </c>
      <c r="AR304" s="10">
        <v>104</v>
      </c>
      <c r="AS304" s="21">
        <v>4774</v>
      </c>
      <c r="AT304" s="110">
        <f t="shared" si="2"/>
        <v>2.1784666945957269E-2</v>
      </c>
    </row>
    <row r="305" spans="43:46">
      <c r="AQ305" s="26" t="s">
        <v>399</v>
      </c>
      <c r="AR305" s="10">
        <v>160</v>
      </c>
      <c r="AS305" s="21">
        <v>7360</v>
      </c>
      <c r="AT305" s="110">
        <f t="shared" si="2"/>
        <v>2.1739130434782608E-2</v>
      </c>
    </row>
    <row r="306" spans="43:46">
      <c r="AQ306" s="26" t="s">
        <v>400</v>
      </c>
      <c r="AR306" s="10">
        <v>168</v>
      </c>
      <c r="AS306" s="21">
        <v>7826</v>
      </c>
      <c r="AT306" s="110">
        <f t="shared" si="2"/>
        <v>2.1466905187835419E-2</v>
      </c>
    </row>
    <row r="307" spans="43:46">
      <c r="AQ307" s="26" t="s">
        <v>401</v>
      </c>
      <c r="AR307" s="10">
        <v>580</v>
      </c>
      <c r="AS307" s="21">
        <v>27075</v>
      </c>
      <c r="AT307" s="110">
        <f t="shared" si="2"/>
        <v>2.1421975992613113E-2</v>
      </c>
    </row>
    <row r="308" spans="43:46">
      <c r="AQ308" s="26" t="s">
        <v>402</v>
      </c>
      <c r="AR308" s="10">
        <v>542</v>
      </c>
      <c r="AS308" s="21">
        <v>25792</v>
      </c>
      <c r="AT308" s="110">
        <f t="shared" si="2"/>
        <v>2.1014267990074442E-2</v>
      </c>
    </row>
    <row r="309" spans="43:46">
      <c r="AQ309" s="26" t="s">
        <v>403</v>
      </c>
      <c r="AR309" s="10">
        <v>228</v>
      </c>
      <c r="AS309" s="21">
        <v>11311</v>
      </c>
      <c r="AT309" s="110">
        <f t="shared" ref="AT309:AT340" si="3">AR309/AS309</f>
        <v>2.0157368932897178E-2</v>
      </c>
    </row>
    <row r="310" spans="43:46">
      <c r="AQ310" s="26" t="s">
        <v>404</v>
      </c>
      <c r="AR310" s="10">
        <v>178</v>
      </c>
      <c r="AS310" s="21">
        <v>8831</v>
      </c>
      <c r="AT310" s="110">
        <f t="shared" si="3"/>
        <v>2.015626769335296E-2</v>
      </c>
    </row>
    <row r="311" spans="43:46">
      <c r="AQ311" s="26" t="s">
        <v>405</v>
      </c>
      <c r="AR311" s="10">
        <v>14</v>
      </c>
      <c r="AS311" s="10">
        <v>704</v>
      </c>
      <c r="AT311" s="110">
        <f t="shared" si="3"/>
        <v>1.9886363636363636E-2</v>
      </c>
    </row>
    <row r="312" spans="43:46">
      <c r="AQ312" s="26" t="s">
        <v>406</v>
      </c>
      <c r="AR312" s="10">
        <v>5</v>
      </c>
      <c r="AS312" s="10">
        <v>254</v>
      </c>
      <c r="AT312" s="110">
        <f t="shared" si="3"/>
        <v>1.968503937007874E-2</v>
      </c>
    </row>
    <row r="313" spans="43:46">
      <c r="AQ313" s="26" t="s">
        <v>407</v>
      </c>
      <c r="AR313" s="10">
        <v>159</v>
      </c>
      <c r="AS313" s="21">
        <v>8192</v>
      </c>
      <c r="AT313" s="110">
        <f t="shared" si="3"/>
        <v>1.94091796875E-2</v>
      </c>
    </row>
    <row r="314" spans="43:46">
      <c r="AQ314" s="26" t="s">
        <v>408</v>
      </c>
      <c r="AR314" s="10">
        <v>11</v>
      </c>
      <c r="AS314" s="10">
        <v>567</v>
      </c>
      <c r="AT314" s="110">
        <f t="shared" si="3"/>
        <v>1.9400352733686066E-2</v>
      </c>
    </row>
    <row r="315" spans="43:46">
      <c r="AQ315" s="26" t="s">
        <v>409</v>
      </c>
      <c r="AR315" s="10">
        <v>8</v>
      </c>
      <c r="AS315" s="10">
        <v>419</v>
      </c>
      <c r="AT315" s="110">
        <f t="shared" si="3"/>
        <v>1.9093078758949882E-2</v>
      </c>
    </row>
    <row r="316" spans="43:46">
      <c r="AQ316" s="26" t="s">
        <v>410</v>
      </c>
      <c r="AR316" s="21">
        <v>1133</v>
      </c>
      <c r="AS316" s="21">
        <v>59964</v>
      </c>
      <c r="AT316" s="110">
        <f t="shared" si="3"/>
        <v>1.8894670135414581E-2</v>
      </c>
    </row>
    <row r="317" spans="43:46">
      <c r="AQ317" s="26" t="s">
        <v>411</v>
      </c>
      <c r="AR317" s="10">
        <v>644</v>
      </c>
      <c r="AS317" s="21">
        <v>34170</v>
      </c>
      <c r="AT317" s="110">
        <f t="shared" si="3"/>
        <v>1.884694176177934E-2</v>
      </c>
    </row>
    <row r="318" spans="43:46">
      <c r="AQ318" s="26" t="s">
        <v>412</v>
      </c>
      <c r="AR318" s="10">
        <v>134</v>
      </c>
      <c r="AS318" s="21">
        <v>7255</v>
      </c>
      <c r="AT318" s="110">
        <f t="shared" si="3"/>
        <v>1.8470020675396277E-2</v>
      </c>
    </row>
    <row r="319" spans="43:46">
      <c r="AQ319" s="26" t="s">
        <v>413</v>
      </c>
      <c r="AR319" s="10">
        <v>167</v>
      </c>
      <c r="AS319" s="21">
        <v>9230</v>
      </c>
      <c r="AT319" s="110">
        <f t="shared" si="3"/>
        <v>1.8093174431202601E-2</v>
      </c>
    </row>
    <row r="320" spans="43:46">
      <c r="AQ320" s="26" t="s">
        <v>414</v>
      </c>
      <c r="AR320" s="10">
        <v>8</v>
      </c>
      <c r="AS320" s="10">
        <v>456</v>
      </c>
      <c r="AT320" s="110">
        <f t="shared" si="3"/>
        <v>1.7543859649122806E-2</v>
      </c>
    </row>
    <row r="321" spans="43:46">
      <c r="AQ321" s="26" t="s">
        <v>415</v>
      </c>
      <c r="AR321" s="10">
        <v>4</v>
      </c>
      <c r="AS321" s="10">
        <v>230</v>
      </c>
      <c r="AT321" s="110">
        <f t="shared" si="3"/>
        <v>1.7391304347826087E-2</v>
      </c>
    </row>
    <row r="322" spans="43:46">
      <c r="AQ322" s="26" t="s">
        <v>416</v>
      </c>
      <c r="AR322" s="10">
        <v>3</v>
      </c>
      <c r="AS322" s="10">
        <v>176</v>
      </c>
      <c r="AT322" s="110">
        <f t="shared" si="3"/>
        <v>1.7045454545454544E-2</v>
      </c>
    </row>
    <row r="323" spans="43:46">
      <c r="AQ323" s="26" t="s">
        <v>417</v>
      </c>
      <c r="AR323" s="10">
        <v>358</v>
      </c>
      <c r="AS323" s="21">
        <v>21469</v>
      </c>
      <c r="AT323" s="110">
        <f t="shared" si="3"/>
        <v>1.667520611113699E-2</v>
      </c>
    </row>
    <row r="324" spans="43:46">
      <c r="AQ324" s="26" t="s">
        <v>418</v>
      </c>
      <c r="AR324" s="10">
        <v>12</v>
      </c>
      <c r="AS324" s="10">
        <v>738</v>
      </c>
      <c r="AT324" s="110">
        <f t="shared" si="3"/>
        <v>1.6260162601626018E-2</v>
      </c>
    </row>
    <row r="325" spans="43:46">
      <c r="AQ325" s="26" t="s">
        <v>419</v>
      </c>
      <c r="AR325" s="10">
        <v>203</v>
      </c>
      <c r="AS325" s="21">
        <v>12521</v>
      </c>
      <c r="AT325" s="110">
        <f t="shared" si="3"/>
        <v>1.6212762558901046E-2</v>
      </c>
    </row>
    <row r="326" spans="43:46">
      <c r="AQ326" s="26" t="s">
        <v>420</v>
      </c>
      <c r="AR326" s="10">
        <v>161</v>
      </c>
      <c r="AS326" s="21">
        <v>10107</v>
      </c>
      <c r="AT326" s="110">
        <f t="shared" si="3"/>
        <v>1.5929553774611655E-2</v>
      </c>
    </row>
    <row r="327" spans="43:46">
      <c r="AQ327" s="26" t="s">
        <v>421</v>
      </c>
      <c r="AR327" s="10">
        <v>8</v>
      </c>
      <c r="AS327" s="10">
        <v>509</v>
      </c>
      <c r="AT327" s="110">
        <f t="shared" si="3"/>
        <v>1.5717092337917484E-2</v>
      </c>
    </row>
    <row r="328" spans="43:46">
      <c r="AQ328" s="26" t="s">
        <v>422</v>
      </c>
      <c r="AR328" s="10">
        <v>4</v>
      </c>
      <c r="AS328" s="10">
        <v>260</v>
      </c>
      <c r="AT328" s="110">
        <f t="shared" si="3"/>
        <v>1.5384615384615385E-2</v>
      </c>
    </row>
    <row r="329" spans="43:46">
      <c r="AQ329" s="26" t="s">
        <v>423</v>
      </c>
      <c r="AR329" s="10">
        <v>30</v>
      </c>
      <c r="AS329" s="21">
        <v>2016</v>
      </c>
      <c r="AT329" s="110">
        <f t="shared" si="3"/>
        <v>1.488095238095238E-2</v>
      </c>
    </row>
    <row r="330" spans="43:46">
      <c r="AQ330" s="26" t="s">
        <v>424</v>
      </c>
      <c r="AR330" s="10">
        <v>106</v>
      </c>
      <c r="AS330" s="21">
        <v>7489</v>
      </c>
      <c r="AT330" s="110">
        <f t="shared" si="3"/>
        <v>1.4154092669248232E-2</v>
      </c>
    </row>
    <row r="331" spans="43:46">
      <c r="AQ331" s="26" t="s">
        <v>425</v>
      </c>
      <c r="AR331" s="10">
        <v>8</v>
      </c>
      <c r="AS331" s="10">
        <v>584</v>
      </c>
      <c r="AT331" s="110">
        <f t="shared" si="3"/>
        <v>1.3698630136986301E-2</v>
      </c>
    </row>
    <row r="332" spans="43:46">
      <c r="AQ332" s="26" t="s">
        <v>426</v>
      </c>
      <c r="AR332" s="10">
        <v>6</v>
      </c>
      <c r="AS332" s="10">
        <v>442</v>
      </c>
      <c r="AT332" s="110">
        <f t="shared" si="3"/>
        <v>1.3574660633484163E-2</v>
      </c>
    </row>
    <row r="333" spans="43:46">
      <c r="AQ333" s="26" t="s">
        <v>427</v>
      </c>
      <c r="AR333" s="10">
        <v>6</v>
      </c>
      <c r="AS333" s="10">
        <v>442</v>
      </c>
      <c r="AT333" s="110">
        <f t="shared" si="3"/>
        <v>1.3574660633484163E-2</v>
      </c>
    </row>
    <row r="334" spans="43:46">
      <c r="AQ334" s="26" t="s">
        <v>428</v>
      </c>
      <c r="AR334" s="10">
        <v>8</v>
      </c>
      <c r="AS334" s="10">
        <v>619</v>
      </c>
      <c r="AT334" s="110">
        <f t="shared" si="3"/>
        <v>1.2924071082390954E-2</v>
      </c>
    </row>
    <row r="335" spans="43:46">
      <c r="AQ335" s="26" t="s">
        <v>429</v>
      </c>
      <c r="AR335" s="10">
        <v>4</v>
      </c>
      <c r="AS335" s="10">
        <v>315</v>
      </c>
      <c r="AT335" s="110">
        <f t="shared" si="3"/>
        <v>1.2698412698412698E-2</v>
      </c>
    </row>
    <row r="336" spans="43:46">
      <c r="AQ336" s="26" t="s">
        <v>430</v>
      </c>
      <c r="AR336" s="10">
        <v>22</v>
      </c>
      <c r="AS336" s="21">
        <v>1829</v>
      </c>
      <c r="AT336" s="110">
        <f t="shared" si="3"/>
        <v>1.2028430836522689E-2</v>
      </c>
    </row>
    <row r="337" spans="43:46">
      <c r="AQ337" s="26" t="s">
        <v>431</v>
      </c>
      <c r="AR337" s="10">
        <v>59</v>
      </c>
      <c r="AS337" s="21">
        <v>5069</v>
      </c>
      <c r="AT337" s="110">
        <f t="shared" si="3"/>
        <v>1.1639376602880253E-2</v>
      </c>
    </row>
    <row r="338" spans="43:46">
      <c r="AQ338" s="26" t="s">
        <v>432</v>
      </c>
      <c r="AR338" s="10">
        <v>299</v>
      </c>
      <c r="AS338" s="21">
        <v>34013</v>
      </c>
      <c r="AT338" s="110">
        <f t="shared" si="3"/>
        <v>8.7907564754652629E-3</v>
      </c>
    </row>
    <row r="339" spans="43:46">
      <c r="AQ339" s="26" t="s">
        <v>433</v>
      </c>
      <c r="AR339" s="10">
        <v>30</v>
      </c>
      <c r="AS339" s="21">
        <v>3606</v>
      </c>
      <c r="AT339" s="110">
        <f t="shared" si="3"/>
        <v>8.3194675540765387E-3</v>
      </c>
    </row>
    <row r="340" spans="43:46">
      <c r="AQ340" s="26" t="s">
        <v>434</v>
      </c>
      <c r="AR340" s="10">
        <v>11</v>
      </c>
      <c r="AS340" s="21">
        <v>1398</v>
      </c>
      <c r="AT340" s="110">
        <f t="shared" si="3"/>
        <v>7.8683834048640915E-3</v>
      </c>
    </row>
    <row r="341" spans="43:46">
      <c r="AQ341" s="26" t="s">
        <v>435</v>
      </c>
      <c r="AR341" s="10">
        <v>1</v>
      </c>
      <c r="AS341" s="10">
        <v>136</v>
      </c>
      <c r="AT341" s="110">
        <f t="shared" ref="AT341:AT354" si="4">AR341/AS341</f>
        <v>7.3529411764705881E-3</v>
      </c>
    </row>
    <row r="342" spans="43:46">
      <c r="AQ342" s="26" t="s">
        <v>436</v>
      </c>
      <c r="AR342" s="10">
        <v>7</v>
      </c>
      <c r="AS342" s="21">
        <v>1089</v>
      </c>
      <c r="AT342" s="110">
        <f t="shared" si="4"/>
        <v>6.4279155188246093E-3</v>
      </c>
    </row>
    <row r="343" spans="43:46">
      <c r="AQ343" s="26" t="s">
        <v>437</v>
      </c>
      <c r="AR343" s="10">
        <v>10</v>
      </c>
      <c r="AS343" s="21">
        <v>1704</v>
      </c>
      <c r="AT343" s="110">
        <f t="shared" si="4"/>
        <v>5.8685446009389668E-3</v>
      </c>
    </row>
    <row r="344" spans="43:46">
      <c r="AQ344" s="26" t="s">
        <v>438</v>
      </c>
      <c r="AR344" s="10">
        <v>3</v>
      </c>
      <c r="AS344" s="10">
        <v>610</v>
      </c>
      <c r="AT344" s="110">
        <f t="shared" si="4"/>
        <v>4.9180327868852463E-3</v>
      </c>
    </row>
    <row r="345" spans="43:46">
      <c r="AQ345" s="26" t="s">
        <v>439</v>
      </c>
      <c r="AR345" s="10">
        <v>5</v>
      </c>
      <c r="AS345" s="21">
        <v>1210</v>
      </c>
      <c r="AT345" s="110">
        <f t="shared" si="4"/>
        <v>4.1322314049586778E-3</v>
      </c>
    </row>
    <row r="346" spans="43:46">
      <c r="AQ346" s="26" t="s">
        <v>440</v>
      </c>
      <c r="AR346" s="10">
        <v>1</v>
      </c>
      <c r="AS346" s="10">
        <v>288</v>
      </c>
      <c r="AT346" s="110">
        <f t="shared" si="4"/>
        <v>3.472222222222222E-3</v>
      </c>
    </row>
    <row r="347" spans="43:46">
      <c r="AQ347" s="26" t="s">
        <v>441</v>
      </c>
      <c r="AR347" s="10">
        <v>1</v>
      </c>
      <c r="AS347" s="10">
        <v>427</v>
      </c>
      <c r="AT347" s="110">
        <f t="shared" si="4"/>
        <v>2.34192037470726E-3</v>
      </c>
    </row>
    <row r="348" spans="43:46">
      <c r="AQ348" s="26" t="s">
        <v>442</v>
      </c>
      <c r="AR348" s="10">
        <v>0</v>
      </c>
      <c r="AS348" s="10">
        <v>192</v>
      </c>
      <c r="AT348" s="110">
        <f t="shared" si="4"/>
        <v>0</v>
      </c>
    </row>
    <row r="349" spans="43:46">
      <c r="AQ349" s="26" t="s">
        <v>443</v>
      </c>
      <c r="AR349" s="10">
        <v>0</v>
      </c>
      <c r="AS349" s="10">
        <v>111</v>
      </c>
      <c r="AT349" s="110">
        <f t="shared" si="4"/>
        <v>0</v>
      </c>
    </row>
    <row r="350" spans="43:46">
      <c r="AQ350" s="26" t="s">
        <v>444</v>
      </c>
      <c r="AR350" s="10">
        <v>0</v>
      </c>
      <c r="AS350" s="10">
        <v>173</v>
      </c>
      <c r="AT350" s="110">
        <f t="shared" si="4"/>
        <v>0</v>
      </c>
    </row>
    <row r="351" spans="43:46">
      <c r="AQ351" s="26" t="s">
        <v>445</v>
      </c>
      <c r="AR351" s="10">
        <v>0</v>
      </c>
      <c r="AS351" s="10">
        <v>112</v>
      </c>
      <c r="AT351" s="110">
        <f t="shared" si="4"/>
        <v>0</v>
      </c>
    </row>
    <row r="352" spans="43:46">
      <c r="AQ352" s="26" t="s">
        <v>446</v>
      </c>
      <c r="AR352" s="10">
        <v>0</v>
      </c>
      <c r="AS352" s="10">
        <v>140</v>
      </c>
      <c r="AT352" s="110">
        <f t="shared" si="4"/>
        <v>0</v>
      </c>
    </row>
    <row r="353" spans="43:46">
      <c r="AQ353" s="26" t="s">
        <v>447</v>
      </c>
      <c r="AR353" s="10">
        <v>0</v>
      </c>
      <c r="AS353" s="10">
        <v>108</v>
      </c>
      <c r="AT353" s="110">
        <f t="shared" si="4"/>
        <v>0</v>
      </c>
    </row>
    <row r="354" spans="43:46">
      <c r="AQ354" s="26" t="s">
        <v>448</v>
      </c>
      <c r="AR354" s="10">
        <v>0</v>
      </c>
      <c r="AS354" s="10">
        <v>105</v>
      </c>
      <c r="AT354" s="110">
        <f t="shared" si="4"/>
        <v>0</v>
      </c>
    </row>
  </sheetData>
  <sortState xmlns:xlrd2="http://schemas.microsoft.com/office/spreadsheetml/2017/richdata2" ref="AQ215:AT356">
    <sortCondition descending="1" ref="AT215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B2:O272"/>
  <sheetViews>
    <sheetView zoomScale="115" zoomScaleNormal="115" workbookViewId="0">
      <selection activeCell="C280" sqref="C280"/>
    </sheetView>
  </sheetViews>
  <sheetFormatPr defaultColWidth="11.42578125" defaultRowHeight="15"/>
  <cols>
    <col min="2" max="2" width="29.5703125" customWidth="1"/>
    <col min="7" max="7" width="29" customWidth="1"/>
    <col min="12" max="12" width="26.7109375" customWidth="1"/>
    <col min="15" max="15" width="12" bestFit="1" customWidth="1"/>
  </cols>
  <sheetData>
    <row r="2" spans="2:15" ht="18.75">
      <c r="B2" s="136" t="s">
        <v>449</v>
      </c>
      <c r="C2" s="136"/>
      <c r="D2" s="136"/>
      <c r="E2" s="136"/>
      <c r="F2" s="136"/>
      <c r="G2" s="136"/>
      <c r="H2" s="136"/>
      <c r="I2" s="136"/>
      <c r="J2" s="137"/>
    </row>
    <row r="3" spans="2:15" ht="15.75">
      <c r="B3" s="135"/>
      <c r="C3" s="135"/>
      <c r="D3" s="135"/>
      <c r="E3" s="135"/>
      <c r="F3" s="135"/>
      <c r="G3" s="135"/>
      <c r="H3" s="135"/>
      <c r="I3" s="135"/>
    </row>
    <row r="4" spans="2:15">
      <c r="B4" s="245"/>
      <c r="C4" s="244" t="s">
        <v>450</v>
      </c>
      <c r="D4" s="244"/>
      <c r="E4" s="244"/>
      <c r="G4" s="245"/>
      <c r="H4" s="244" t="s">
        <v>451</v>
      </c>
      <c r="I4" s="244"/>
      <c r="J4" s="244"/>
      <c r="L4" s="245"/>
      <c r="M4" s="244" t="s">
        <v>452</v>
      </c>
      <c r="N4" s="244"/>
      <c r="O4" s="244"/>
    </row>
    <row r="5" spans="2:15">
      <c r="B5" s="246"/>
      <c r="C5" s="38" t="s">
        <v>304</v>
      </c>
      <c r="D5" s="38" t="s">
        <v>453</v>
      </c>
      <c r="E5" s="38" t="s">
        <v>306</v>
      </c>
      <c r="G5" s="246"/>
      <c r="H5" s="38" t="s">
        <v>304</v>
      </c>
      <c r="I5" s="38" t="s">
        <v>453</v>
      </c>
      <c r="J5" s="38" t="s">
        <v>306</v>
      </c>
      <c r="L5" s="246"/>
      <c r="M5" s="38" t="s">
        <v>304</v>
      </c>
      <c r="N5" s="38" t="s">
        <v>453</v>
      </c>
      <c r="O5" s="38" t="s">
        <v>306</v>
      </c>
    </row>
    <row r="6" spans="2:15">
      <c r="B6" s="36" t="s">
        <v>454</v>
      </c>
      <c r="C6" s="37">
        <v>958</v>
      </c>
      <c r="D6" s="133">
        <v>10867</v>
      </c>
      <c r="E6" s="134">
        <f t="shared" ref="E6:E68" si="0">C6/D6</f>
        <v>8.8156805005981415E-2</v>
      </c>
      <c r="G6" s="36" t="s">
        <v>307</v>
      </c>
      <c r="H6" s="37">
        <v>9708</v>
      </c>
      <c r="I6" s="133">
        <v>89729</v>
      </c>
      <c r="J6" s="134">
        <f t="shared" ref="J6:J69" si="1">H6/I6</f>
        <v>0.10819244614338731</v>
      </c>
      <c r="L6" s="36" t="s">
        <v>455</v>
      </c>
      <c r="M6" s="37">
        <v>210</v>
      </c>
      <c r="N6" s="133">
        <v>3493</v>
      </c>
      <c r="O6" s="134">
        <f t="shared" ref="O6:O69" si="2">M6/N6</f>
        <v>6.0120240480961921E-2</v>
      </c>
    </row>
    <row r="7" spans="2:15">
      <c r="B7" s="36" t="s">
        <v>456</v>
      </c>
      <c r="C7" s="37">
        <v>9</v>
      </c>
      <c r="D7" s="37">
        <v>114</v>
      </c>
      <c r="E7" s="134">
        <f t="shared" si="0"/>
        <v>7.8947368421052627E-2</v>
      </c>
      <c r="G7" s="36" t="s">
        <v>308</v>
      </c>
      <c r="H7" s="37">
        <v>804</v>
      </c>
      <c r="I7" s="37">
        <v>8864</v>
      </c>
      <c r="J7" s="134">
        <f t="shared" si="1"/>
        <v>9.0703971119133572E-2</v>
      </c>
      <c r="L7" s="36" t="s">
        <v>457</v>
      </c>
      <c r="M7" s="37">
        <v>417</v>
      </c>
      <c r="N7" s="37">
        <v>7252</v>
      </c>
      <c r="O7" s="134">
        <f t="shared" si="2"/>
        <v>5.7501378929950359E-2</v>
      </c>
    </row>
    <row r="8" spans="2:15">
      <c r="B8" s="36" t="s">
        <v>458</v>
      </c>
      <c r="C8" s="37">
        <v>94</v>
      </c>
      <c r="D8" s="133">
        <v>1283</v>
      </c>
      <c r="E8" s="134">
        <f t="shared" si="0"/>
        <v>7.3265783320342948E-2</v>
      </c>
      <c r="G8" s="36" t="s">
        <v>309</v>
      </c>
      <c r="H8" s="37">
        <v>39</v>
      </c>
      <c r="I8" s="133">
        <v>434</v>
      </c>
      <c r="J8" s="134">
        <f t="shared" si="1"/>
        <v>8.9861751152073732E-2</v>
      </c>
      <c r="L8" s="36" t="s">
        <v>459</v>
      </c>
      <c r="M8" s="37">
        <v>162</v>
      </c>
      <c r="N8" s="133">
        <v>3402</v>
      </c>
      <c r="O8" s="134">
        <f t="shared" si="2"/>
        <v>4.7619047619047616E-2</v>
      </c>
    </row>
    <row r="9" spans="2:15">
      <c r="B9" s="36" t="s">
        <v>460</v>
      </c>
      <c r="C9" s="37">
        <v>9</v>
      </c>
      <c r="D9" s="37">
        <v>125</v>
      </c>
      <c r="E9" s="134">
        <f t="shared" si="0"/>
        <v>7.1999999999999995E-2</v>
      </c>
      <c r="G9" s="36" t="s">
        <v>310</v>
      </c>
      <c r="H9" s="37">
        <v>57</v>
      </c>
      <c r="I9" s="37">
        <v>672</v>
      </c>
      <c r="J9" s="134">
        <f t="shared" si="1"/>
        <v>8.4821428571428575E-2</v>
      </c>
      <c r="L9" s="36" t="s">
        <v>461</v>
      </c>
      <c r="M9" s="37">
        <v>1432</v>
      </c>
      <c r="N9" s="37">
        <v>30836</v>
      </c>
      <c r="O9" s="134">
        <f t="shared" si="2"/>
        <v>4.6439226877675446E-2</v>
      </c>
    </row>
    <row r="10" spans="2:15">
      <c r="B10" s="36" t="s">
        <v>462</v>
      </c>
      <c r="C10" s="37">
        <v>11</v>
      </c>
      <c r="D10" s="37">
        <v>155</v>
      </c>
      <c r="E10" s="134">
        <f t="shared" si="0"/>
        <v>7.0967741935483872E-2</v>
      </c>
      <c r="G10" s="36" t="s">
        <v>311</v>
      </c>
      <c r="H10" s="37">
        <v>415</v>
      </c>
      <c r="I10" s="37">
        <v>4926</v>
      </c>
      <c r="J10" s="134">
        <f t="shared" si="1"/>
        <v>8.4246853430775481E-2</v>
      </c>
      <c r="L10" s="36" t="s">
        <v>463</v>
      </c>
      <c r="M10" s="37">
        <v>3613</v>
      </c>
      <c r="N10" s="37">
        <v>77916</v>
      </c>
      <c r="O10" s="134">
        <f t="shared" si="2"/>
        <v>4.6370450228451154E-2</v>
      </c>
    </row>
    <row r="11" spans="2:15">
      <c r="B11" s="36" t="s">
        <v>464</v>
      </c>
      <c r="C11" s="37">
        <v>50</v>
      </c>
      <c r="D11" s="37">
        <v>726</v>
      </c>
      <c r="E11" s="134">
        <f t="shared" si="0"/>
        <v>6.8870523415977963E-2</v>
      </c>
      <c r="G11" s="36" t="s">
        <v>312</v>
      </c>
      <c r="H11" s="37">
        <v>2167</v>
      </c>
      <c r="I11" s="37">
        <v>25909</v>
      </c>
      <c r="J11" s="134">
        <f t="shared" si="1"/>
        <v>8.3638889961017412E-2</v>
      </c>
      <c r="L11" s="36" t="s">
        <v>465</v>
      </c>
      <c r="M11" s="37">
        <v>37205</v>
      </c>
      <c r="N11" s="37">
        <v>804121</v>
      </c>
      <c r="O11" s="134">
        <f t="shared" si="2"/>
        <v>4.6267912416166221E-2</v>
      </c>
    </row>
    <row r="12" spans="2:15">
      <c r="B12" s="36" t="s">
        <v>466</v>
      </c>
      <c r="C12" s="37">
        <v>7</v>
      </c>
      <c r="D12" s="37">
        <v>118</v>
      </c>
      <c r="E12" s="134">
        <f t="shared" si="0"/>
        <v>5.9322033898305086E-2</v>
      </c>
      <c r="G12" s="36" t="s">
        <v>313</v>
      </c>
      <c r="H12" s="37">
        <v>1048</v>
      </c>
      <c r="I12" s="37">
        <v>12619</v>
      </c>
      <c r="J12" s="134">
        <f t="shared" si="1"/>
        <v>8.3049369997622635E-2</v>
      </c>
      <c r="L12" s="36" t="s">
        <v>467</v>
      </c>
      <c r="M12" s="37">
        <v>16</v>
      </c>
      <c r="N12" s="37">
        <v>369</v>
      </c>
      <c r="O12" s="134">
        <f t="shared" si="2"/>
        <v>4.3360433604336043E-2</v>
      </c>
    </row>
    <row r="13" spans="2:15">
      <c r="B13" s="36" t="s">
        <v>468</v>
      </c>
      <c r="C13" s="37">
        <v>6</v>
      </c>
      <c r="D13" s="37">
        <v>105</v>
      </c>
      <c r="E13" s="134">
        <f t="shared" si="0"/>
        <v>5.7142857142857141E-2</v>
      </c>
      <c r="G13" s="36" t="s">
        <v>314</v>
      </c>
      <c r="H13" s="37">
        <v>1423</v>
      </c>
      <c r="I13" s="37">
        <v>17389</v>
      </c>
      <c r="J13" s="134">
        <f t="shared" si="1"/>
        <v>8.1833342917936633E-2</v>
      </c>
      <c r="L13" s="36" t="s">
        <v>469</v>
      </c>
      <c r="M13" s="37">
        <v>1708</v>
      </c>
      <c r="N13" s="37">
        <v>40086</v>
      </c>
      <c r="O13" s="134">
        <f t="shared" si="2"/>
        <v>4.2608391957291825E-2</v>
      </c>
    </row>
    <row r="14" spans="2:15">
      <c r="B14" s="36" t="s">
        <v>470</v>
      </c>
      <c r="C14" s="37">
        <v>32</v>
      </c>
      <c r="D14" s="37">
        <v>618</v>
      </c>
      <c r="E14" s="134">
        <f t="shared" si="0"/>
        <v>5.1779935275080909E-2</v>
      </c>
      <c r="G14" s="36" t="s">
        <v>315</v>
      </c>
      <c r="H14" s="37">
        <v>747</v>
      </c>
      <c r="I14" s="37">
        <v>9680</v>
      </c>
      <c r="J14" s="134">
        <f t="shared" si="1"/>
        <v>7.7169421487603307E-2</v>
      </c>
      <c r="L14" s="36" t="s">
        <v>471</v>
      </c>
      <c r="M14" s="37">
        <v>10</v>
      </c>
      <c r="N14" s="37">
        <v>235</v>
      </c>
      <c r="O14" s="134">
        <f t="shared" si="2"/>
        <v>4.2553191489361701E-2</v>
      </c>
    </row>
    <row r="15" spans="2:15">
      <c r="B15" s="36" t="s">
        <v>472</v>
      </c>
      <c r="C15" s="133">
        <v>1448</v>
      </c>
      <c r="D15" s="133">
        <v>28773</v>
      </c>
      <c r="E15" s="134">
        <f t="shared" si="0"/>
        <v>5.032495742536406E-2</v>
      </c>
      <c r="G15" s="36" t="s">
        <v>316</v>
      </c>
      <c r="H15" s="133">
        <v>279</v>
      </c>
      <c r="I15" s="133">
        <v>3684</v>
      </c>
      <c r="J15" s="134">
        <f t="shared" si="1"/>
        <v>7.5732899022801309E-2</v>
      </c>
      <c r="L15" s="36" t="s">
        <v>473</v>
      </c>
      <c r="M15" s="133">
        <v>128</v>
      </c>
      <c r="N15" s="133">
        <v>3072</v>
      </c>
      <c r="O15" s="134">
        <f t="shared" si="2"/>
        <v>4.1666666666666664E-2</v>
      </c>
    </row>
    <row r="16" spans="2:15">
      <c r="B16" s="36" t="s">
        <v>474</v>
      </c>
      <c r="C16" s="37">
        <v>41</v>
      </c>
      <c r="D16" s="37">
        <v>851</v>
      </c>
      <c r="E16" s="134">
        <f t="shared" si="0"/>
        <v>4.8178613396004703E-2</v>
      </c>
      <c r="G16" s="36" t="s">
        <v>317</v>
      </c>
      <c r="H16" s="37">
        <v>492</v>
      </c>
      <c r="I16" s="37">
        <v>6914</v>
      </c>
      <c r="J16" s="134">
        <f t="shared" si="1"/>
        <v>7.1159965287821814E-2</v>
      </c>
      <c r="L16" s="36" t="s">
        <v>475</v>
      </c>
      <c r="M16" s="37">
        <v>967</v>
      </c>
      <c r="N16" s="37">
        <v>23737</v>
      </c>
      <c r="O16" s="134">
        <f t="shared" si="2"/>
        <v>4.0738088216708095E-2</v>
      </c>
    </row>
    <row r="17" spans="2:15">
      <c r="B17" s="36" t="s">
        <v>476</v>
      </c>
      <c r="C17" s="37">
        <v>129</v>
      </c>
      <c r="D17" s="133">
        <v>2977</v>
      </c>
      <c r="E17" s="134">
        <f t="shared" si="0"/>
        <v>4.3332213637890492E-2</v>
      </c>
      <c r="G17" s="36" t="s">
        <v>318</v>
      </c>
      <c r="H17" s="37">
        <v>38</v>
      </c>
      <c r="I17" s="133">
        <v>548</v>
      </c>
      <c r="J17" s="134">
        <f t="shared" si="1"/>
        <v>6.9343065693430656E-2</v>
      </c>
      <c r="L17" s="36" t="s">
        <v>477</v>
      </c>
      <c r="M17" s="37">
        <v>336</v>
      </c>
      <c r="N17" s="133">
        <v>8807</v>
      </c>
      <c r="O17" s="134">
        <f t="shared" si="2"/>
        <v>3.8151470421255822E-2</v>
      </c>
    </row>
    <row r="18" spans="2:15">
      <c r="B18" s="36" t="s">
        <v>478</v>
      </c>
      <c r="C18" s="37">
        <v>20</v>
      </c>
      <c r="D18" s="37">
        <v>474</v>
      </c>
      <c r="E18" s="134">
        <f t="shared" si="0"/>
        <v>4.2194092827004218E-2</v>
      </c>
      <c r="G18" s="36" t="s">
        <v>319</v>
      </c>
      <c r="H18" s="37">
        <v>2041</v>
      </c>
      <c r="I18" s="37">
        <v>30249</v>
      </c>
      <c r="J18" s="134">
        <f t="shared" si="1"/>
        <v>6.7473304902641404E-2</v>
      </c>
      <c r="L18" s="36" t="s">
        <v>479</v>
      </c>
      <c r="M18" s="37">
        <v>42</v>
      </c>
      <c r="N18" s="37">
        <v>1111</v>
      </c>
      <c r="O18" s="134">
        <f t="shared" si="2"/>
        <v>3.7803780378037805E-2</v>
      </c>
    </row>
    <row r="19" spans="2:15">
      <c r="B19" s="36" t="s">
        <v>480</v>
      </c>
      <c r="C19" s="37">
        <v>20</v>
      </c>
      <c r="D19" s="37">
        <v>495</v>
      </c>
      <c r="E19" s="134">
        <f t="shared" si="0"/>
        <v>4.0404040404040407E-2</v>
      </c>
      <c r="G19" s="36" t="s">
        <v>320</v>
      </c>
      <c r="H19" s="37">
        <v>42</v>
      </c>
      <c r="I19" s="37">
        <v>628</v>
      </c>
      <c r="J19" s="134">
        <f t="shared" si="1"/>
        <v>6.6878980891719744E-2</v>
      </c>
      <c r="L19" s="36" t="s">
        <v>481</v>
      </c>
      <c r="M19" s="37">
        <v>55</v>
      </c>
      <c r="N19" s="37">
        <v>1466</v>
      </c>
      <c r="O19" s="134">
        <f t="shared" si="2"/>
        <v>3.751705320600273E-2</v>
      </c>
    </row>
    <row r="20" spans="2:15">
      <c r="B20" s="36" t="s">
        <v>482</v>
      </c>
      <c r="C20" s="37">
        <v>312</v>
      </c>
      <c r="D20" s="133">
        <v>7771</v>
      </c>
      <c r="E20" s="134">
        <f t="shared" si="0"/>
        <v>4.0149272937845835E-2</v>
      </c>
      <c r="G20" s="36" t="s">
        <v>321</v>
      </c>
      <c r="H20" s="37">
        <v>1142</v>
      </c>
      <c r="I20" s="133">
        <v>17284</v>
      </c>
      <c r="J20" s="134">
        <f t="shared" si="1"/>
        <v>6.6072668363804668E-2</v>
      </c>
      <c r="L20" s="36" t="s">
        <v>483</v>
      </c>
      <c r="M20" s="37">
        <v>11</v>
      </c>
      <c r="N20" s="133">
        <v>297</v>
      </c>
      <c r="O20" s="134">
        <f t="shared" si="2"/>
        <v>3.7037037037037035E-2</v>
      </c>
    </row>
    <row r="21" spans="2:15" hidden="1">
      <c r="B21" s="25" t="s">
        <v>484</v>
      </c>
      <c r="C21" s="10">
        <v>123</v>
      </c>
      <c r="D21" s="21">
        <v>3215</v>
      </c>
      <c r="E21" s="130">
        <f t="shared" si="0"/>
        <v>3.8258164852255055E-2</v>
      </c>
      <c r="G21" s="26" t="s">
        <v>322</v>
      </c>
      <c r="H21" s="10">
        <v>225</v>
      </c>
      <c r="I21" s="21">
        <v>3538</v>
      </c>
      <c r="J21" s="130">
        <f t="shared" si="1"/>
        <v>6.3595251554550591E-2</v>
      </c>
      <c r="L21" t="s">
        <v>485</v>
      </c>
      <c r="M21" s="127">
        <v>41</v>
      </c>
      <c r="N21" s="128">
        <v>1107</v>
      </c>
      <c r="O21" s="132">
        <f t="shared" si="2"/>
        <v>3.7037037037037035E-2</v>
      </c>
    </row>
    <row r="22" spans="2:15" hidden="1">
      <c r="B22" s="25" t="s">
        <v>486</v>
      </c>
      <c r="C22" s="21">
        <v>1117</v>
      </c>
      <c r="D22" s="21">
        <v>29660</v>
      </c>
      <c r="E22" s="130">
        <f t="shared" si="0"/>
        <v>3.7660148347943359E-2</v>
      </c>
      <c r="G22" s="26" t="s">
        <v>323</v>
      </c>
      <c r="H22" s="10">
        <v>336</v>
      </c>
      <c r="I22" s="21">
        <v>5473</v>
      </c>
      <c r="J22" s="130">
        <f t="shared" si="1"/>
        <v>6.1392289420792986E-2</v>
      </c>
      <c r="L22" t="s">
        <v>487</v>
      </c>
      <c r="M22" s="128">
        <v>2584</v>
      </c>
      <c r="N22" s="128">
        <v>70486</v>
      </c>
      <c r="O22" s="132">
        <f t="shared" si="2"/>
        <v>3.6659762222285279E-2</v>
      </c>
    </row>
    <row r="23" spans="2:15" hidden="1">
      <c r="B23" s="25" t="s">
        <v>488</v>
      </c>
      <c r="C23" s="10">
        <v>42</v>
      </c>
      <c r="D23" s="21">
        <v>1116</v>
      </c>
      <c r="E23" s="130">
        <f t="shared" si="0"/>
        <v>3.7634408602150539E-2</v>
      </c>
      <c r="G23" s="26" t="s">
        <v>324</v>
      </c>
      <c r="H23" s="21">
        <v>4335</v>
      </c>
      <c r="I23" s="21">
        <v>72184</v>
      </c>
      <c r="J23" s="131">
        <f t="shared" si="1"/>
        <v>6.0054859802726367E-2</v>
      </c>
      <c r="L23" t="s">
        <v>489</v>
      </c>
      <c r="M23" s="127">
        <v>23</v>
      </c>
      <c r="N23" s="127">
        <v>634</v>
      </c>
      <c r="O23" s="132">
        <f t="shared" si="2"/>
        <v>3.6277602523659309E-2</v>
      </c>
    </row>
    <row r="24" spans="2:15" hidden="1">
      <c r="B24" s="25" t="s">
        <v>490</v>
      </c>
      <c r="C24" s="10">
        <v>28</v>
      </c>
      <c r="D24" s="10">
        <v>757</v>
      </c>
      <c r="E24" s="130">
        <f t="shared" si="0"/>
        <v>3.6988110964332896E-2</v>
      </c>
      <c r="G24" s="26" t="s">
        <v>325</v>
      </c>
      <c r="H24" s="21">
        <v>1405</v>
      </c>
      <c r="I24" s="21">
        <v>24020</v>
      </c>
      <c r="J24" s="131">
        <f t="shared" si="1"/>
        <v>5.8492922564529558E-2</v>
      </c>
      <c r="L24" t="s">
        <v>491</v>
      </c>
      <c r="M24" s="127">
        <v>320</v>
      </c>
      <c r="N24" s="128">
        <v>8978</v>
      </c>
      <c r="O24" s="132">
        <f t="shared" si="2"/>
        <v>3.5642682111828916E-2</v>
      </c>
    </row>
    <row r="25" spans="2:15" hidden="1">
      <c r="B25" s="25" t="s">
        <v>492</v>
      </c>
      <c r="C25" s="10">
        <v>24</v>
      </c>
      <c r="D25" s="10">
        <v>664</v>
      </c>
      <c r="E25" s="130">
        <f t="shared" si="0"/>
        <v>3.614457831325301E-2</v>
      </c>
      <c r="G25" s="26" t="s">
        <v>326</v>
      </c>
      <c r="H25" s="21">
        <v>1183</v>
      </c>
      <c r="I25" s="21">
        <v>20710</v>
      </c>
      <c r="J25" s="131">
        <f t="shared" si="1"/>
        <v>5.712216320618059E-2</v>
      </c>
      <c r="L25" t="s">
        <v>493</v>
      </c>
      <c r="M25" s="127">
        <v>23</v>
      </c>
      <c r="N25" s="127">
        <v>666</v>
      </c>
      <c r="O25" s="132">
        <f t="shared" si="2"/>
        <v>3.4534534534534533E-2</v>
      </c>
    </row>
    <row r="26" spans="2:15" hidden="1">
      <c r="B26" s="25" t="s">
        <v>494</v>
      </c>
      <c r="C26" s="10">
        <v>262</v>
      </c>
      <c r="D26" s="21">
        <v>7342</v>
      </c>
      <c r="E26" s="130">
        <f t="shared" si="0"/>
        <v>3.5685099427948785E-2</v>
      </c>
      <c r="G26" s="26" t="s">
        <v>327</v>
      </c>
      <c r="H26" s="10">
        <v>58</v>
      </c>
      <c r="I26" s="21">
        <v>1021</v>
      </c>
      <c r="J26" s="131">
        <f t="shared" si="1"/>
        <v>5.6807051909892263E-2</v>
      </c>
      <c r="L26" t="s">
        <v>495</v>
      </c>
      <c r="M26" s="127">
        <v>750</v>
      </c>
      <c r="N26" s="128">
        <v>21831</v>
      </c>
      <c r="O26" s="132">
        <f t="shared" si="2"/>
        <v>3.4354816545279651E-2</v>
      </c>
    </row>
    <row r="27" spans="2:15" hidden="1">
      <c r="B27" s="25" t="s">
        <v>496</v>
      </c>
      <c r="C27" s="10">
        <v>7</v>
      </c>
      <c r="D27" s="10">
        <v>197</v>
      </c>
      <c r="E27" s="131">
        <f t="shared" si="0"/>
        <v>3.553299492385787E-2</v>
      </c>
      <c r="G27" s="26" t="s">
        <v>328</v>
      </c>
      <c r="H27" s="10">
        <v>436</v>
      </c>
      <c r="I27" s="21">
        <v>7818</v>
      </c>
      <c r="J27" s="131">
        <f t="shared" si="1"/>
        <v>5.5768738807879255E-2</v>
      </c>
      <c r="L27" t="s">
        <v>497</v>
      </c>
      <c r="M27" s="127">
        <v>870</v>
      </c>
      <c r="N27" s="128">
        <v>25600</v>
      </c>
      <c r="O27" s="132">
        <f t="shared" si="2"/>
        <v>3.3984374999999997E-2</v>
      </c>
    </row>
    <row r="28" spans="2:15" hidden="1">
      <c r="B28" s="25" t="s">
        <v>498</v>
      </c>
      <c r="C28" s="10">
        <v>17</v>
      </c>
      <c r="D28" s="10">
        <v>480</v>
      </c>
      <c r="E28" s="131">
        <f t="shared" si="0"/>
        <v>3.5416666666666666E-2</v>
      </c>
      <c r="G28" s="26" t="s">
        <v>329</v>
      </c>
      <c r="H28" s="21">
        <v>2456</v>
      </c>
      <c r="I28" s="21">
        <v>45893</v>
      </c>
      <c r="J28" s="131">
        <f t="shared" si="1"/>
        <v>5.3515786721286471E-2</v>
      </c>
      <c r="L28" t="s">
        <v>499</v>
      </c>
      <c r="M28" s="127">
        <v>702</v>
      </c>
      <c r="N28" s="128">
        <v>20742</v>
      </c>
      <c r="O28" s="132">
        <f t="shared" si="2"/>
        <v>3.3844373734451837E-2</v>
      </c>
    </row>
    <row r="29" spans="2:15" hidden="1">
      <c r="B29" s="25" t="s">
        <v>500</v>
      </c>
      <c r="C29" s="10">
        <v>9</v>
      </c>
      <c r="D29" s="10">
        <v>258</v>
      </c>
      <c r="E29" s="131">
        <f t="shared" si="0"/>
        <v>3.4883720930232558E-2</v>
      </c>
      <c r="G29" s="26" t="s">
        <v>330</v>
      </c>
      <c r="H29" s="10">
        <v>66</v>
      </c>
      <c r="I29" s="21">
        <v>1245</v>
      </c>
      <c r="J29" s="131">
        <f t="shared" si="1"/>
        <v>5.3012048192771083E-2</v>
      </c>
      <c r="L29" t="s">
        <v>501</v>
      </c>
      <c r="M29" s="127">
        <v>59</v>
      </c>
      <c r="N29" s="128">
        <v>1750</v>
      </c>
      <c r="O29" s="132">
        <f t="shared" si="2"/>
        <v>3.3714285714285717E-2</v>
      </c>
    </row>
    <row r="30" spans="2:15" hidden="1">
      <c r="B30" s="25" t="s">
        <v>502</v>
      </c>
      <c r="C30" s="10">
        <v>2</v>
      </c>
      <c r="D30" s="10">
        <v>58</v>
      </c>
      <c r="E30" s="131">
        <f t="shared" si="0"/>
        <v>3.4482758620689655E-2</v>
      </c>
      <c r="G30" s="26" t="s">
        <v>331</v>
      </c>
      <c r="H30" s="21">
        <v>1230</v>
      </c>
      <c r="I30" s="21">
        <v>23522</v>
      </c>
      <c r="J30" s="131">
        <f t="shared" si="1"/>
        <v>5.2291471813621287E-2</v>
      </c>
      <c r="L30" t="s">
        <v>503</v>
      </c>
      <c r="M30" s="127">
        <v>58</v>
      </c>
      <c r="N30" s="128">
        <v>1733</v>
      </c>
      <c r="O30" s="132">
        <f t="shared" si="2"/>
        <v>3.3467974610502021E-2</v>
      </c>
    </row>
    <row r="31" spans="2:15" hidden="1">
      <c r="B31" s="25" t="s">
        <v>504</v>
      </c>
      <c r="C31" s="21">
        <v>6059</v>
      </c>
      <c r="D31" s="21">
        <v>175915</v>
      </c>
      <c r="E31" s="131">
        <f t="shared" si="0"/>
        <v>3.4442770656282866E-2</v>
      </c>
      <c r="G31" s="26" t="s">
        <v>332</v>
      </c>
      <c r="H31" s="10">
        <v>237</v>
      </c>
      <c r="I31" s="21">
        <v>4624</v>
      </c>
      <c r="J31" s="131">
        <f t="shared" si="1"/>
        <v>5.1254325259515572E-2</v>
      </c>
      <c r="L31" t="s">
        <v>505</v>
      </c>
      <c r="M31" s="127">
        <v>108</v>
      </c>
      <c r="N31" s="128">
        <v>3285</v>
      </c>
      <c r="O31" s="132">
        <f t="shared" si="2"/>
        <v>3.287671232876712E-2</v>
      </c>
    </row>
    <row r="32" spans="2:15" hidden="1">
      <c r="B32" s="25" t="s">
        <v>506</v>
      </c>
      <c r="C32" s="10">
        <v>6</v>
      </c>
      <c r="D32" s="10">
        <v>175</v>
      </c>
      <c r="E32" s="131">
        <f t="shared" si="0"/>
        <v>3.4285714285714287E-2</v>
      </c>
      <c r="G32" s="26" t="s">
        <v>333</v>
      </c>
      <c r="H32" s="10">
        <v>613</v>
      </c>
      <c r="I32" s="21">
        <v>12372</v>
      </c>
      <c r="J32" s="131">
        <f t="shared" si="1"/>
        <v>4.9547365017782091E-2</v>
      </c>
      <c r="L32" t="s">
        <v>507</v>
      </c>
      <c r="M32" s="127">
        <v>17</v>
      </c>
      <c r="N32" s="127">
        <v>520</v>
      </c>
      <c r="O32" s="132">
        <f t="shared" si="2"/>
        <v>3.2692307692307694E-2</v>
      </c>
    </row>
    <row r="33" spans="2:15" hidden="1">
      <c r="B33" s="25" t="s">
        <v>508</v>
      </c>
      <c r="C33" s="21">
        <v>1212</v>
      </c>
      <c r="D33" s="21">
        <v>35702</v>
      </c>
      <c r="E33" s="131">
        <f t="shared" si="0"/>
        <v>3.3947678001232426E-2</v>
      </c>
      <c r="G33" s="26" t="s">
        <v>334</v>
      </c>
      <c r="H33" s="10">
        <v>62</v>
      </c>
      <c r="I33" s="21">
        <v>1262</v>
      </c>
      <c r="J33" s="131">
        <f t="shared" si="1"/>
        <v>4.9128367670364499E-2</v>
      </c>
      <c r="L33" t="s">
        <v>509</v>
      </c>
      <c r="M33" s="128">
        <v>2843</v>
      </c>
      <c r="N33" s="128">
        <v>87329</v>
      </c>
      <c r="O33" s="132">
        <f t="shared" si="2"/>
        <v>3.2555050441434114E-2</v>
      </c>
    </row>
    <row r="34" spans="2:15" hidden="1">
      <c r="B34" s="25" t="s">
        <v>510</v>
      </c>
      <c r="C34" s="10">
        <v>285</v>
      </c>
      <c r="D34" s="21">
        <v>8442</v>
      </c>
      <c r="E34" s="131">
        <f t="shared" si="0"/>
        <v>3.3759772565742717E-2</v>
      </c>
      <c r="G34" s="26" t="s">
        <v>335</v>
      </c>
      <c r="H34" s="21">
        <v>4037</v>
      </c>
      <c r="I34" s="21">
        <v>82425</v>
      </c>
      <c r="J34" s="131">
        <f t="shared" si="1"/>
        <v>4.8977858659387322E-2</v>
      </c>
      <c r="L34" t="s">
        <v>511</v>
      </c>
      <c r="M34" s="127">
        <v>23</v>
      </c>
      <c r="N34" s="127">
        <v>708</v>
      </c>
      <c r="O34" s="132">
        <f t="shared" si="2"/>
        <v>3.2485875706214688E-2</v>
      </c>
    </row>
    <row r="35" spans="2:15" hidden="1">
      <c r="B35" s="25" t="s">
        <v>512</v>
      </c>
      <c r="C35" s="10">
        <v>44</v>
      </c>
      <c r="D35" s="21">
        <v>1368</v>
      </c>
      <c r="E35" s="131">
        <f t="shared" si="0"/>
        <v>3.2163742690058478E-2</v>
      </c>
      <c r="G35" s="26" t="s">
        <v>336</v>
      </c>
      <c r="H35" s="10">
        <v>56</v>
      </c>
      <c r="I35" s="21">
        <v>1144</v>
      </c>
      <c r="J35" s="131">
        <f t="shared" si="1"/>
        <v>4.8951048951048952E-2</v>
      </c>
      <c r="L35" t="s">
        <v>513</v>
      </c>
      <c r="M35" s="127">
        <v>9</v>
      </c>
      <c r="N35" s="127">
        <v>279</v>
      </c>
      <c r="O35" s="132">
        <f t="shared" si="2"/>
        <v>3.2258064516129031E-2</v>
      </c>
    </row>
    <row r="36" spans="2:15" hidden="1">
      <c r="B36" s="25" t="s">
        <v>514</v>
      </c>
      <c r="C36" s="10">
        <v>21</v>
      </c>
      <c r="D36" s="10">
        <v>656</v>
      </c>
      <c r="E36" s="131">
        <f t="shared" si="0"/>
        <v>3.201219512195122E-2</v>
      </c>
      <c r="G36" s="26" t="s">
        <v>337</v>
      </c>
      <c r="H36" s="10">
        <v>28</v>
      </c>
      <c r="I36" s="10">
        <v>576</v>
      </c>
      <c r="J36" s="131">
        <f t="shared" si="1"/>
        <v>4.8611111111111112E-2</v>
      </c>
      <c r="L36" t="s">
        <v>515</v>
      </c>
      <c r="M36" s="127">
        <v>85</v>
      </c>
      <c r="N36" s="128">
        <v>2652</v>
      </c>
      <c r="O36" s="132">
        <f t="shared" si="2"/>
        <v>3.2051282051282048E-2</v>
      </c>
    </row>
    <row r="37" spans="2:15" hidden="1">
      <c r="B37" s="25" t="s">
        <v>516</v>
      </c>
      <c r="C37" s="10">
        <v>4</v>
      </c>
      <c r="D37" s="10">
        <v>130</v>
      </c>
      <c r="E37" s="131">
        <f t="shared" si="0"/>
        <v>3.0769230769230771E-2</v>
      </c>
      <c r="G37" s="26" t="s">
        <v>338</v>
      </c>
      <c r="H37" s="10">
        <v>42</v>
      </c>
      <c r="I37" s="10">
        <v>866</v>
      </c>
      <c r="J37" s="131">
        <f t="shared" si="1"/>
        <v>4.8498845265588918E-2</v>
      </c>
      <c r="L37" t="s">
        <v>517</v>
      </c>
      <c r="M37" s="127">
        <v>502</v>
      </c>
      <c r="N37" s="128">
        <v>15889</v>
      </c>
      <c r="O37" s="132">
        <f t="shared" si="2"/>
        <v>3.1594184656051356E-2</v>
      </c>
    </row>
    <row r="38" spans="2:15" hidden="1">
      <c r="B38" s="25" t="s">
        <v>518</v>
      </c>
      <c r="C38" s="10">
        <v>40</v>
      </c>
      <c r="D38" s="21">
        <v>1304</v>
      </c>
      <c r="E38" s="131">
        <f t="shared" si="0"/>
        <v>3.0674846625766871E-2</v>
      </c>
      <c r="G38" s="26" t="s">
        <v>339</v>
      </c>
      <c r="H38" s="10">
        <v>145</v>
      </c>
      <c r="I38" s="21">
        <v>3024</v>
      </c>
      <c r="J38" s="131">
        <f t="shared" si="1"/>
        <v>4.7949735449735451E-2</v>
      </c>
      <c r="L38" t="s">
        <v>519</v>
      </c>
      <c r="M38" s="127">
        <v>843</v>
      </c>
      <c r="N38" s="128">
        <v>26797</v>
      </c>
      <c r="O38" s="132">
        <f t="shared" si="2"/>
        <v>3.1458745381945742E-2</v>
      </c>
    </row>
    <row r="39" spans="2:15" hidden="1">
      <c r="B39" s="25" t="s">
        <v>520</v>
      </c>
      <c r="C39" s="10">
        <v>5</v>
      </c>
      <c r="D39" s="10">
        <v>166</v>
      </c>
      <c r="E39" s="131">
        <f t="shared" si="0"/>
        <v>3.0120481927710843E-2</v>
      </c>
      <c r="G39" s="26" t="s">
        <v>340</v>
      </c>
      <c r="H39" s="21">
        <v>16351</v>
      </c>
      <c r="I39" s="21">
        <v>350598</v>
      </c>
      <c r="J39" s="131">
        <f t="shared" si="1"/>
        <v>4.663745942646564E-2</v>
      </c>
      <c r="L39" t="s">
        <v>521</v>
      </c>
      <c r="M39" s="127">
        <v>804</v>
      </c>
      <c r="N39" s="128">
        <v>25816</v>
      </c>
      <c r="O39" s="132">
        <f t="shared" si="2"/>
        <v>3.1143476913541988E-2</v>
      </c>
    </row>
    <row r="40" spans="2:15" hidden="1">
      <c r="B40" s="25" t="s">
        <v>522</v>
      </c>
      <c r="C40" s="10">
        <v>21</v>
      </c>
      <c r="D40" s="10">
        <v>714</v>
      </c>
      <c r="E40" s="131">
        <f t="shared" si="0"/>
        <v>2.9411764705882353E-2</v>
      </c>
      <c r="G40" s="26" t="s">
        <v>341</v>
      </c>
      <c r="H40" s="10">
        <v>130</v>
      </c>
      <c r="I40" s="21">
        <v>2794</v>
      </c>
      <c r="J40" s="131">
        <f t="shared" si="1"/>
        <v>4.6528274874731566E-2</v>
      </c>
      <c r="L40" t="s">
        <v>523</v>
      </c>
      <c r="M40" s="127">
        <v>874</v>
      </c>
      <c r="N40" s="128">
        <v>28362</v>
      </c>
      <c r="O40" s="132">
        <f t="shared" si="2"/>
        <v>3.0815880403356605E-2</v>
      </c>
    </row>
    <row r="41" spans="2:15" hidden="1">
      <c r="B41" s="25" t="s">
        <v>524</v>
      </c>
      <c r="C41" s="10">
        <v>89</v>
      </c>
      <c r="D41" s="21">
        <v>3050</v>
      </c>
      <c r="E41" s="131">
        <f t="shared" si="0"/>
        <v>2.9180327868852458E-2</v>
      </c>
      <c r="G41" s="26" t="s">
        <v>342</v>
      </c>
      <c r="H41" s="21">
        <v>1725</v>
      </c>
      <c r="I41" s="21">
        <v>37839</v>
      </c>
      <c r="J41" s="131">
        <f t="shared" si="1"/>
        <v>4.5587885514944901E-2</v>
      </c>
      <c r="L41" t="s">
        <v>525</v>
      </c>
      <c r="M41" s="127">
        <v>186</v>
      </c>
      <c r="N41" s="128">
        <v>6088</v>
      </c>
      <c r="O41" s="132">
        <f t="shared" si="2"/>
        <v>3.0551905387647831E-2</v>
      </c>
    </row>
    <row r="42" spans="2:15" hidden="1">
      <c r="B42" s="25" t="s">
        <v>526</v>
      </c>
      <c r="C42" s="10">
        <v>17</v>
      </c>
      <c r="D42" s="10">
        <v>588</v>
      </c>
      <c r="E42" s="131">
        <f t="shared" si="0"/>
        <v>2.8911564625850341E-2</v>
      </c>
      <c r="G42" s="26" t="s">
        <v>343</v>
      </c>
      <c r="H42" s="10">
        <v>160</v>
      </c>
      <c r="I42" s="21">
        <v>3512</v>
      </c>
      <c r="J42" s="131">
        <f t="shared" si="1"/>
        <v>4.5558086560364468E-2</v>
      </c>
      <c r="L42" t="s">
        <v>527</v>
      </c>
      <c r="M42" s="127">
        <v>43</v>
      </c>
      <c r="N42" s="128">
        <v>1408</v>
      </c>
      <c r="O42" s="132">
        <f t="shared" si="2"/>
        <v>3.0539772727272728E-2</v>
      </c>
    </row>
    <row r="43" spans="2:15" hidden="1">
      <c r="B43" s="25" t="s">
        <v>528</v>
      </c>
      <c r="C43" s="10">
        <v>5</v>
      </c>
      <c r="D43" s="10">
        <v>174</v>
      </c>
      <c r="E43" s="131">
        <f t="shared" si="0"/>
        <v>2.8735632183908046E-2</v>
      </c>
      <c r="G43" s="26" t="s">
        <v>344</v>
      </c>
      <c r="H43" s="10">
        <v>249</v>
      </c>
      <c r="I43" s="21">
        <v>5466</v>
      </c>
      <c r="J43" s="131">
        <f t="shared" si="1"/>
        <v>4.5554335894621295E-2</v>
      </c>
      <c r="L43" t="s">
        <v>529</v>
      </c>
      <c r="M43" s="127">
        <v>894</v>
      </c>
      <c r="N43" s="128">
        <v>29418</v>
      </c>
      <c r="O43" s="132">
        <f t="shared" si="2"/>
        <v>3.0389557413828268E-2</v>
      </c>
    </row>
    <row r="44" spans="2:15" hidden="1">
      <c r="B44" s="25" t="s">
        <v>530</v>
      </c>
      <c r="C44" s="10">
        <v>37</v>
      </c>
      <c r="D44" s="21">
        <v>1347</v>
      </c>
      <c r="E44" s="131">
        <f t="shared" si="0"/>
        <v>2.7468448403860431E-2</v>
      </c>
      <c r="G44" s="26" t="s">
        <v>345</v>
      </c>
      <c r="H44" s="10">
        <v>59</v>
      </c>
      <c r="I44" s="21">
        <v>1307</v>
      </c>
      <c r="J44" s="131">
        <f t="shared" si="1"/>
        <v>4.5141545524100997E-2</v>
      </c>
      <c r="L44" t="s">
        <v>531</v>
      </c>
      <c r="M44" s="127">
        <v>179</v>
      </c>
      <c r="N44" s="128">
        <v>5906</v>
      </c>
      <c r="O44" s="132">
        <f t="shared" si="2"/>
        <v>3.0308161192008128E-2</v>
      </c>
    </row>
    <row r="45" spans="2:15" hidden="1">
      <c r="B45" s="25" t="s">
        <v>532</v>
      </c>
      <c r="C45" s="10">
        <v>259</v>
      </c>
      <c r="D45" s="21">
        <v>9468</v>
      </c>
      <c r="E45" s="131">
        <f t="shared" si="0"/>
        <v>2.7355302070130968E-2</v>
      </c>
      <c r="G45" s="26" t="s">
        <v>346</v>
      </c>
      <c r="H45" s="21">
        <v>1623</v>
      </c>
      <c r="I45" s="21">
        <v>36098</v>
      </c>
      <c r="J45" s="131">
        <f t="shared" si="1"/>
        <v>4.4960939664247329E-2</v>
      </c>
      <c r="L45" t="s">
        <v>533</v>
      </c>
      <c r="M45" s="127">
        <v>256</v>
      </c>
      <c r="N45" s="128">
        <v>8477</v>
      </c>
      <c r="O45" s="132">
        <f t="shared" si="2"/>
        <v>3.0199362982187096E-2</v>
      </c>
    </row>
    <row r="46" spans="2:15" hidden="1">
      <c r="B46" s="25" t="s">
        <v>534</v>
      </c>
      <c r="C46" s="10">
        <v>49</v>
      </c>
      <c r="D46" s="21">
        <v>1827</v>
      </c>
      <c r="E46" s="131">
        <f t="shared" si="0"/>
        <v>2.681992337164751E-2</v>
      </c>
      <c r="G46" s="26" t="s">
        <v>347</v>
      </c>
      <c r="H46" s="10">
        <v>24</v>
      </c>
      <c r="I46" s="10">
        <v>536</v>
      </c>
      <c r="J46" s="131">
        <f t="shared" si="1"/>
        <v>4.4776119402985072E-2</v>
      </c>
      <c r="L46" t="s">
        <v>535</v>
      </c>
      <c r="M46" s="128">
        <v>1371</v>
      </c>
      <c r="N46" s="128">
        <v>45695</v>
      </c>
      <c r="O46" s="132">
        <f t="shared" si="2"/>
        <v>3.0003282634861583E-2</v>
      </c>
    </row>
    <row r="47" spans="2:15" hidden="1">
      <c r="B47" s="25" t="s">
        <v>536</v>
      </c>
      <c r="C47" s="10">
        <v>20</v>
      </c>
      <c r="D47" s="10">
        <v>779</v>
      </c>
      <c r="E47" s="131">
        <f t="shared" si="0"/>
        <v>2.5673940949935817E-2</v>
      </c>
      <c r="G47" s="26" t="s">
        <v>348</v>
      </c>
      <c r="H47" s="10">
        <v>30</v>
      </c>
      <c r="I47" s="10">
        <v>670</v>
      </c>
      <c r="J47" s="131">
        <f t="shared" si="1"/>
        <v>4.4776119402985072E-2</v>
      </c>
      <c r="L47" t="s">
        <v>537</v>
      </c>
      <c r="M47" s="127">
        <v>117</v>
      </c>
      <c r="N47" s="128">
        <v>3900</v>
      </c>
      <c r="O47" s="132">
        <f t="shared" si="2"/>
        <v>0.03</v>
      </c>
    </row>
    <row r="48" spans="2:15" hidden="1">
      <c r="B48" s="25" t="s">
        <v>538</v>
      </c>
      <c r="C48" s="10">
        <v>3</v>
      </c>
      <c r="D48" s="10">
        <v>117</v>
      </c>
      <c r="E48" s="131">
        <f t="shared" si="0"/>
        <v>2.564102564102564E-2</v>
      </c>
      <c r="G48" s="26" t="s">
        <v>349</v>
      </c>
      <c r="H48" s="10">
        <v>108</v>
      </c>
      <c r="I48" s="21">
        <v>2428</v>
      </c>
      <c r="J48" s="131">
        <f t="shared" si="1"/>
        <v>4.4481054365733116E-2</v>
      </c>
      <c r="L48" t="s">
        <v>539</v>
      </c>
      <c r="M48" s="127">
        <v>13</v>
      </c>
      <c r="N48" s="127">
        <v>435</v>
      </c>
      <c r="O48" s="132">
        <f t="shared" si="2"/>
        <v>2.9885057471264367E-2</v>
      </c>
    </row>
    <row r="49" spans="2:15" hidden="1">
      <c r="B49" s="25" t="s">
        <v>540</v>
      </c>
      <c r="C49" s="10">
        <v>17</v>
      </c>
      <c r="D49" s="10">
        <v>682</v>
      </c>
      <c r="E49" s="131">
        <f t="shared" si="0"/>
        <v>2.4926686217008796E-2</v>
      </c>
      <c r="G49" s="26" t="s">
        <v>350</v>
      </c>
      <c r="H49" s="10">
        <v>27</v>
      </c>
      <c r="I49" s="10">
        <v>625</v>
      </c>
      <c r="J49" s="131">
        <f t="shared" si="1"/>
        <v>4.3200000000000002E-2</v>
      </c>
      <c r="L49" t="s">
        <v>541</v>
      </c>
      <c r="M49" s="127">
        <v>767</v>
      </c>
      <c r="N49" s="128">
        <v>25799</v>
      </c>
      <c r="O49" s="132">
        <f t="shared" si="2"/>
        <v>2.9729834489708902E-2</v>
      </c>
    </row>
    <row r="50" spans="2:15" hidden="1">
      <c r="B50" s="25" t="s">
        <v>542</v>
      </c>
      <c r="C50" s="10">
        <v>17</v>
      </c>
      <c r="D50" s="10">
        <v>684</v>
      </c>
      <c r="E50" s="131">
        <f t="shared" si="0"/>
        <v>2.4853801169590642E-2</v>
      </c>
      <c r="G50" s="26" t="s">
        <v>351</v>
      </c>
      <c r="H50" s="10">
        <v>32</v>
      </c>
      <c r="I50" s="10">
        <v>743</v>
      </c>
      <c r="J50" s="131">
        <f t="shared" si="1"/>
        <v>4.306864064602961E-2</v>
      </c>
      <c r="L50" t="s">
        <v>543</v>
      </c>
      <c r="M50" s="127">
        <v>43</v>
      </c>
      <c r="N50" s="128">
        <v>1447</v>
      </c>
      <c r="O50" s="132">
        <f t="shared" si="2"/>
        <v>2.9716655148583276E-2</v>
      </c>
    </row>
    <row r="51" spans="2:15" hidden="1">
      <c r="B51" s="25" t="s">
        <v>544</v>
      </c>
      <c r="C51" s="10">
        <v>140</v>
      </c>
      <c r="D51" s="21">
        <v>5644</v>
      </c>
      <c r="E51" s="131">
        <f t="shared" si="0"/>
        <v>2.4805102763997167E-2</v>
      </c>
      <c r="G51" s="26" t="s">
        <v>352</v>
      </c>
      <c r="H51" s="21">
        <v>81414</v>
      </c>
      <c r="I51" s="21">
        <v>1955268</v>
      </c>
      <c r="J51" s="131">
        <f t="shared" si="1"/>
        <v>4.163828181098448E-2</v>
      </c>
      <c r="L51" t="s">
        <v>545</v>
      </c>
      <c r="M51" s="127">
        <v>573</v>
      </c>
      <c r="N51" s="128">
        <v>19690</v>
      </c>
      <c r="O51" s="132">
        <f t="shared" si="2"/>
        <v>2.9101066531234128E-2</v>
      </c>
    </row>
    <row r="52" spans="2:15" hidden="1">
      <c r="B52" s="25" t="s">
        <v>546</v>
      </c>
      <c r="C52" s="10">
        <v>692</v>
      </c>
      <c r="D52" s="21">
        <v>27960</v>
      </c>
      <c r="E52" s="131">
        <f t="shared" si="0"/>
        <v>2.4749642346208869E-2</v>
      </c>
      <c r="G52" s="26" t="s">
        <v>353</v>
      </c>
      <c r="H52" s="10">
        <v>42</v>
      </c>
      <c r="I52" s="21">
        <v>1018</v>
      </c>
      <c r="J52" s="131">
        <f t="shared" si="1"/>
        <v>4.1257367387033402E-2</v>
      </c>
      <c r="L52" t="s">
        <v>547</v>
      </c>
      <c r="M52" s="127">
        <v>20</v>
      </c>
      <c r="N52" s="127">
        <v>688</v>
      </c>
      <c r="O52" s="132">
        <f t="shared" si="2"/>
        <v>2.9069767441860465E-2</v>
      </c>
    </row>
    <row r="53" spans="2:15" hidden="1">
      <c r="B53" s="25" t="s">
        <v>548</v>
      </c>
      <c r="C53" s="10">
        <v>17</v>
      </c>
      <c r="D53" s="10">
        <v>687</v>
      </c>
      <c r="E53" s="131">
        <f t="shared" si="0"/>
        <v>2.4745269286754003E-2</v>
      </c>
      <c r="G53" s="26" t="s">
        <v>354</v>
      </c>
      <c r="H53" s="10">
        <v>57</v>
      </c>
      <c r="I53" s="21">
        <v>1392</v>
      </c>
      <c r="J53" s="131">
        <f t="shared" si="1"/>
        <v>4.0948275862068964E-2</v>
      </c>
      <c r="L53" t="s">
        <v>549</v>
      </c>
      <c r="M53" s="127">
        <v>14</v>
      </c>
      <c r="N53" s="127">
        <v>484</v>
      </c>
      <c r="O53" s="132">
        <f t="shared" si="2"/>
        <v>2.8925619834710745E-2</v>
      </c>
    </row>
    <row r="54" spans="2:15" hidden="1">
      <c r="B54" s="25" t="s">
        <v>550</v>
      </c>
      <c r="C54" s="10">
        <v>10</v>
      </c>
      <c r="D54" s="10">
        <v>409</v>
      </c>
      <c r="E54" s="131">
        <f t="shared" si="0"/>
        <v>2.4449877750611249E-2</v>
      </c>
      <c r="G54" s="26" t="s">
        <v>355</v>
      </c>
      <c r="H54" s="10">
        <v>109</v>
      </c>
      <c r="I54" s="21">
        <v>2720</v>
      </c>
      <c r="J54" s="131">
        <f t="shared" si="1"/>
        <v>4.0073529411764709E-2</v>
      </c>
      <c r="L54" t="s">
        <v>551</v>
      </c>
      <c r="M54" s="127">
        <v>487</v>
      </c>
      <c r="N54" s="128">
        <v>16873</v>
      </c>
      <c r="O54" s="132">
        <f t="shared" si="2"/>
        <v>2.8862680021335862E-2</v>
      </c>
    </row>
    <row r="55" spans="2:15" hidden="1">
      <c r="B55" s="25" t="s">
        <v>552</v>
      </c>
      <c r="C55" s="10">
        <v>12</v>
      </c>
      <c r="D55" s="10">
        <v>491</v>
      </c>
      <c r="E55" s="131">
        <f t="shared" si="0"/>
        <v>2.4439918533604887E-2</v>
      </c>
      <c r="G55" s="26" t="s">
        <v>356</v>
      </c>
      <c r="H55" s="10">
        <v>4</v>
      </c>
      <c r="I55" s="10">
        <v>100</v>
      </c>
      <c r="J55" s="131">
        <f t="shared" si="1"/>
        <v>0.04</v>
      </c>
      <c r="L55" t="s">
        <v>553</v>
      </c>
      <c r="M55" s="127">
        <v>545</v>
      </c>
      <c r="N55" s="128">
        <v>19136</v>
      </c>
      <c r="O55" s="132">
        <f t="shared" si="2"/>
        <v>2.848035117056856E-2</v>
      </c>
    </row>
    <row r="56" spans="2:15" hidden="1">
      <c r="B56" s="25" t="s">
        <v>554</v>
      </c>
      <c r="C56" s="10">
        <v>331</v>
      </c>
      <c r="D56" s="21">
        <v>13889</v>
      </c>
      <c r="E56" s="131">
        <f t="shared" si="0"/>
        <v>2.3831809345525236E-2</v>
      </c>
      <c r="G56" s="26" t="s">
        <v>357</v>
      </c>
      <c r="H56" s="10">
        <v>2</v>
      </c>
      <c r="I56" s="10">
        <v>50</v>
      </c>
      <c r="J56" s="131">
        <f t="shared" si="1"/>
        <v>0.04</v>
      </c>
      <c r="L56" t="s">
        <v>555</v>
      </c>
      <c r="M56" s="127">
        <v>302</v>
      </c>
      <c r="N56" s="128">
        <v>10638</v>
      </c>
      <c r="O56" s="132">
        <f t="shared" si="2"/>
        <v>2.8388794886256816E-2</v>
      </c>
    </row>
    <row r="57" spans="2:15" hidden="1">
      <c r="B57" s="25" t="s">
        <v>556</v>
      </c>
      <c r="C57" s="21">
        <v>1210</v>
      </c>
      <c r="D57" s="21">
        <v>51839</v>
      </c>
      <c r="E57" s="131">
        <f t="shared" si="0"/>
        <v>2.3341499643125832E-2</v>
      </c>
      <c r="G57" s="26" t="s">
        <v>358</v>
      </c>
      <c r="H57" s="10">
        <v>254</v>
      </c>
      <c r="I57" s="21">
        <v>6581</v>
      </c>
      <c r="J57" s="131">
        <f t="shared" si="1"/>
        <v>3.8595958061084942E-2</v>
      </c>
      <c r="L57" t="s">
        <v>557</v>
      </c>
      <c r="M57" s="127">
        <v>34</v>
      </c>
      <c r="N57" s="128">
        <v>1208</v>
      </c>
      <c r="O57" s="132">
        <f t="shared" si="2"/>
        <v>2.8145695364238412E-2</v>
      </c>
    </row>
    <row r="58" spans="2:15" hidden="1">
      <c r="B58" s="25" t="s">
        <v>558</v>
      </c>
      <c r="C58" s="10">
        <v>82</v>
      </c>
      <c r="D58" s="21">
        <v>3533</v>
      </c>
      <c r="E58" s="131">
        <f t="shared" si="0"/>
        <v>2.3209736767619588E-2</v>
      </c>
      <c r="G58" s="26" t="s">
        <v>359</v>
      </c>
      <c r="H58" s="10">
        <v>28</v>
      </c>
      <c r="I58" s="10">
        <v>732</v>
      </c>
      <c r="J58" s="131">
        <f t="shared" si="1"/>
        <v>3.825136612021858E-2</v>
      </c>
      <c r="L58" t="s">
        <v>559</v>
      </c>
      <c r="M58" s="127">
        <v>40</v>
      </c>
      <c r="N58" s="128">
        <v>1439</v>
      </c>
      <c r="O58" s="132">
        <f t="shared" si="2"/>
        <v>2.7797081306462822E-2</v>
      </c>
    </row>
    <row r="59" spans="2:15" hidden="1">
      <c r="B59" s="25" t="s">
        <v>560</v>
      </c>
      <c r="C59" s="10">
        <v>151</v>
      </c>
      <c r="D59" s="21">
        <v>6584</v>
      </c>
      <c r="E59" s="131">
        <f t="shared" si="0"/>
        <v>2.2934386391251518E-2</v>
      </c>
      <c r="G59" s="26" t="s">
        <v>360</v>
      </c>
      <c r="H59" s="10">
        <v>13</v>
      </c>
      <c r="I59" s="10">
        <v>340</v>
      </c>
      <c r="J59" s="131">
        <f t="shared" si="1"/>
        <v>3.8235294117647062E-2</v>
      </c>
      <c r="L59" t="s">
        <v>561</v>
      </c>
      <c r="M59" s="127">
        <v>8</v>
      </c>
      <c r="N59" s="127">
        <v>288</v>
      </c>
      <c r="O59" s="132">
        <f t="shared" si="2"/>
        <v>2.7777777777777776E-2</v>
      </c>
    </row>
    <row r="60" spans="2:15" hidden="1">
      <c r="B60" s="25" t="s">
        <v>562</v>
      </c>
      <c r="C60" s="10">
        <v>583</v>
      </c>
      <c r="D60" s="21">
        <v>25573</v>
      </c>
      <c r="E60" s="131">
        <f t="shared" si="0"/>
        <v>2.279748171900051E-2</v>
      </c>
      <c r="G60" s="26" t="s">
        <v>361</v>
      </c>
      <c r="H60" s="10">
        <v>195</v>
      </c>
      <c r="I60" s="21">
        <v>5160</v>
      </c>
      <c r="J60" s="131">
        <f t="shared" si="1"/>
        <v>3.7790697674418602E-2</v>
      </c>
      <c r="L60" t="s">
        <v>563</v>
      </c>
      <c r="M60" s="128">
        <v>2035</v>
      </c>
      <c r="N60" s="128">
        <v>73362</v>
      </c>
      <c r="O60" s="132">
        <f t="shared" si="2"/>
        <v>2.7739156511545487E-2</v>
      </c>
    </row>
    <row r="61" spans="2:15" hidden="1">
      <c r="B61" s="25" t="s">
        <v>564</v>
      </c>
      <c r="C61" s="10">
        <v>23</v>
      </c>
      <c r="D61" s="21">
        <v>1027</v>
      </c>
      <c r="E61" s="131">
        <f t="shared" si="0"/>
        <v>2.2395326192794548E-2</v>
      </c>
      <c r="G61" s="26" t="s">
        <v>362</v>
      </c>
      <c r="H61" s="10">
        <v>297</v>
      </c>
      <c r="I61" s="21">
        <v>7886</v>
      </c>
      <c r="J61" s="131">
        <f t="shared" si="1"/>
        <v>3.7661678924676645E-2</v>
      </c>
      <c r="L61" t="s">
        <v>565</v>
      </c>
      <c r="M61" s="127">
        <v>64</v>
      </c>
      <c r="N61" s="128">
        <v>2320</v>
      </c>
      <c r="O61" s="132">
        <f t="shared" si="2"/>
        <v>2.7586206896551724E-2</v>
      </c>
    </row>
    <row r="62" spans="2:15" hidden="1">
      <c r="B62" s="25" t="s">
        <v>566</v>
      </c>
      <c r="C62" s="10">
        <v>436</v>
      </c>
      <c r="D62" s="21">
        <v>19901</v>
      </c>
      <c r="E62" s="131">
        <f t="shared" si="0"/>
        <v>2.1908446811718003E-2</v>
      </c>
      <c r="G62" s="26" t="s">
        <v>363</v>
      </c>
      <c r="H62" s="10">
        <v>685</v>
      </c>
      <c r="I62" s="21">
        <v>19104</v>
      </c>
      <c r="J62" s="131">
        <f t="shared" si="1"/>
        <v>3.5856365159128975E-2</v>
      </c>
      <c r="L62" t="s">
        <v>567</v>
      </c>
      <c r="M62" s="127">
        <v>15</v>
      </c>
      <c r="N62" s="127">
        <v>548</v>
      </c>
      <c r="O62" s="132">
        <f t="shared" si="2"/>
        <v>2.7372262773722629E-2</v>
      </c>
    </row>
    <row r="63" spans="2:15" hidden="1">
      <c r="B63" s="25" t="s">
        <v>568</v>
      </c>
      <c r="C63" s="10">
        <v>43</v>
      </c>
      <c r="D63" s="21">
        <v>2027</v>
      </c>
      <c r="E63" s="131">
        <f t="shared" si="0"/>
        <v>2.1213616181549086E-2</v>
      </c>
      <c r="G63" s="26" t="s">
        <v>364</v>
      </c>
      <c r="H63" s="10">
        <v>261</v>
      </c>
      <c r="I63" s="21">
        <v>7323</v>
      </c>
      <c r="J63" s="131">
        <f t="shared" si="1"/>
        <v>3.5641130684145844E-2</v>
      </c>
      <c r="L63" t="s">
        <v>569</v>
      </c>
      <c r="M63" s="127">
        <v>848</v>
      </c>
      <c r="N63" s="128">
        <v>31647</v>
      </c>
      <c r="O63" s="132">
        <f t="shared" si="2"/>
        <v>2.679558883938446E-2</v>
      </c>
    </row>
    <row r="64" spans="2:15" hidden="1">
      <c r="B64" s="25" t="s">
        <v>570</v>
      </c>
      <c r="C64" s="10">
        <v>1</v>
      </c>
      <c r="D64" s="10">
        <v>50</v>
      </c>
      <c r="E64" s="131">
        <f t="shared" si="0"/>
        <v>0.02</v>
      </c>
      <c r="G64" s="26" t="s">
        <v>365</v>
      </c>
      <c r="H64" s="21">
        <v>1072</v>
      </c>
      <c r="I64" s="21">
        <v>30158</v>
      </c>
      <c r="J64" s="131">
        <f t="shared" si="1"/>
        <v>3.5546123748259169E-2</v>
      </c>
      <c r="L64" t="s">
        <v>571</v>
      </c>
      <c r="M64" s="127">
        <v>203</v>
      </c>
      <c r="N64" s="128">
        <v>7581</v>
      </c>
      <c r="O64" s="132">
        <f t="shared" si="2"/>
        <v>2.6777469990766391E-2</v>
      </c>
    </row>
    <row r="65" spans="2:15" hidden="1">
      <c r="B65" s="25" t="s">
        <v>572</v>
      </c>
      <c r="C65" s="10">
        <v>74</v>
      </c>
      <c r="D65" s="21">
        <v>3753</v>
      </c>
      <c r="E65" s="131">
        <f t="shared" si="0"/>
        <v>1.9717559285904608E-2</v>
      </c>
      <c r="G65" s="26" t="s">
        <v>366</v>
      </c>
      <c r="H65" s="10">
        <v>769</v>
      </c>
      <c r="I65" s="21">
        <v>21775</v>
      </c>
      <c r="J65" s="131">
        <f t="shared" si="1"/>
        <v>3.5315729047072329E-2</v>
      </c>
      <c r="L65" t="s">
        <v>573</v>
      </c>
      <c r="M65" s="127">
        <v>555</v>
      </c>
      <c r="N65" s="128">
        <v>20787</v>
      </c>
      <c r="O65" s="132">
        <f t="shared" si="2"/>
        <v>2.6699379419829701E-2</v>
      </c>
    </row>
    <row r="66" spans="2:15" hidden="1">
      <c r="B66" s="25" t="s">
        <v>574</v>
      </c>
      <c r="C66" s="10">
        <v>9</v>
      </c>
      <c r="D66" s="10">
        <v>472</v>
      </c>
      <c r="E66" s="131">
        <f t="shared" si="0"/>
        <v>1.9067796610169493E-2</v>
      </c>
      <c r="G66" s="26" t="s">
        <v>367</v>
      </c>
      <c r="H66" s="10">
        <v>9</v>
      </c>
      <c r="I66" s="10">
        <v>268</v>
      </c>
      <c r="J66" s="131">
        <f t="shared" si="1"/>
        <v>3.3582089552238806E-2</v>
      </c>
      <c r="L66" t="s">
        <v>575</v>
      </c>
      <c r="M66" s="127">
        <v>589</v>
      </c>
      <c r="N66" s="128">
        <v>22119</v>
      </c>
      <c r="O66" s="132">
        <f t="shared" si="2"/>
        <v>2.6628690266286902E-2</v>
      </c>
    </row>
    <row r="67" spans="2:15" hidden="1">
      <c r="B67" s="25" t="s">
        <v>576</v>
      </c>
      <c r="C67" s="10">
        <v>46</v>
      </c>
      <c r="D67" s="21">
        <v>2503</v>
      </c>
      <c r="E67" s="131">
        <f t="shared" si="0"/>
        <v>1.8377946464242907E-2</v>
      </c>
      <c r="G67" s="26" t="s">
        <v>368</v>
      </c>
      <c r="H67" s="10">
        <v>24</v>
      </c>
      <c r="I67" s="10">
        <v>730</v>
      </c>
      <c r="J67" s="131">
        <f t="shared" si="1"/>
        <v>3.287671232876712E-2</v>
      </c>
      <c r="L67" t="s">
        <v>577</v>
      </c>
      <c r="M67" s="127">
        <v>28</v>
      </c>
      <c r="N67" s="128">
        <v>1053</v>
      </c>
      <c r="O67" s="132">
        <f t="shared" si="2"/>
        <v>2.6590693257359924E-2</v>
      </c>
    </row>
    <row r="68" spans="2:15" hidden="1">
      <c r="B68" s="25" t="s">
        <v>578</v>
      </c>
      <c r="C68" s="10">
        <v>36</v>
      </c>
      <c r="D68" s="21">
        <v>1980</v>
      </c>
      <c r="E68" s="131">
        <f t="shared" si="0"/>
        <v>1.8181818181818181E-2</v>
      </c>
      <c r="G68" s="26" t="s">
        <v>369</v>
      </c>
      <c r="H68" s="10">
        <v>297</v>
      </c>
      <c r="I68" s="21">
        <v>9342</v>
      </c>
      <c r="J68" s="131">
        <f t="shared" si="1"/>
        <v>3.1791907514450865E-2</v>
      </c>
      <c r="L68" t="s">
        <v>579</v>
      </c>
      <c r="M68" s="127">
        <v>79</v>
      </c>
      <c r="N68" s="128">
        <v>2972</v>
      </c>
      <c r="O68" s="132">
        <f t="shared" si="2"/>
        <v>2.6581426648721401E-2</v>
      </c>
    </row>
    <row r="69" spans="2:15" hidden="1">
      <c r="B69" s="25" t="s">
        <v>580</v>
      </c>
      <c r="C69" s="10">
        <v>3</v>
      </c>
      <c r="D69" s="10">
        <v>167</v>
      </c>
      <c r="E69" s="131">
        <f t="shared" ref="E69:E132" si="3">C69/D69</f>
        <v>1.7964071856287425E-2</v>
      </c>
      <c r="G69" s="26" t="s">
        <v>370</v>
      </c>
      <c r="H69" s="10">
        <v>69</v>
      </c>
      <c r="I69" s="21">
        <v>2247</v>
      </c>
      <c r="J69" s="131">
        <f t="shared" si="1"/>
        <v>3.0707610146862484E-2</v>
      </c>
      <c r="L69" t="s">
        <v>581</v>
      </c>
      <c r="M69" s="127">
        <v>65</v>
      </c>
      <c r="N69" s="128">
        <v>2446</v>
      </c>
      <c r="O69" s="132">
        <f t="shared" si="2"/>
        <v>2.6573998364677023E-2</v>
      </c>
    </row>
    <row r="70" spans="2:15" hidden="1">
      <c r="B70" s="25" t="s">
        <v>582</v>
      </c>
      <c r="C70" s="10">
        <v>5</v>
      </c>
      <c r="D70" s="10">
        <v>285</v>
      </c>
      <c r="E70" s="131">
        <f t="shared" si="3"/>
        <v>1.7543859649122806E-2</v>
      </c>
      <c r="G70" s="26" t="s">
        <v>371</v>
      </c>
      <c r="H70" s="10">
        <v>81</v>
      </c>
      <c r="I70" s="21">
        <v>2640</v>
      </c>
      <c r="J70" s="131">
        <f t="shared" ref="J70:J133" si="4">H70/I70</f>
        <v>3.0681818181818182E-2</v>
      </c>
      <c r="L70" t="s">
        <v>583</v>
      </c>
      <c r="M70" s="127">
        <v>16</v>
      </c>
      <c r="N70" s="127">
        <v>604</v>
      </c>
      <c r="O70" s="132">
        <f t="shared" ref="O70:O133" si="5">M70/N70</f>
        <v>2.6490066225165563E-2</v>
      </c>
    </row>
    <row r="71" spans="2:15" hidden="1">
      <c r="B71" s="25" t="s">
        <v>584</v>
      </c>
      <c r="C71" s="10">
        <v>33</v>
      </c>
      <c r="D71" s="21">
        <v>1907</v>
      </c>
      <c r="E71" s="131">
        <f t="shared" si="3"/>
        <v>1.7304667016255899E-2</v>
      </c>
      <c r="G71" s="26" t="s">
        <v>372</v>
      </c>
      <c r="H71" s="10">
        <v>64</v>
      </c>
      <c r="I71" s="21">
        <v>2101</v>
      </c>
      <c r="J71" s="131">
        <f t="shared" si="4"/>
        <v>3.0461684911946691E-2</v>
      </c>
      <c r="L71" t="s">
        <v>585</v>
      </c>
      <c r="M71" s="127">
        <v>86</v>
      </c>
      <c r="N71" s="128">
        <v>3286</v>
      </c>
      <c r="O71" s="132">
        <f t="shared" si="5"/>
        <v>2.6171637248934874E-2</v>
      </c>
    </row>
    <row r="72" spans="2:15" hidden="1">
      <c r="B72" s="25" t="s">
        <v>586</v>
      </c>
      <c r="C72" s="10">
        <v>18</v>
      </c>
      <c r="D72" s="21">
        <v>1045</v>
      </c>
      <c r="E72" s="131">
        <f t="shared" si="3"/>
        <v>1.7224880382775119E-2</v>
      </c>
      <c r="G72" s="26" t="s">
        <v>373</v>
      </c>
      <c r="H72" s="10">
        <v>253</v>
      </c>
      <c r="I72" s="21">
        <v>8323</v>
      </c>
      <c r="J72" s="131">
        <f t="shared" si="4"/>
        <v>3.0397693139492973E-2</v>
      </c>
      <c r="L72" t="s">
        <v>587</v>
      </c>
      <c r="M72" s="127">
        <v>12</v>
      </c>
      <c r="N72" s="127">
        <v>461</v>
      </c>
      <c r="O72" s="132">
        <f t="shared" si="5"/>
        <v>2.6030368763557483E-2</v>
      </c>
    </row>
    <row r="73" spans="2:15" hidden="1">
      <c r="B73" s="25" t="s">
        <v>588</v>
      </c>
      <c r="C73" s="10">
        <v>19</v>
      </c>
      <c r="D73" s="21">
        <v>1140</v>
      </c>
      <c r="E73" s="131">
        <f t="shared" si="3"/>
        <v>1.6666666666666666E-2</v>
      </c>
      <c r="G73" s="26" t="s">
        <v>374</v>
      </c>
      <c r="H73" s="10">
        <v>260</v>
      </c>
      <c r="I73" s="21">
        <v>8570</v>
      </c>
      <c r="J73" s="131">
        <f t="shared" si="4"/>
        <v>3.0338389731621937E-2</v>
      </c>
      <c r="L73" t="s">
        <v>589</v>
      </c>
      <c r="M73" s="127">
        <v>112</v>
      </c>
      <c r="N73" s="128">
        <v>4344</v>
      </c>
      <c r="O73" s="132">
        <f t="shared" si="5"/>
        <v>2.5782688766114181E-2</v>
      </c>
    </row>
    <row r="74" spans="2:15" hidden="1">
      <c r="B74" s="25" t="s">
        <v>590</v>
      </c>
      <c r="C74" s="10">
        <v>517</v>
      </c>
      <c r="D74" s="21">
        <v>31664</v>
      </c>
      <c r="E74" s="131">
        <f t="shared" si="3"/>
        <v>1.6327690752905508E-2</v>
      </c>
      <c r="G74" s="26" t="s">
        <v>375</v>
      </c>
      <c r="H74" s="10">
        <v>54</v>
      </c>
      <c r="I74" s="21">
        <v>1792</v>
      </c>
      <c r="J74" s="131">
        <f t="shared" si="4"/>
        <v>3.0133928571428572E-2</v>
      </c>
      <c r="L74" t="s">
        <v>591</v>
      </c>
      <c r="M74" s="127">
        <v>65</v>
      </c>
      <c r="N74" s="128">
        <v>2524</v>
      </c>
      <c r="O74" s="132">
        <f t="shared" si="5"/>
        <v>2.5752773375594295E-2</v>
      </c>
    </row>
    <row r="75" spans="2:15" hidden="1">
      <c r="B75" s="25" t="s">
        <v>592</v>
      </c>
      <c r="C75" s="10">
        <v>29</v>
      </c>
      <c r="D75" s="21">
        <v>1792</v>
      </c>
      <c r="E75" s="131">
        <f t="shared" si="3"/>
        <v>1.6183035714285716E-2</v>
      </c>
      <c r="G75" s="26" t="s">
        <v>376</v>
      </c>
      <c r="H75" s="10">
        <v>211</v>
      </c>
      <c r="I75" s="21">
        <v>7029</v>
      </c>
      <c r="J75" s="131">
        <f t="shared" si="4"/>
        <v>3.0018494807227201E-2</v>
      </c>
      <c r="L75" t="s">
        <v>593</v>
      </c>
      <c r="M75" s="127">
        <v>771</v>
      </c>
      <c r="N75" s="128">
        <v>29982</v>
      </c>
      <c r="O75" s="132">
        <f t="shared" si="5"/>
        <v>2.5715429257554531E-2</v>
      </c>
    </row>
    <row r="76" spans="2:15" hidden="1">
      <c r="B76" s="25" t="s">
        <v>594</v>
      </c>
      <c r="C76" s="10">
        <v>169</v>
      </c>
      <c r="D76" s="21">
        <v>10517</v>
      </c>
      <c r="E76" s="131">
        <f t="shared" si="3"/>
        <v>1.6069221260815822E-2</v>
      </c>
      <c r="G76" s="26" t="s">
        <v>377</v>
      </c>
      <c r="H76" s="10">
        <v>26</v>
      </c>
      <c r="I76" s="10">
        <v>874</v>
      </c>
      <c r="J76" s="131">
        <f t="shared" si="4"/>
        <v>2.9748283752860413E-2</v>
      </c>
      <c r="L76" t="s">
        <v>595</v>
      </c>
      <c r="M76" s="128">
        <v>1182</v>
      </c>
      <c r="N76" s="128">
        <v>46531</v>
      </c>
      <c r="O76" s="132">
        <f t="shared" si="5"/>
        <v>2.5402419892114933E-2</v>
      </c>
    </row>
    <row r="77" spans="2:15" hidden="1">
      <c r="B77" s="25" t="s">
        <v>596</v>
      </c>
      <c r="C77" s="10">
        <v>14</v>
      </c>
      <c r="D77" s="10">
        <v>873</v>
      </c>
      <c r="E77" s="131">
        <f t="shared" si="3"/>
        <v>1.6036655211912942E-2</v>
      </c>
      <c r="G77" s="26" t="s">
        <v>378</v>
      </c>
      <c r="H77" s="10">
        <v>69</v>
      </c>
      <c r="I77" s="21">
        <v>2394</v>
      </c>
      <c r="J77" s="131">
        <f t="shared" si="4"/>
        <v>2.882205513784461E-2</v>
      </c>
      <c r="L77" t="s">
        <v>597</v>
      </c>
      <c r="M77" s="127">
        <v>227</v>
      </c>
      <c r="N77" s="128">
        <v>8973</v>
      </c>
      <c r="O77" s="132">
        <f t="shared" si="5"/>
        <v>2.5298116571938038E-2</v>
      </c>
    </row>
    <row r="78" spans="2:15" hidden="1">
      <c r="B78" s="25" t="s">
        <v>598</v>
      </c>
      <c r="C78" s="10">
        <v>1</v>
      </c>
      <c r="D78" s="10">
        <v>63</v>
      </c>
      <c r="E78" s="131">
        <f t="shared" si="3"/>
        <v>1.5873015873015872E-2</v>
      </c>
      <c r="G78" s="26" t="s">
        <v>379</v>
      </c>
      <c r="H78" s="10">
        <v>12</v>
      </c>
      <c r="I78" s="10">
        <v>441</v>
      </c>
      <c r="J78" s="131">
        <f t="shared" si="4"/>
        <v>2.7210884353741496E-2</v>
      </c>
      <c r="L78" t="s">
        <v>599</v>
      </c>
      <c r="M78" s="127">
        <v>182</v>
      </c>
      <c r="N78" s="128">
        <v>7247</v>
      </c>
      <c r="O78" s="132">
        <f t="shared" si="5"/>
        <v>2.5113840209741962E-2</v>
      </c>
    </row>
    <row r="79" spans="2:15" hidden="1">
      <c r="B79" s="25" t="s">
        <v>600</v>
      </c>
      <c r="C79" s="10">
        <v>10</v>
      </c>
      <c r="D79" s="10">
        <v>649</v>
      </c>
      <c r="E79" s="131">
        <f t="shared" si="3"/>
        <v>1.5408320493066256E-2</v>
      </c>
      <c r="G79" s="26" t="s">
        <v>380</v>
      </c>
      <c r="H79" s="21">
        <v>6427</v>
      </c>
      <c r="I79" s="21">
        <v>238285</v>
      </c>
      <c r="J79" s="131">
        <f t="shared" si="4"/>
        <v>2.6971903392995784E-2</v>
      </c>
      <c r="L79" t="s">
        <v>601</v>
      </c>
      <c r="M79" s="127">
        <v>43</v>
      </c>
      <c r="N79" s="128">
        <v>1715</v>
      </c>
      <c r="O79" s="132">
        <f t="shared" si="5"/>
        <v>2.5072886297376092E-2</v>
      </c>
    </row>
    <row r="80" spans="2:15" hidden="1">
      <c r="B80" s="25" t="s">
        <v>602</v>
      </c>
      <c r="C80" s="10">
        <v>2</v>
      </c>
      <c r="D80" s="10">
        <v>137</v>
      </c>
      <c r="E80" s="131">
        <f t="shared" si="3"/>
        <v>1.4598540145985401E-2</v>
      </c>
      <c r="G80" s="26" t="s">
        <v>381</v>
      </c>
      <c r="H80" s="10">
        <v>680</v>
      </c>
      <c r="I80" s="21">
        <v>25244</v>
      </c>
      <c r="J80" s="131">
        <f t="shared" si="4"/>
        <v>2.6937093962921883E-2</v>
      </c>
      <c r="L80" t="s">
        <v>603</v>
      </c>
      <c r="M80" s="127">
        <v>41</v>
      </c>
      <c r="N80" s="128">
        <v>1636</v>
      </c>
      <c r="O80" s="132">
        <f t="shared" si="5"/>
        <v>2.5061124694376529E-2</v>
      </c>
    </row>
    <row r="81" spans="2:15" hidden="1">
      <c r="B81" s="25" t="s">
        <v>604</v>
      </c>
      <c r="C81" s="10">
        <v>1</v>
      </c>
      <c r="D81" s="10">
        <v>70</v>
      </c>
      <c r="E81" s="131">
        <f t="shared" si="3"/>
        <v>1.4285714285714285E-2</v>
      </c>
      <c r="G81" s="26" t="s">
        <v>382</v>
      </c>
      <c r="H81" s="10">
        <v>277</v>
      </c>
      <c r="I81" s="21">
        <v>10515</v>
      </c>
      <c r="J81" s="131">
        <f t="shared" si="4"/>
        <v>2.6343319067998097E-2</v>
      </c>
      <c r="L81" t="s">
        <v>605</v>
      </c>
      <c r="M81" s="127">
        <v>77</v>
      </c>
      <c r="N81" s="128">
        <v>3076</v>
      </c>
      <c r="O81" s="132">
        <f t="shared" si="5"/>
        <v>2.5032509752925879E-2</v>
      </c>
    </row>
    <row r="82" spans="2:15" hidden="1">
      <c r="B82" s="25" t="s">
        <v>606</v>
      </c>
      <c r="C82" s="10">
        <v>6</v>
      </c>
      <c r="D82" s="10">
        <v>429</v>
      </c>
      <c r="E82" s="131">
        <f t="shared" si="3"/>
        <v>1.3986013986013986E-2</v>
      </c>
      <c r="G82" s="26" t="s">
        <v>383</v>
      </c>
      <c r="H82" s="21">
        <v>1369</v>
      </c>
      <c r="I82" s="21">
        <v>53038</v>
      </c>
      <c r="J82" s="131">
        <f t="shared" si="4"/>
        <v>2.5811682190127833E-2</v>
      </c>
      <c r="L82" t="s">
        <v>607</v>
      </c>
      <c r="M82" s="127">
        <v>333</v>
      </c>
      <c r="N82" s="128">
        <v>13340</v>
      </c>
      <c r="O82" s="132">
        <f t="shared" si="5"/>
        <v>2.4962518740629686E-2</v>
      </c>
    </row>
    <row r="83" spans="2:15" hidden="1">
      <c r="B83" s="25" t="s">
        <v>608</v>
      </c>
      <c r="C83" s="10">
        <v>22</v>
      </c>
      <c r="D83" s="21">
        <v>1675</v>
      </c>
      <c r="E83" s="131">
        <f t="shared" si="3"/>
        <v>1.3134328358208954E-2</v>
      </c>
      <c r="G83" s="26" t="s">
        <v>384</v>
      </c>
      <c r="H83" s="10">
        <v>1</v>
      </c>
      <c r="I83" s="10">
        <v>39</v>
      </c>
      <c r="J83" s="131">
        <f t="shared" si="4"/>
        <v>2.564102564102564E-2</v>
      </c>
      <c r="L83" t="s">
        <v>609</v>
      </c>
      <c r="M83" s="127">
        <v>267</v>
      </c>
      <c r="N83" s="128">
        <v>10812</v>
      </c>
      <c r="O83" s="132">
        <f t="shared" si="5"/>
        <v>2.4694783573806882E-2</v>
      </c>
    </row>
    <row r="84" spans="2:15" hidden="1">
      <c r="B84" s="25" t="s">
        <v>610</v>
      </c>
      <c r="C84" s="10">
        <v>13</v>
      </c>
      <c r="D84" s="21">
        <v>1003</v>
      </c>
      <c r="E84" s="131">
        <f t="shared" si="3"/>
        <v>1.2961116650049851E-2</v>
      </c>
      <c r="G84" s="26" t="s">
        <v>385</v>
      </c>
      <c r="H84" s="10">
        <v>497</v>
      </c>
      <c r="I84" s="21">
        <v>19431</v>
      </c>
      <c r="J84" s="131">
        <f t="shared" si="4"/>
        <v>2.5577685142298388E-2</v>
      </c>
      <c r="L84" t="s">
        <v>611</v>
      </c>
      <c r="M84" s="127">
        <v>59</v>
      </c>
      <c r="N84" s="128">
        <v>2407</v>
      </c>
      <c r="O84" s="132">
        <f t="shared" si="5"/>
        <v>2.4511840465309513E-2</v>
      </c>
    </row>
    <row r="85" spans="2:15" hidden="1">
      <c r="B85" s="25" t="s">
        <v>612</v>
      </c>
      <c r="C85" s="10">
        <v>69</v>
      </c>
      <c r="D85" s="21">
        <v>5630</v>
      </c>
      <c r="E85" s="131">
        <f t="shared" si="3"/>
        <v>1.2255772646536413E-2</v>
      </c>
      <c r="G85" s="26" t="s">
        <v>386</v>
      </c>
      <c r="H85" s="10">
        <v>3</v>
      </c>
      <c r="I85" s="10">
        <v>121</v>
      </c>
      <c r="J85" s="131">
        <f t="shared" si="4"/>
        <v>2.4793388429752067E-2</v>
      </c>
      <c r="L85" t="s">
        <v>613</v>
      </c>
      <c r="M85" s="127">
        <v>394</v>
      </c>
      <c r="N85" s="128">
        <v>16087</v>
      </c>
      <c r="O85" s="132">
        <f t="shared" si="5"/>
        <v>2.4491825697768383E-2</v>
      </c>
    </row>
    <row r="86" spans="2:15" hidden="1">
      <c r="B86" s="25" t="s">
        <v>614</v>
      </c>
      <c r="C86" s="10">
        <v>16</v>
      </c>
      <c r="D86" s="21">
        <v>1319</v>
      </c>
      <c r="E86" s="131">
        <f t="shared" si="3"/>
        <v>1.2130401819560273E-2</v>
      </c>
      <c r="G86" s="26" t="s">
        <v>387</v>
      </c>
      <c r="H86" s="10">
        <v>42</v>
      </c>
      <c r="I86" s="21">
        <v>1737</v>
      </c>
      <c r="J86" s="131">
        <f t="shared" si="4"/>
        <v>2.4179620034542316E-2</v>
      </c>
      <c r="L86" t="s">
        <v>615</v>
      </c>
      <c r="M86" s="127">
        <v>102</v>
      </c>
      <c r="N86" s="128">
        <v>4171</v>
      </c>
      <c r="O86" s="132">
        <f t="shared" si="5"/>
        <v>2.4454567250059938E-2</v>
      </c>
    </row>
    <row r="87" spans="2:15" hidden="1">
      <c r="B87" s="25" t="s">
        <v>616</v>
      </c>
      <c r="C87" s="10">
        <v>7</v>
      </c>
      <c r="D87" s="10">
        <v>580</v>
      </c>
      <c r="E87" s="131">
        <f t="shared" si="3"/>
        <v>1.2068965517241379E-2</v>
      </c>
      <c r="G87" s="26" t="s">
        <v>388</v>
      </c>
      <c r="H87" s="10">
        <v>136</v>
      </c>
      <c r="I87" s="21">
        <v>5642</v>
      </c>
      <c r="J87" s="131">
        <f t="shared" si="4"/>
        <v>2.4104927330733782E-2</v>
      </c>
      <c r="L87" t="s">
        <v>617</v>
      </c>
      <c r="M87" s="127">
        <v>666</v>
      </c>
      <c r="N87" s="128">
        <v>27378</v>
      </c>
      <c r="O87" s="132">
        <f t="shared" si="5"/>
        <v>2.4326101249178174E-2</v>
      </c>
    </row>
    <row r="88" spans="2:15" hidden="1">
      <c r="B88" s="25" t="s">
        <v>618</v>
      </c>
      <c r="C88" s="10">
        <v>3</v>
      </c>
      <c r="D88" s="10">
        <v>249</v>
      </c>
      <c r="E88" s="131">
        <f t="shared" si="3"/>
        <v>1.2048192771084338E-2</v>
      </c>
      <c r="G88" s="26" t="s">
        <v>389</v>
      </c>
      <c r="H88" s="10">
        <v>266</v>
      </c>
      <c r="I88" s="21">
        <v>11335</v>
      </c>
      <c r="J88" s="131">
        <f t="shared" si="4"/>
        <v>2.3467137185707983E-2</v>
      </c>
      <c r="L88" t="s">
        <v>619</v>
      </c>
      <c r="M88" s="127">
        <v>808</v>
      </c>
      <c r="N88" s="128">
        <v>33350</v>
      </c>
      <c r="O88" s="132">
        <f t="shared" si="5"/>
        <v>2.4227886056971515E-2</v>
      </c>
    </row>
    <row r="89" spans="2:15" hidden="1">
      <c r="B89" s="25" t="s">
        <v>620</v>
      </c>
      <c r="C89" s="10">
        <v>3</v>
      </c>
      <c r="D89" s="10">
        <v>250</v>
      </c>
      <c r="E89" s="131">
        <f t="shared" si="3"/>
        <v>1.2E-2</v>
      </c>
      <c r="G89" s="26" t="s">
        <v>390</v>
      </c>
      <c r="H89" s="10">
        <v>6</v>
      </c>
      <c r="I89" s="10">
        <v>256</v>
      </c>
      <c r="J89" s="131">
        <f t="shared" si="4"/>
        <v>2.34375E-2</v>
      </c>
      <c r="L89" t="s">
        <v>621</v>
      </c>
      <c r="M89" s="127">
        <v>198</v>
      </c>
      <c r="N89" s="128">
        <v>8198</v>
      </c>
      <c r="O89" s="132">
        <f t="shared" si="5"/>
        <v>2.4152232251768723E-2</v>
      </c>
    </row>
    <row r="90" spans="2:15" hidden="1">
      <c r="B90" s="25" t="s">
        <v>622</v>
      </c>
      <c r="C90" s="10">
        <v>18</v>
      </c>
      <c r="D90" s="21">
        <v>1512</v>
      </c>
      <c r="E90" s="131">
        <f t="shared" si="3"/>
        <v>1.1904761904761904E-2</v>
      </c>
      <c r="G90" s="26" t="s">
        <v>391</v>
      </c>
      <c r="H90" s="10">
        <v>303</v>
      </c>
      <c r="I90" s="21">
        <v>13095</v>
      </c>
      <c r="J90" s="131">
        <f t="shared" si="4"/>
        <v>2.313860252004582E-2</v>
      </c>
      <c r="L90" t="s">
        <v>623</v>
      </c>
      <c r="M90" s="127">
        <v>22</v>
      </c>
      <c r="N90" s="127">
        <v>914</v>
      </c>
      <c r="O90" s="132">
        <f t="shared" si="5"/>
        <v>2.4070021881838075E-2</v>
      </c>
    </row>
    <row r="91" spans="2:15" hidden="1">
      <c r="B91" s="25" t="s">
        <v>624</v>
      </c>
      <c r="C91" s="10">
        <v>2</v>
      </c>
      <c r="D91" s="10">
        <v>169</v>
      </c>
      <c r="E91" s="131">
        <f t="shared" si="3"/>
        <v>1.1834319526627219E-2</v>
      </c>
      <c r="G91" s="26" t="s">
        <v>392</v>
      </c>
      <c r="H91" s="21">
        <v>1373</v>
      </c>
      <c r="I91" s="21">
        <v>59563</v>
      </c>
      <c r="J91" s="131">
        <f t="shared" si="4"/>
        <v>2.3051223074727598E-2</v>
      </c>
      <c r="L91" t="s">
        <v>625</v>
      </c>
      <c r="M91" s="127">
        <v>534</v>
      </c>
      <c r="N91" s="128">
        <v>22195</v>
      </c>
      <c r="O91" s="132">
        <f t="shared" si="5"/>
        <v>2.4059472854246453E-2</v>
      </c>
    </row>
    <row r="92" spans="2:15" hidden="1">
      <c r="B92" s="25" t="s">
        <v>626</v>
      </c>
      <c r="C92" s="10">
        <v>25</v>
      </c>
      <c r="D92" s="21">
        <v>2150</v>
      </c>
      <c r="E92" s="131">
        <f t="shared" si="3"/>
        <v>1.1627906976744186E-2</v>
      </c>
      <c r="G92" s="26" t="s">
        <v>393</v>
      </c>
      <c r="H92" s="10">
        <v>7</v>
      </c>
      <c r="I92" s="10">
        <v>304</v>
      </c>
      <c r="J92" s="131">
        <f t="shared" si="4"/>
        <v>2.3026315789473683E-2</v>
      </c>
      <c r="L92" t="s">
        <v>627</v>
      </c>
      <c r="M92" s="127">
        <v>54</v>
      </c>
      <c r="N92" s="128">
        <v>2256</v>
      </c>
      <c r="O92" s="132">
        <f t="shared" si="5"/>
        <v>2.3936170212765957E-2</v>
      </c>
    </row>
    <row r="93" spans="2:15" hidden="1">
      <c r="B93" s="25" t="s">
        <v>628</v>
      </c>
      <c r="C93" s="10">
        <v>67</v>
      </c>
      <c r="D93" s="21">
        <v>5862</v>
      </c>
      <c r="E93" s="131">
        <f t="shared" si="3"/>
        <v>1.1429546229955647E-2</v>
      </c>
      <c r="G93" s="26" t="s">
        <v>394</v>
      </c>
      <c r="H93" s="10">
        <v>688</v>
      </c>
      <c r="I93" s="21">
        <v>30092</v>
      </c>
      <c r="J93" s="131">
        <f t="shared" si="4"/>
        <v>2.2863219460321681E-2</v>
      </c>
      <c r="L93" t="s">
        <v>629</v>
      </c>
      <c r="M93" s="127">
        <v>30</v>
      </c>
      <c r="N93" s="128">
        <v>1256</v>
      </c>
      <c r="O93" s="132">
        <f t="shared" si="5"/>
        <v>2.3885350318471339E-2</v>
      </c>
    </row>
    <row r="94" spans="2:15" hidden="1">
      <c r="B94" s="25" t="s">
        <v>630</v>
      </c>
      <c r="C94" s="10">
        <v>51</v>
      </c>
      <c r="D94" s="21">
        <v>4529</v>
      </c>
      <c r="E94" s="131">
        <f t="shared" si="3"/>
        <v>1.1260763965555311E-2</v>
      </c>
      <c r="G94" s="26" t="s">
        <v>395</v>
      </c>
      <c r="H94" s="10">
        <v>61</v>
      </c>
      <c r="I94" s="21">
        <v>2674</v>
      </c>
      <c r="J94" s="131">
        <f t="shared" si="4"/>
        <v>2.2812266267763649E-2</v>
      </c>
      <c r="L94" t="s">
        <v>631</v>
      </c>
      <c r="M94" s="127">
        <v>114</v>
      </c>
      <c r="N94" s="128">
        <v>4800</v>
      </c>
      <c r="O94" s="132">
        <f t="shared" si="5"/>
        <v>2.375E-2</v>
      </c>
    </row>
    <row r="95" spans="2:15" hidden="1">
      <c r="B95" s="25" t="s">
        <v>632</v>
      </c>
      <c r="C95" s="10">
        <v>2</v>
      </c>
      <c r="D95" s="10">
        <v>178</v>
      </c>
      <c r="E95" s="131">
        <f t="shared" si="3"/>
        <v>1.1235955056179775E-2</v>
      </c>
      <c r="G95" s="26" t="s">
        <v>396</v>
      </c>
      <c r="H95" s="10">
        <v>13</v>
      </c>
      <c r="I95" s="10">
        <v>588</v>
      </c>
      <c r="J95" s="131">
        <f t="shared" si="4"/>
        <v>2.2108843537414966E-2</v>
      </c>
      <c r="L95" t="s">
        <v>633</v>
      </c>
      <c r="M95" s="127">
        <v>10</v>
      </c>
      <c r="N95" s="127">
        <v>425</v>
      </c>
      <c r="O95" s="132">
        <f t="shared" si="5"/>
        <v>2.3529411764705882E-2</v>
      </c>
    </row>
    <row r="96" spans="2:15" hidden="1">
      <c r="B96" s="25" t="s">
        <v>634</v>
      </c>
      <c r="C96" s="10">
        <v>11</v>
      </c>
      <c r="D96" s="10">
        <v>983</v>
      </c>
      <c r="E96" s="131">
        <f t="shared" si="3"/>
        <v>1.1190233977619531E-2</v>
      </c>
      <c r="G96" s="26" t="s">
        <v>397</v>
      </c>
      <c r="H96" s="10">
        <v>525</v>
      </c>
      <c r="I96" s="21">
        <v>23940</v>
      </c>
      <c r="J96" s="131">
        <f t="shared" si="4"/>
        <v>2.1929824561403508E-2</v>
      </c>
      <c r="L96" t="s">
        <v>635</v>
      </c>
      <c r="M96" s="127">
        <v>53</v>
      </c>
      <c r="N96" s="128">
        <v>2294</v>
      </c>
      <c r="O96" s="132">
        <f t="shared" si="5"/>
        <v>2.3103748910200523E-2</v>
      </c>
    </row>
    <row r="97" spans="2:15" hidden="1">
      <c r="B97" s="25" t="s">
        <v>636</v>
      </c>
      <c r="C97" s="10">
        <v>1</v>
      </c>
      <c r="D97" s="10">
        <v>97</v>
      </c>
      <c r="E97" s="131">
        <f t="shared" si="3"/>
        <v>1.0309278350515464E-2</v>
      </c>
      <c r="G97" s="26" t="s">
        <v>398</v>
      </c>
      <c r="H97" s="10">
        <v>104</v>
      </c>
      <c r="I97" s="21">
        <v>4774</v>
      </c>
      <c r="J97" s="131">
        <f t="shared" si="4"/>
        <v>2.1784666945957269E-2</v>
      </c>
      <c r="L97" t="s">
        <v>637</v>
      </c>
      <c r="M97" s="127">
        <v>5</v>
      </c>
      <c r="N97" s="127">
        <v>217</v>
      </c>
      <c r="O97" s="132">
        <f t="shared" si="5"/>
        <v>2.3041474654377881E-2</v>
      </c>
    </row>
    <row r="98" spans="2:15" hidden="1">
      <c r="B98" s="25" t="s">
        <v>638</v>
      </c>
      <c r="C98" s="10">
        <v>13</v>
      </c>
      <c r="D98" s="21">
        <v>1316</v>
      </c>
      <c r="E98" s="131">
        <f t="shared" si="3"/>
        <v>9.8784194528875376E-3</v>
      </c>
      <c r="G98" s="26" t="s">
        <v>399</v>
      </c>
      <c r="H98" s="10">
        <v>160</v>
      </c>
      <c r="I98" s="21">
        <v>7360</v>
      </c>
      <c r="J98" s="131">
        <f t="shared" si="4"/>
        <v>2.1739130434782608E-2</v>
      </c>
      <c r="L98" t="s">
        <v>639</v>
      </c>
      <c r="M98" s="127">
        <v>464</v>
      </c>
      <c r="N98" s="128">
        <v>20565</v>
      </c>
      <c r="O98" s="132">
        <f t="shared" si="5"/>
        <v>2.2562606370046194E-2</v>
      </c>
    </row>
    <row r="99" spans="2:15" hidden="1">
      <c r="B99" s="25" t="s">
        <v>640</v>
      </c>
      <c r="C99" s="10">
        <v>3</v>
      </c>
      <c r="D99" s="10">
        <v>307</v>
      </c>
      <c r="E99" s="131">
        <f t="shared" si="3"/>
        <v>9.7719869706840382E-3</v>
      </c>
      <c r="G99" s="26" t="s">
        <v>400</v>
      </c>
      <c r="H99" s="10">
        <v>168</v>
      </c>
      <c r="I99" s="21">
        <v>7826</v>
      </c>
      <c r="J99" s="131">
        <f t="shared" si="4"/>
        <v>2.1466905187835419E-2</v>
      </c>
      <c r="L99" t="s">
        <v>641</v>
      </c>
      <c r="M99" s="127">
        <v>103</v>
      </c>
      <c r="N99" s="128">
        <v>4581</v>
      </c>
      <c r="O99" s="132">
        <f t="shared" si="5"/>
        <v>2.2484173761187512E-2</v>
      </c>
    </row>
    <row r="100" spans="2:15" hidden="1">
      <c r="B100" s="25" t="s">
        <v>642</v>
      </c>
      <c r="C100" s="10">
        <v>4</v>
      </c>
      <c r="D100" s="10">
        <v>427</v>
      </c>
      <c r="E100" s="131">
        <f t="shared" si="3"/>
        <v>9.3676814988290398E-3</v>
      </c>
      <c r="G100" s="26" t="s">
        <v>401</v>
      </c>
      <c r="H100" s="10">
        <v>580</v>
      </c>
      <c r="I100" s="21">
        <v>27075</v>
      </c>
      <c r="J100" s="131">
        <f t="shared" si="4"/>
        <v>2.1421975992613113E-2</v>
      </c>
      <c r="L100" t="s">
        <v>643</v>
      </c>
      <c r="M100" s="127">
        <v>552</v>
      </c>
      <c r="N100" s="128">
        <v>24675</v>
      </c>
      <c r="O100" s="132">
        <f t="shared" si="5"/>
        <v>2.237082066869301E-2</v>
      </c>
    </row>
    <row r="101" spans="2:15" hidden="1">
      <c r="B101" s="25" t="s">
        <v>644</v>
      </c>
      <c r="C101" s="10">
        <v>1</v>
      </c>
      <c r="D101" s="10">
        <v>112</v>
      </c>
      <c r="E101" s="131">
        <f t="shared" si="3"/>
        <v>8.9285714285714281E-3</v>
      </c>
      <c r="G101" s="26" t="s">
        <v>402</v>
      </c>
      <c r="H101" s="10">
        <v>542</v>
      </c>
      <c r="I101" s="21">
        <v>25792</v>
      </c>
      <c r="J101" s="131">
        <f t="shared" si="4"/>
        <v>2.1014267990074442E-2</v>
      </c>
      <c r="L101" t="s">
        <v>645</v>
      </c>
      <c r="M101" s="127">
        <v>7</v>
      </c>
      <c r="N101" s="127">
        <v>313</v>
      </c>
      <c r="O101" s="132">
        <f t="shared" si="5"/>
        <v>2.2364217252396165E-2</v>
      </c>
    </row>
    <row r="102" spans="2:15" hidden="1">
      <c r="B102" s="25" t="s">
        <v>646</v>
      </c>
      <c r="C102" s="10">
        <v>2</v>
      </c>
      <c r="D102" s="10">
        <v>235</v>
      </c>
      <c r="E102" s="131">
        <f t="shared" si="3"/>
        <v>8.5106382978723406E-3</v>
      </c>
      <c r="G102" s="26" t="s">
        <v>403</v>
      </c>
      <c r="H102" s="10">
        <v>228</v>
      </c>
      <c r="I102" s="21">
        <v>11311</v>
      </c>
      <c r="J102" s="131">
        <f t="shared" si="4"/>
        <v>2.0157368932897178E-2</v>
      </c>
      <c r="L102" t="s">
        <v>647</v>
      </c>
      <c r="M102" s="127">
        <v>81</v>
      </c>
      <c r="N102" s="128">
        <v>3629</v>
      </c>
      <c r="O102" s="132">
        <f t="shared" si="5"/>
        <v>2.232019840176357E-2</v>
      </c>
    </row>
    <row r="103" spans="2:15" hidden="1">
      <c r="B103" s="25" t="s">
        <v>648</v>
      </c>
      <c r="C103" s="10">
        <v>7</v>
      </c>
      <c r="D103" s="10">
        <v>891</v>
      </c>
      <c r="E103" s="131">
        <f t="shared" si="3"/>
        <v>7.8563411896745237E-3</v>
      </c>
      <c r="G103" s="26" t="s">
        <v>404</v>
      </c>
      <c r="H103" s="10">
        <v>178</v>
      </c>
      <c r="I103" s="21">
        <v>8831</v>
      </c>
      <c r="J103" s="131">
        <f t="shared" si="4"/>
        <v>2.015626769335296E-2</v>
      </c>
      <c r="L103" t="s">
        <v>649</v>
      </c>
      <c r="M103" s="127">
        <v>208</v>
      </c>
      <c r="N103" s="128">
        <v>9338</v>
      </c>
      <c r="O103" s="132">
        <f t="shared" si="5"/>
        <v>2.2274576997215679E-2</v>
      </c>
    </row>
    <row r="104" spans="2:15" hidden="1">
      <c r="B104" s="25" t="s">
        <v>650</v>
      </c>
      <c r="C104" s="10">
        <v>15</v>
      </c>
      <c r="D104" s="21">
        <v>1979</v>
      </c>
      <c r="E104" s="131">
        <f t="shared" si="3"/>
        <v>7.5795856493178371E-3</v>
      </c>
      <c r="G104" s="26" t="s">
        <v>405</v>
      </c>
      <c r="H104" s="10">
        <v>14</v>
      </c>
      <c r="I104" s="10">
        <v>704</v>
      </c>
      <c r="J104" s="131">
        <f t="shared" si="4"/>
        <v>1.9886363636363636E-2</v>
      </c>
      <c r="L104" t="s">
        <v>651</v>
      </c>
      <c r="M104" s="127">
        <v>528</v>
      </c>
      <c r="N104" s="128">
        <v>23722</v>
      </c>
      <c r="O104" s="132">
        <f t="shared" si="5"/>
        <v>2.225781974538403E-2</v>
      </c>
    </row>
    <row r="105" spans="2:15" hidden="1">
      <c r="B105" s="25" t="s">
        <v>652</v>
      </c>
      <c r="C105" s="10">
        <v>2</v>
      </c>
      <c r="D105" s="10">
        <v>280</v>
      </c>
      <c r="E105" s="131">
        <f t="shared" si="3"/>
        <v>7.1428571428571426E-3</v>
      </c>
      <c r="G105" s="26" t="s">
        <v>406</v>
      </c>
      <c r="H105" s="10">
        <v>5</v>
      </c>
      <c r="I105" s="10">
        <v>254</v>
      </c>
      <c r="J105" s="131">
        <f t="shared" si="4"/>
        <v>1.968503937007874E-2</v>
      </c>
      <c r="L105" t="s">
        <v>653</v>
      </c>
      <c r="M105" s="127">
        <v>226</v>
      </c>
      <c r="N105" s="128">
        <v>10187</v>
      </c>
      <c r="O105" s="132">
        <f t="shared" si="5"/>
        <v>2.2185137920879554E-2</v>
      </c>
    </row>
    <row r="106" spans="2:15" hidden="1">
      <c r="B106" s="25" t="s">
        <v>654</v>
      </c>
      <c r="C106" s="10">
        <v>2</v>
      </c>
      <c r="D106" s="10">
        <v>293</v>
      </c>
      <c r="E106" s="131">
        <f t="shared" si="3"/>
        <v>6.8259385665529011E-3</v>
      </c>
      <c r="G106" s="26" t="s">
        <v>407</v>
      </c>
      <c r="H106" s="10">
        <v>159</v>
      </c>
      <c r="I106" s="21">
        <v>8192</v>
      </c>
      <c r="J106" s="131">
        <f t="shared" si="4"/>
        <v>1.94091796875E-2</v>
      </c>
      <c r="L106" t="s">
        <v>655</v>
      </c>
      <c r="M106" s="127">
        <v>22</v>
      </c>
      <c r="N106" s="127">
        <v>994</v>
      </c>
      <c r="O106" s="132">
        <f t="shared" si="5"/>
        <v>2.2132796780684104E-2</v>
      </c>
    </row>
    <row r="107" spans="2:15" hidden="1">
      <c r="B107" s="25" t="s">
        <v>656</v>
      </c>
      <c r="C107" s="10">
        <v>2</v>
      </c>
      <c r="D107" s="10">
        <v>310</v>
      </c>
      <c r="E107" s="131">
        <f t="shared" si="3"/>
        <v>6.4516129032258064E-3</v>
      </c>
      <c r="G107" s="26" t="s">
        <v>408</v>
      </c>
      <c r="H107" s="10">
        <v>11</v>
      </c>
      <c r="I107" s="10">
        <v>567</v>
      </c>
      <c r="J107" s="131">
        <f t="shared" si="4"/>
        <v>1.9400352733686066E-2</v>
      </c>
      <c r="L107" t="s">
        <v>657</v>
      </c>
      <c r="M107" s="127">
        <v>13</v>
      </c>
      <c r="N107" s="127">
        <v>590</v>
      </c>
      <c r="O107" s="132">
        <f t="shared" si="5"/>
        <v>2.2033898305084745E-2</v>
      </c>
    </row>
    <row r="108" spans="2:15" hidden="1">
      <c r="B108" s="25" t="s">
        <v>658</v>
      </c>
      <c r="C108" s="10">
        <v>1</v>
      </c>
      <c r="D108" s="10">
        <v>159</v>
      </c>
      <c r="E108" s="131">
        <f t="shared" si="3"/>
        <v>6.2893081761006293E-3</v>
      </c>
      <c r="G108" s="26" t="s">
        <v>409</v>
      </c>
      <c r="H108" s="10">
        <v>8</v>
      </c>
      <c r="I108" s="10">
        <v>419</v>
      </c>
      <c r="J108" s="131">
        <f t="shared" si="4"/>
        <v>1.9093078758949882E-2</v>
      </c>
      <c r="L108" t="s">
        <v>659</v>
      </c>
      <c r="M108" s="127">
        <v>37</v>
      </c>
      <c r="N108" s="128">
        <v>1688</v>
      </c>
      <c r="O108" s="132">
        <f t="shared" si="5"/>
        <v>2.1919431279620854E-2</v>
      </c>
    </row>
    <row r="109" spans="2:15" hidden="1">
      <c r="B109" s="25" t="s">
        <v>660</v>
      </c>
      <c r="C109" s="10">
        <v>1</v>
      </c>
      <c r="D109" s="10">
        <v>164</v>
      </c>
      <c r="E109" s="131">
        <f t="shared" si="3"/>
        <v>6.0975609756097563E-3</v>
      </c>
      <c r="G109" s="26" t="s">
        <v>410</v>
      </c>
      <c r="H109" s="21">
        <v>1133</v>
      </c>
      <c r="I109" s="21">
        <v>59964</v>
      </c>
      <c r="J109" s="131">
        <f t="shared" si="4"/>
        <v>1.8894670135414581E-2</v>
      </c>
      <c r="L109" t="s">
        <v>661</v>
      </c>
      <c r="M109" s="127">
        <v>261</v>
      </c>
      <c r="N109" s="128">
        <v>11909</v>
      </c>
      <c r="O109" s="132">
        <f t="shared" si="5"/>
        <v>2.1916197833571249E-2</v>
      </c>
    </row>
    <row r="110" spans="2:15" hidden="1">
      <c r="B110" s="25" t="s">
        <v>662</v>
      </c>
      <c r="C110" s="10">
        <v>5</v>
      </c>
      <c r="D110" s="10">
        <v>854</v>
      </c>
      <c r="E110" s="131">
        <f t="shared" si="3"/>
        <v>5.8548009367681503E-3</v>
      </c>
      <c r="G110" s="26" t="s">
        <v>411</v>
      </c>
      <c r="H110" s="10">
        <v>644</v>
      </c>
      <c r="I110" s="21">
        <v>34170</v>
      </c>
      <c r="J110" s="131">
        <f t="shared" si="4"/>
        <v>1.884694176177934E-2</v>
      </c>
      <c r="L110" t="s">
        <v>663</v>
      </c>
      <c r="M110" s="127">
        <v>785</v>
      </c>
      <c r="N110" s="128">
        <v>36112</v>
      </c>
      <c r="O110" s="132">
        <f t="shared" si="5"/>
        <v>2.1737926451041206E-2</v>
      </c>
    </row>
    <row r="111" spans="2:15" hidden="1">
      <c r="B111" s="25" t="s">
        <v>664</v>
      </c>
      <c r="C111" s="10">
        <v>3</v>
      </c>
      <c r="D111" s="10">
        <v>520</v>
      </c>
      <c r="E111" s="131">
        <f t="shared" si="3"/>
        <v>5.7692307692307696E-3</v>
      </c>
      <c r="G111" s="26" t="s">
        <v>412</v>
      </c>
      <c r="H111" s="10">
        <v>134</v>
      </c>
      <c r="I111" s="21">
        <v>7255</v>
      </c>
      <c r="J111" s="131">
        <f t="shared" si="4"/>
        <v>1.8470020675396277E-2</v>
      </c>
      <c r="L111" t="s">
        <v>665</v>
      </c>
      <c r="M111" s="127">
        <v>80</v>
      </c>
      <c r="N111" s="128">
        <v>3681</v>
      </c>
      <c r="O111" s="132">
        <f t="shared" si="5"/>
        <v>2.1733224667209998E-2</v>
      </c>
    </row>
    <row r="112" spans="2:15" hidden="1">
      <c r="B112" s="25" t="s">
        <v>666</v>
      </c>
      <c r="C112" s="10">
        <v>5</v>
      </c>
      <c r="D112" s="10">
        <v>890</v>
      </c>
      <c r="E112" s="131">
        <f t="shared" si="3"/>
        <v>5.6179775280898875E-3</v>
      </c>
      <c r="G112" s="26" t="s">
        <v>413</v>
      </c>
      <c r="H112" s="10">
        <v>167</v>
      </c>
      <c r="I112" s="21">
        <v>9230</v>
      </c>
      <c r="J112" s="131">
        <f t="shared" si="4"/>
        <v>1.8093174431202601E-2</v>
      </c>
      <c r="L112" t="s">
        <v>667</v>
      </c>
      <c r="M112" s="127">
        <v>591</v>
      </c>
      <c r="N112" s="128">
        <v>27292</v>
      </c>
      <c r="O112" s="132">
        <f t="shared" si="5"/>
        <v>2.1654697347207975E-2</v>
      </c>
    </row>
    <row r="113" spans="2:15" hidden="1">
      <c r="B113" s="25" t="s">
        <v>668</v>
      </c>
      <c r="C113" s="10">
        <v>1</v>
      </c>
      <c r="D113" s="10">
        <v>178</v>
      </c>
      <c r="E113" s="131">
        <f t="shared" si="3"/>
        <v>5.6179775280898875E-3</v>
      </c>
      <c r="G113" s="26" t="s">
        <v>414</v>
      </c>
      <c r="H113" s="10">
        <v>8</v>
      </c>
      <c r="I113" s="10">
        <v>456</v>
      </c>
      <c r="J113" s="131">
        <f t="shared" si="4"/>
        <v>1.7543859649122806E-2</v>
      </c>
      <c r="L113" t="s">
        <v>669</v>
      </c>
      <c r="M113" s="127">
        <v>364</v>
      </c>
      <c r="N113" s="128">
        <v>16839</v>
      </c>
      <c r="O113" s="132">
        <f t="shared" si="5"/>
        <v>2.1616485539521349E-2</v>
      </c>
    </row>
    <row r="114" spans="2:15" hidden="1">
      <c r="B114" s="25" t="s">
        <v>670</v>
      </c>
      <c r="C114" s="10">
        <v>15</v>
      </c>
      <c r="D114" s="21">
        <v>3084</v>
      </c>
      <c r="E114" s="131">
        <f t="shared" si="3"/>
        <v>4.8638132295719845E-3</v>
      </c>
      <c r="G114" s="26" t="s">
        <v>415</v>
      </c>
      <c r="H114" s="10">
        <v>4</v>
      </c>
      <c r="I114" s="10">
        <v>230</v>
      </c>
      <c r="J114" s="131">
        <f t="shared" si="4"/>
        <v>1.7391304347826087E-2</v>
      </c>
      <c r="L114" t="s">
        <v>671</v>
      </c>
      <c r="M114" s="127">
        <v>26</v>
      </c>
      <c r="N114" s="128">
        <v>1204</v>
      </c>
      <c r="O114" s="132">
        <f t="shared" si="5"/>
        <v>2.1594684385382059E-2</v>
      </c>
    </row>
    <row r="115" spans="2:15" hidden="1">
      <c r="B115" s="25" t="s">
        <v>672</v>
      </c>
      <c r="C115" s="10">
        <v>2</v>
      </c>
      <c r="D115" s="10">
        <v>534</v>
      </c>
      <c r="E115" s="131">
        <f t="shared" si="3"/>
        <v>3.7453183520599251E-3</v>
      </c>
      <c r="G115" s="26" t="s">
        <v>416</v>
      </c>
      <c r="H115" s="10">
        <v>3</v>
      </c>
      <c r="I115" s="10">
        <v>176</v>
      </c>
      <c r="J115" s="131">
        <f t="shared" si="4"/>
        <v>1.7045454545454544E-2</v>
      </c>
      <c r="L115" t="s">
        <v>673</v>
      </c>
      <c r="M115" s="127">
        <v>53</v>
      </c>
      <c r="N115" s="128">
        <v>2456</v>
      </c>
      <c r="O115" s="132">
        <f t="shared" si="5"/>
        <v>2.1579804560260585E-2</v>
      </c>
    </row>
    <row r="116" spans="2:15" hidden="1">
      <c r="B116" s="25" t="s">
        <v>674</v>
      </c>
      <c r="C116" s="10">
        <v>1</v>
      </c>
      <c r="D116" s="10">
        <v>336</v>
      </c>
      <c r="E116" s="131">
        <f t="shared" si="3"/>
        <v>2.976190476190476E-3</v>
      </c>
      <c r="G116" s="26" t="s">
        <v>417</v>
      </c>
      <c r="H116" s="10">
        <v>358</v>
      </c>
      <c r="I116" s="21">
        <v>21469</v>
      </c>
      <c r="J116" s="131">
        <f t="shared" si="4"/>
        <v>1.667520611113699E-2</v>
      </c>
      <c r="L116" t="s">
        <v>675</v>
      </c>
      <c r="M116" s="127">
        <v>51</v>
      </c>
      <c r="N116" s="128">
        <v>2378</v>
      </c>
      <c r="O116" s="132">
        <f t="shared" si="5"/>
        <v>2.144659377628259E-2</v>
      </c>
    </row>
    <row r="117" spans="2:15" hidden="1">
      <c r="B117" s="25" t="s">
        <v>676</v>
      </c>
      <c r="C117" s="10">
        <v>1</v>
      </c>
      <c r="D117" s="10">
        <v>369</v>
      </c>
      <c r="E117" s="131">
        <f t="shared" si="3"/>
        <v>2.7100271002710027E-3</v>
      </c>
      <c r="G117" s="26" t="s">
        <v>418</v>
      </c>
      <c r="H117" s="10">
        <v>12</v>
      </c>
      <c r="I117" s="10">
        <v>738</v>
      </c>
      <c r="J117" s="131">
        <f t="shared" si="4"/>
        <v>1.6260162601626018E-2</v>
      </c>
      <c r="L117" t="s">
        <v>677</v>
      </c>
      <c r="M117" s="127">
        <v>13</v>
      </c>
      <c r="N117" s="127">
        <v>610</v>
      </c>
      <c r="O117" s="132">
        <f t="shared" si="5"/>
        <v>2.1311475409836064E-2</v>
      </c>
    </row>
    <row r="118" spans="2:15" hidden="1">
      <c r="B118" s="25" t="s">
        <v>678</v>
      </c>
      <c r="C118" s="10">
        <v>0</v>
      </c>
      <c r="D118" s="10">
        <v>206</v>
      </c>
      <c r="E118" s="131">
        <f t="shared" si="3"/>
        <v>0</v>
      </c>
      <c r="G118" s="26" t="s">
        <v>419</v>
      </c>
      <c r="H118" s="10">
        <v>203</v>
      </c>
      <c r="I118" s="21">
        <v>12521</v>
      </c>
      <c r="J118" s="131">
        <f t="shared" si="4"/>
        <v>1.6212762558901046E-2</v>
      </c>
      <c r="L118" t="s">
        <v>679</v>
      </c>
      <c r="M118" s="127">
        <v>160</v>
      </c>
      <c r="N118" s="128">
        <v>7546</v>
      </c>
      <c r="O118" s="132">
        <f t="shared" si="5"/>
        <v>2.1203286509408958E-2</v>
      </c>
    </row>
    <row r="119" spans="2:15" hidden="1">
      <c r="B119" s="25" t="s">
        <v>680</v>
      </c>
      <c r="C119" s="10">
        <v>0</v>
      </c>
      <c r="D119" s="10">
        <v>174</v>
      </c>
      <c r="E119" s="131">
        <f t="shared" si="3"/>
        <v>0</v>
      </c>
      <c r="G119" s="26" t="s">
        <v>420</v>
      </c>
      <c r="H119" s="10">
        <v>161</v>
      </c>
      <c r="I119" s="21">
        <v>10107</v>
      </c>
      <c r="J119" s="131">
        <f t="shared" si="4"/>
        <v>1.5929553774611655E-2</v>
      </c>
      <c r="L119" t="s">
        <v>681</v>
      </c>
      <c r="M119" s="127">
        <v>145</v>
      </c>
      <c r="N119" s="128">
        <v>6841</v>
      </c>
      <c r="O119" s="132">
        <f t="shared" si="5"/>
        <v>2.1195731618184475E-2</v>
      </c>
    </row>
    <row r="120" spans="2:15" hidden="1">
      <c r="B120" s="25" t="s">
        <v>682</v>
      </c>
      <c r="C120" s="10">
        <v>0</v>
      </c>
      <c r="D120" s="10">
        <v>19</v>
      </c>
      <c r="E120" s="131">
        <f t="shared" si="3"/>
        <v>0</v>
      </c>
      <c r="G120" s="26" t="s">
        <v>421</v>
      </c>
      <c r="H120" s="10">
        <v>8</v>
      </c>
      <c r="I120" s="10">
        <v>509</v>
      </c>
      <c r="J120" s="131">
        <f t="shared" si="4"/>
        <v>1.5717092337917484E-2</v>
      </c>
      <c r="L120" t="s">
        <v>683</v>
      </c>
      <c r="M120" s="127">
        <v>35</v>
      </c>
      <c r="N120" s="128">
        <v>1668</v>
      </c>
      <c r="O120" s="132">
        <f t="shared" si="5"/>
        <v>2.0983213429256596E-2</v>
      </c>
    </row>
    <row r="121" spans="2:15" hidden="1">
      <c r="B121" s="25" t="s">
        <v>684</v>
      </c>
      <c r="C121" s="10">
        <v>0</v>
      </c>
      <c r="D121" s="10">
        <v>187</v>
      </c>
      <c r="E121" s="131">
        <f t="shared" si="3"/>
        <v>0</v>
      </c>
      <c r="G121" s="26" t="s">
        <v>422</v>
      </c>
      <c r="H121" s="10">
        <v>4</v>
      </c>
      <c r="I121" s="10">
        <v>260</v>
      </c>
      <c r="J121" s="131">
        <f t="shared" si="4"/>
        <v>1.5384615384615385E-2</v>
      </c>
      <c r="L121" t="s">
        <v>685</v>
      </c>
      <c r="M121" s="127">
        <v>255</v>
      </c>
      <c r="N121" s="128">
        <v>12201</v>
      </c>
      <c r="O121" s="132">
        <f t="shared" si="5"/>
        <v>2.0899926235554464E-2</v>
      </c>
    </row>
    <row r="122" spans="2:15" hidden="1">
      <c r="B122" s="25" t="s">
        <v>686</v>
      </c>
      <c r="C122" s="10">
        <v>0</v>
      </c>
      <c r="D122" s="10">
        <v>112</v>
      </c>
      <c r="E122" s="131">
        <f t="shared" si="3"/>
        <v>0</v>
      </c>
      <c r="G122" s="26" t="s">
        <v>423</v>
      </c>
      <c r="H122" s="10">
        <v>30</v>
      </c>
      <c r="I122" s="21">
        <v>2016</v>
      </c>
      <c r="J122" s="131">
        <f t="shared" si="4"/>
        <v>1.488095238095238E-2</v>
      </c>
      <c r="L122" t="s">
        <v>687</v>
      </c>
      <c r="M122" s="127">
        <v>42</v>
      </c>
      <c r="N122" s="128">
        <v>2038</v>
      </c>
      <c r="O122" s="132">
        <f t="shared" si="5"/>
        <v>2.0608439646712464E-2</v>
      </c>
    </row>
    <row r="123" spans="2:15" hidden="1">
      <c r="B123" s="25" t="s">
        <v>688</v>
      </c>
      <c r="C123" s="10">
        <v>0</v>
      </c>
      <c r="D123" s="10">
        <v>223</v>
      </c>
      <c r="E123" s="131">
        <f t="shared" si="3"/>
        <v>0</v>
      </c>
      <c r="G123" s="26" t="s">
        <v>424</v>
      </c>
      <c r="H123" s="10">
        <v>106</v>
      </c>
      <c r="I123" s="21">
        <v>7489</v>
      </c>
      <c r="J123" s="131">
        <f t="shared" si="4"/>
        <v>1.4154092669248232E-2</v>
      </c>
      <c r="L123" t="s">
        <v>689</v>
      </c>
      <c r="M123" s="127">
        <v>23</v>
      </c>
      <c r="N123" s="128">
        <v>1117</v>
      </c>
      <c r="O123" s="132">
        <f t="shared" si="5"/>
        <v>2.0590868397493287E-2</v>
      </c>
    </row>
    <row r="124" spans="2:15" hidden="1">
      <c r="B124" s="25" t="s">
        <v>690</v>
      </c>
      <c r="C124" s="10">
        <v>0</v>
      </c>
      <c r="D124" s="10">
        <v>90</v>
      </c>
      <c r="E124" s="131">
        <f t="shared" si="3"/>
        <v>0</v>
      </c>
      <c r="G124" s="26" t="s">
        <v>425</v>
      </c>
      <c r="H124" s="10">
        <v>8</v>
      </c>
      <c r="I124" s="10">
        <v>584</v>
      </c>
      <c r="J124" s="131">
        <f t="shared" si="4"/>
        <v>1.3698630136986301E-2</v>
      </c>
      <c r="L124" t="s">
        <v>691</v>
      </c>
      <c r="M124" s="127">
        <v>31</v>
      </c>
      <c r="N124" s="128">
        <v>1521</v>
      </c>
      <c r="O124" s="132">
        <f t="shared" si="5"/>
        <v>2.0381328073635765E-2</v>
      </c>
    </row>
    <row r="125" spans="2:15" hidden="1">
      <c r="B125" s="25" t="s">
        <v>692</v>
      </c>
      <c r="C125" s="10">
        <v>0</v>
      </c>
      <c r="D125" s="10">
        <v>197</v>
      </c>
      <c r="E125" s="131">
        <f t="shared" si="3"/>
        <v>0</v>
      </c>
      <c r="G125" s="26" t="s">
        <v>426</v>
      </c>
      <c r="H125" s="10">
        <v>6</v>
      </c>
      <c r="I125" s="10">
        <v>442</v>
      </c>
      <c r="J125" s="131">
        <f t="shared" si="4"/>
        <v>1.3574660633484163E-2</v>
      </c>
      <c r="L125" t="s">
        <v>693</v>
      </c>
      <c r="M125" s="127">
        <v>95</v>
      </c>
      <c r="N125" s="128">
        <v>4663</v>
      </c>
      <c r="O125" s="132">
        <f t="shared" si="5"/>
        <v>2.0373150332404031E-2</v>
      </c>
    </row>
    <row r="126" spans="2:15" hidden="1">
      <c r="B126" s="25" t="s">
        <v>694</v>
      </c>
      <c r="C126" s="10">
        <v>0</v>
      </c>
      <c r="D126" s="10">
        <v>84</v>
      </c>
      <c r="E126" s="131">
        <f t="shared" si="3"/>
        <v>0</v>
      </c>
      <c r="G126" s="26" t="s">
        <v>427</v>
      </c>
      <c r="H126" s="10">
        <v>6</v>
      </c>
      <c r="I126" s="10">
        <v>442</v>
      </c>
      <c r="J126" s="131">
        <f t="shared" si="4"/>
        <v>1.3574660633484163E-2</v>
      </c>
      <c r="L126" t="s">
        <v>695</v>
      </c>
      <c r="M126" s="127">
        <v>271</v>
      </c>
      <c r="N126" s="128">
        <v>13451</v>
      </c>
      <c r="O126" s="132">
        <f t="shared" si="5"/>
        <v>2.014720095160211E-2</v>
      </c>
    </row>
    <row r="127" spans="2:15" hidden="1">
      <c r="B127" s="25" t="s">
        <v>696</v>
      </c>
      <c r="C127" s="10">
        <v>0</v>
      </c>
      <c r="D127" s="10">
        <v>401</v>
      </c>
      <c r="E127" s="131">
        <f t="shared" si="3"/>
        <v>0</v>
      </c>
      <c r="G127" s="26" t="s">
        <v>428</v>
      </c>
      <c r="H127" s="10">
        <v>8</v>
      </c>
      <c r="I127" s="10">
        <v>619</v>
      </c>
      <c r="J127" s="131">
        <f t="shared" si="4"/>
        <v>1.2924071082390954E-2</v>
      </c>
      <c r="L127" t="s">
        <v>697</v>
      </c>
      <c r="M127" s="127">
        <v>3</v>
      </c>
      <c r="N127" s="127">
        <v>151</v>
      </c>
      <c r="O127" s="132">
        <f t="shared" si="5"/>
        <v>1.9867549668874173E-2</v>
      </c>
    </row>
    <row r="128" spans="2:15" hidden="1">
      <c r="B128" s="25" t="s">
        <v>698</v>
      </c>
      <c r="C128" s="10">
        <v>0</v>
      </c>
      <c r="D128" s="10">
        <v>36</v>
      </c>
      <c r="E128" s="131">
        <f t="shared" si="3"/>
        <v>0</v>
      </c>
      <c r="G128" s="26" t="s">
        <v>429</v>
      </c>
      <c r="H128" s="10">
        <v>4</v>
      </c>
      <c r="I128" s="10">
        <v>315</v>
      </c>
      <c r="J128" s="131">
        <f t="shared" si="4"/>
        <v>1.2698412698412698E-2</v>
      </c>
      <c r="L128" t="s">
        <v>699</v>
      </c>
      <c r="M128" s="127">
        <v>89</v>
      </c>
      <c r="N128" s="128">
        <v>4501</v>
      </c>
      <c r="O128" s="132">
        <f t="shared" si="5"/>
        <v>1.9773383692512775E-2</v>
      </c>
    </row>
    <row r="129" spans="2:15" hidden="1">
      <c r="B129" s="25" t="s">
        <v>700</v>
      </c>
      <c r="C129" s="10">
        <v>0</v>
      </c>
      <c r="D129" s="10">
        <v>74</v>
      </c>
      <c r="E129" s="131">
        <f t="shared" si="3"/>
        <v>0</v>
      </c>
      <c r="G129" s="26" t="s">
        <v>430</v>
      </c>
      <c r="H129" s="10">
        <v>22</v>
      </c>
      <c r="I129" s="21">
        <v>1829</v>
      </c>
      <c r="J129" s="131">
        <f t="shared" si="4"/>
        <v>1.2028430836522689E-2</v>
      </c>
      <c r="L129" t="s">
        <v>701</v>
      </c>
      <c r="M129" s="127">
        <v>284</v>
      </c>
      <c r="N129" s="128">
        <v>14447</v>
      </c>
      <c r="O129" s="132">
        <f t="shared" si="5"/>
        <v>1.9658060496988993E-2</v>
      </c>
    </row>
    <row r="130" spans="2:15" hidden="1">
      <c r="B130" s="25" t="s">
        <v>702</v>
      </c>
      <c r="C130" s="10">
        <v>0</v>
      </c>
      <c r="D130" s="10">
        <v>120</v>
      </c>
      <c r="E130" s="131">
        <f t="shared" si="3"/>
        <v>0</v>
      </c>
      <c r="G130" s="26" t="s">
        <v>431</v>
      </c>
      <c r="H130" s="10">
        <v>59</v>
      </c>
      <c r="I130" s="21">
        <v>5069</v>
      </c>
      <c r="J130" s="131">
        <f t="shared" si="4"/>
        <v>1.1639376602880253E-2</v>
      </c>
      <c r="L130" t="s">
        <v>703</v>
      </c>
      <c r="M130" s="127">
        <v>588</v>
      </c>
      <c r="N130" s="128">
        <v>29997</v>
      </c>
      <c r="O130" s="132">
        <f t="shared" si="5"/>
        <v>1.9601960196019601E-2</v>
      </c>
    </row>
    <row r="131" spans="2:15" hidden="1">
      <c r="B131" s="25" t="s">
        <v>704</v>
      </c>
      <c r="C131" s="10">
        <v>0</v>
      </c>
      <c r="D131" s="10">
        <v>85</v>
      </c>
      <c r="E131" s="131">
        <f t="shared" si="3"/>
        <v>0</v>
      </c>
      <c r="G131" s="26" t="s">
        <v>432</v>
      </c>
      <c r="H131" s="10">
        <v>299</v>
      </c>
      <c r="I131" s="21">
        <v>34013</v>
      </c>
      <c r="J131" s="131">
        <f t="shared" si="4"/>
        <v>8.7907564754652629E-3</v>
      </c>
      <c r="L131" t="s">
        <v>705</v>
      </c>
      <c r="M131" s="127">
        <v>184</v>
      </c>
      <c r="N131" s="128">
        <v>9451</v>
      </c>
      <c r="O131" s="132">
        <f t="shared" si="5"/>
        <v>1.9468839276267063E-2</v>
      </c>
    </row>
    <row r="132" spans="2:15" hidden="1">
      <c r="B132" s="25" t="s">
        <v>706</v>
      </c>
      <c r="C132" s="10">
        <v>0</v>
      </c>
      <c r="D132" s="10">
        <v>110</v>
      </c>
      <c r="E132" s="131">
        <f t="shared" si="3"/>
        <v>0</v>
      </c>
      <c r="G132" s="26" t="s">
        <v>433</v>
      </c>
      <c r="H132" s="10">
        <v>30</v>
      </c>
      <c r="I132" s="21">
        <v>3606</v>
      </c>
      <c r="J132" s="131">
        <f t="shared" si="4"/>
        <v>8.3194675540765387E-3</v>
      </c>
      <c r="L132" t="s">
        <v>707</v>
      </c>
      <c r="M132" s="127">
        <v>31</v>
      </c>
      <c r="N132" s="128">
        <v>1599</v>
      </c>
      <c r="O132" s="132">
        <f t="shared" si="5"/>
        <v>1.9387116948092559E-2</v>
      </c>
    </row>
    <row r="133" spans="2:15" hidden="1">
      <c r="B133" s="25" t="s">
        <v>708</v>
      </c>
      <c r="C133" s="10">
        <v>0</v>
      </c>
      <c r="D133" s="10">
        <v>248</v>
      </c>
      <c r="E133" s="131">
        <f t="shared" ref="E133:E140" si="6">C133/D133</f>
        <v>0</v>
      </c>
      <c r="G133" s="26" t="s">
        <v>434</v>
      </c>
      <c r="H133" s="10">
        <v>11</v>
      </c>
      <c r="I133" s="21">
        <v>1398</v>
      </c>
      <c r="J133" s="131">
        <f t="shared" si="4"/>
        <v>7.8683834048640915E-3</v>
      </c>
      <c r="L133" t="s">
        <v>709</v>
      </c>
      <c r="M133" s="127">
        <v>42</v>
      </c>
      <c r="N133" s="128">
        <v>2170</v>
      </c>
      <c r="O133" s="132">
        <f t="shared" si="5"/>
        <v>1.935483870967742E-2</v>
      </c>
    </row>
    <row r="134" spans="2:15" hidden="1">
      <c r="B134" s="25" t="s">
        <v>710</v>
      </c>
      <c r="C134" s="10">
        <v>0</v>
      </c>
      <c r="D134" s="10">
        <v>147</v>
      </c>
      <c r="E134" s="131">
        <f t="shared" si="6"/>
        <v>0</v>
      </c>
      <c r="G134" s="26" t="s">
        <v>435</v>
      </c>
      <c r="H134" s="10">
        <v>1</v>
      </c>
      <c r="I134" s="10">
        <v>136</v>
      </c>
      <c r="J134" s="131">
        <f t="shared" ref="J134:J147" si="7">H134/I134</f>
        <v>7.3529411764705881E-3</v>
      </c>
      <c r="L134" t="s">
        <v>711</v>
      </c>
      <c r="M134" s="127">
        <v>50</v>
      </c>
      <c r="N134" s="128">
        <v>2609</v>
      </c>
      <c r="O134" s="132">
        <f t="shared" ref="O134:O197" si="8">M134/N134</f>
        <v>1.9164430816404752E-2</v>
      </c>
    </row>
    <row r="135" spans="2:15" hidden="1">
      <c r="B135" s="25" t="s">
        <v>712</v>
      </c>
      <c r="C135" s="10">
        <v>0</v>
      </c>
      <c r="D135" s="10">
        <v>164</v>
      </c>
      <c r="E135" s="131">
        <f t="shared" si="6"/>
        <v>0</v>
      </c>
      <c r="G135" s="26" t="s">
        <v>436</v>
      </c>
      <c r="H135" s="10">
        <v>7</v>
      </c>
      <c r="I135" s="21">
        <v>1089</v>
      </c>
      <c r="J135" s="131">
        <f t="shared" si="7"/>
        <v>6.4279155188246093E-3</v>
      </c>
      <c r="L135" t="s">
        <v>713</v>
      </c>
      <c r="M135" s="127">
        <v>20</v>
      </c>
      <c r="N135" s="128">
        <v>1044</v>
      </c>
      <c r="O135" s="132">
        <f t="shared" si="8"/>
        <v>1.9157088122605363E-2</v>
      </c>
    </row>
    <row r="136" spans="2:15" hidden="1">
      <c r="B136" s="25" t="s">
        <v>714</v>
      </c>
      <c r="C136" s="10">
        <v>0</v>
      </c>
      <c r="D136" s="10">
        <v>68</v>
      </c>
      <c r="E136" s="131">
        <f t="shared" si="6"/>
        <v>0</v>
      </c>
      <c r="G136" s="26" t="s">
        <v>437</v>
      </c>
      <c r="H136" s="10">
        <v>10</v>
      </c>
      <c r="I136" s="21">
        <v>1704</v>
      </c>
      <c r="J136" s="131">
        <f t="shared" si="7"/>
        <v>5.8685446009389668E-3</v>
      </c>
      <c r="L136" t="s">
        <v>715</v>
      </c>
      <c r="M136" s="127">
        <v>100</v>
      </c>
      <c r="N136" s="128">
        <v>5228</v>
      </c>
      <c r="O136" s="132">
        <f t="shared" si="8"/>
        <v>1.9127773527161437E-2</v>
      </c>
    </row>
    <row r="137" spans="2:15" hidden="1">
      <c r="B137" s="25" t="s">
        <v>716</v>
      </c>
      <c r="C137" s="10">
        <v>0</v>
      </c>
      <c r="D137" s="10">
        <v>62</v>
      </c>
      <c r="E137" s="131">
        <f t="shared" si="6"/>
        <v>0</v>
      </c>
      <c r="G137" s="26" t="s">
        <v>438</v>
      </c>
      <c r="H137" s="10">
        <v>3</v>
      </c>
      <c r="I137" s="10">
        <v>610</v>
      </c>
      <c r="J137" s="131">
        <f t="shared" si="7"/>
        <v>4.9180327868852463E-3</v>
      </c>
      <c r="L137" t="s">
        <v>717</v>
      </c>
      <c r="M137" s="127">
        <v>74</v>
      </c>
      <c r="N137" s="128">
        <v>3901</v>
      </c>
      <c r="O137" s="132">
        <f t="shared" si="8"/>
        <v>1.8969495001281724E-2</v>
      </c>
    </row>
    <row r="138" spans="2:15" hidden="1">
      <c r="B138" s="25" t="s">
        <v>718</v>
      </c>
      <c r="C138" s="10">
        <v>0</v>
      </c>
      <c r="D138" s="10">
        <v>95</v>
      </c>
      <c r="E138" s="131">
        <f t="shared" si="6"/>
        <v>0</v>
      </c>
      <c r="G138" s="26" t="s">
        <v>439</v>
      </c>
      <c r="H138" s="10">
        <v>5</v>
      </c>
      <c r="I138" s="21">
        <v>1210</v>
      </c>
      <c r="J138" s="131">
        <f t="shared" si="7"/>
        <v>4.1322314049586778E-3</v>
      </c>
      <c r="L138" t="s">
        <v>719</v>
      </c>
      <c r="M138" s="127">
        <v>144</v>
      </c>
      <c r="N138" s="128">
        <v>7629</v>
      </c>
      <c r="O138" s="132">
        <f t="shared" si="8"/>
        <v>1.8875344081793158E-2</v>
      </c>
    </row>
    <row r="139" spans="2:15" hidden="1">
      <c r="B139" s="25" t="s">
        <v>720</v>
      </c>
      <c r="C139" s="10">
        <v>0</v>
      </c>
      <c r="D139" s="10">
        <v>159</v>
      </c>
      <c r="E139" s="131">
        <f t="shared" si="6"/>
        <v>0</v>
      </c>
      <c r="G139" s="26" t="s">
        <v>440</v>
      </c>
      <c r="H139" s="10">
        <v>1</v>
      </c>
      <c r="I139" s="10">
        <v>288</v>
      </c>
      <c r="J139" s="131">
        <f t="shared" si="7"/>
        <v>3.472222222222222E-3</v>
      </c>
      <c r="L139" t="s">
        <v>721</v>
      </c>
      <c r="M139" s="127">
        <v>179</v>
      </c>
      <c r="N139" s="128">
        <v>9616</v>
      </c>
      <c r="O139" s="132">
        <f t="shared" si="8"/>
        <v>1.8614808652246257E-2</v>
      </c>
    </row>
    <row r="140" spans="2:15" hidden="1">
      <c r="B140" s="25" t="s">
        <v>722</v>
      </c>
      <c r="C140" s="10">
        <v>0</v>
      </c>
      <c r="D140" s="10">
        <v>54</v>
      </c>
      <c r="E140" s="131">
        <f t="shared" si="6"/>
        <v>0</v>
      </c>
      <c r="G140" s="26" t="s">
        <v>441</v>
      </c>
      <c r="H140" s="10">
        <v>1</v>
      </c>
      <c r="I140" s="10">
        <v>427</v>
      </c>
      <c r="J140" s="131">
        <f t="shared" si="7"/>
        <v>2.34192037470726E-3</v>
      </c>
      <c r="L140" t="s">
        <v>723</v>
      </c>
      <c r="M140" s="127">
        <v>17</v>
      </c>
      <c r="N140" s="127">
        <v>917</v>
      </c>
      <c r="O140" s="132">
        <f t="shared" si="8"/>
        <v>1.8538713195201745E-2</v>
      </c>
    </row>
    <row r="141" spans="2:15" hidden="1">
      <c r="G141" s="26" t="s">
        <v>442</v>
      </c>
      <c r="H141" s="10">
        <v>0</v>
      </c>
      <c r="I141" s="10">
        <v>192</v>
      </c>
      <c r="J141" s="131">
        <f t="shared" si="7"/>
        <v>0</v>
      </c>
      <c r="L141" t="s">
        <v>724</v>
      </c>
      <c r="M141" s="127">
        <v>175</v>
      </c>
      <c r="N141" s="128">
        <v>9465</v>
      </c>
      <c r="O141" s="132">
        <f t="shared" si="8"/>
        <v>1.8489170628631802E-2</v>
      </c>
    </row>
    <row r="142" spans="2:15" hidden="1">
      <c r="G142" s="26" t="s">
        <v>443</v>
      </c>
      <c r="H142" s="10">
        <v>0</v>
      </c>
      <c r="I142" s="10">
        <v>111</v>
      </c>
      <c r="J142" s="131">
        <f t="shared" si="7"/>
        <v>0</v>
      </c>
      <c r="L142" t="s">
        <v>725</v>
      </c>
      <c r="M142" s="127">
        <v>187</v>
      </c>
      <c r="N142" s="128">
        <v>10140</v>
      </c>
      <c r="O142" s="132">
        <f t="shared" si="8"/>
        <v>1.8441814595660751E-2</v>
      </c>
    </row>
    <row r="143" spans="2:15" hidden="1">
      <c r="G143" s="26" t="s">
        <v>444</v>
      </c>
      <c r="H143" s="10">
        <v>0</v>
      </c>
      <c r="I143" s="10">
        <v>173</v>
      </c>
      <c r="J143" s="131">
        <f t="shared" si="7"/>
        <v>0</v>
      </c>
      <c r="L143" t="s">
        <v>726</v>
      </c>
      <c r="M143" s="127">
        <v>7</v>
      </c>
      <c r="N143" s="127">
        <v>381</v>
      </c>
      <c r="O143" s="132">
        <f t="shared" si="8"/>
        <v>1.8372703412073491E-2</v>
      </c>
    </row>
    <row r="144" spans="2:15" hidden="1">
      <c r="G144" s="26" t="s">
        <v>445</v>
      </c>
      <c r="H144" s="10">
        <v>0</v>
      </c>
      <c r="I144" s="10">
        <v>112</v>
      </c>
      <c r="J144" s="131">
        <f t="shared" si="7"/>
        <v>0</v>
      </c>
      <c r="L144" t="s">
        <v>727</v>
      </c>
      <c r="M144" s="127">
        <v>194</v>
      </c>
      <c r="N144" s="128">
        <v>10609</v>
      </c>
      <c r="O144" s="132">
        <f t="shared" si="8"/>
        <v>1.8286360637194833E-2</v>
      </c>
    </row>
    <row r="145" spans="7:15" hidden="1">
      <c r="G145" s="26" t="s">
        <v>446</v>
      </c>
      <c r="H145" s="10">
        <v>0</v>
      </c>
      <c r="I145" s="10">
        <v>140</v>
      </c>
      <c r="J145" s="131">
        <f t="shared" si="7"/>
        <v>0</v>
      </c>
      <c r="L145" t="s">
        <v>728</v>
      </c>
      <c r="M145" s="127">
        <v>486</v>
      </c>
      <c r="N145" s="128">
        <v>26685</v>
      </c>
      <c r="O145" s="132">
        <f t="shared" si="8"/>
        <v>1.821247892074199E-2</v>
      </c>
    </row>
    <row r="146" spans="7:15" hidden="1">
      <c r="G146" s="26" t="s">
        <v>447</v>
      </c>
      <c r="H146" s="10">
        <v>0</v>
      </c>
      <c r="I146" s="10">
        <v>108</v>
      </c>
      <c r="J146" s="131">
        <f t="shared" si="7"/>
        <v>0</v>
      </c>
      <c r="L146" t="s">
        <v>729</v>
      </c>
      <c r="M146" s="127">
        <v>25</v>
      </c>
      <c r="N146" s="128">
        <v>1376</v>
      </c>
      <c r="O146" s="132">
        <f t="shared" si="8"/>
        <v>1.8168604651162792E-2</v>
      </c>
    </row>
    <row r="147" spans="7:15" hidden="1">
      <c r="G147" s="26" t="s">
        <v>448</v>
      </c>
      <c r="H147" s="10">
        <v>0</v>
      </c>
      <c r="I147" s="10">
        <v>105</v>
      </c>
      <c r="J147" s="131">
        <f t="shared" si="7"/>
        <v>0</v>
      </c>
      <c r="L147" t="s">
        <v>730</v>
      </c>
      <c r="M147" s="127">
        <v>14</v>
      </c>
      <c r="N147" s="127">
        <v>773</v>
      </c>
      <c r="O147" s="132">
        <f t="shared" si="8"/>
        <v>1.8111254851228976E-2</v>
      </c>
    </row>
    <row r="148" spans="7:15" hidden="1">
      <c r="L148" t="s">
        <v>731</v>
      </c>
      <c r="M148" s="127">
        <v>24</v>
      </c>
      <c r="N148" s="128">
        <v>1329</v>
      </c>
      <c r="O148" s="132">
        <f t="shared" si="8"/>
        <v>1.8058690744920992E-2</v>
      </c>
    </row>
    <row r="149" spans="7:15" hidden="1">
      <c r="L149" t="s">
        <v>732</v>
      </c>
      <c r="M149" s="127">
        <v>41</v>
      </c>
      <c r="N149" s="128">
        <v>2278</v>
      </c>
      <c r="O149" s="132">
        <f t="shared" si="8"/>
        <v>1.7998244073748903E-2</v>
      </c>
    </row>
    <row r="150" spans="7:15" hidden="1">
      <c r="L150" t="s">
        <v>733</v>
      </c>
      <c r="M150" s="127">
        <v>65</v>
      </c>
      <c r="N150" s="128">
        <v>3628</v>
      </c>
      <c r="O150" s="132">
        <f t="shared" si="8"/>
        <v>1.7916207276736495E-2</v>
      </c>
    </row>
    <row r="151" spans="7:15" hidden="1">
      <c r="L151" t="s">
        <v>734</v>
      </c>
      <c r="M151" s="127">
        <v>310</v>
      </c>
      <c r="N151" s="128">
        <v>17432</v>
      </c>
      <c r="O151" s="132">
        <f t="shared" si="8"/>
        <v>1.7783386874713172E-2</v>
      </c>
    </row>
    <row r="152" spans="7:15" hidden="1">
      <c r="L152" t="s">
        <v>735</v>
      </c>
      <c r="M152" s="127">
        <v>46</v>
      </c>
      <c r="N152" s="128">
        <v>2609</v>
      </c>
      <c r="O152" s="132">
        <f t="shared" si="8"/>
        <v>1.7631276351092372E-2</v>
      </c>
    </row>
    <row r="153" spans="7:15" hidden="1">
      <c r="L153" t="s">
        <v>736</v>
      </c>
      <c r="M153" s="127">
        <v>86</v>
      </c>
      <c r="N153" s="128">
        <v>4911</v>
      </c>
      <c r="O153" s="132">
        <f t="shared" si="8"/>
        <v>1.7511708409692527E-2</v>
      </c>
    </row>
    <row r="154" spans="7:15" hidden="1">
      <c r="L154" t="s">
        <v>737</v>
      </c>
      <c r="M154" s="127">
        <v>3</v>
      </c>
      <c r="N154" s="127">
        <v>172</v>
      </c>
      <c r="O154" s="132">
        <f t="shared" si="8"/>
        <v>1.7441860465116279E-2</v>
      </c>
    </row>
    <row r="155" spans="7:15" hidden="1">
      <c r="L155" t="s">
        <v>738</v>
      </c>
      <c r="M155" s="127">
        <v>53</v>
      </c>
      <c r="N155" s="128">
        <v>3058</v>
      </c>
      <c r="O155" s="132">
        <f t="shared" si="8"/>
        <v>1.7331589274035317E-2</v>
      </c>
    </row>
    <row r="156" spans="7:15" hidden="1">
      <c r="L156" t="s">
        <v>739</v>
      </c>
      <c r="M156" s="127">
        <v>27</v>
      </c>
      <c r="N156" s="128">
        <v>1558</v>
      </c>
      <c r="O156" s="132">
        <f t="shared" si="8"/>
        <v>1.7329910141206675E-2</v>
      </c>
    </row>
    <row r="157" spans="7:15" hidden="1">
      <c r="L157" t="s">
        <v>740</v>
      </c>
      <c r="M157" s="127">
        <v>86</v>
      </c>
      <c r="N157" s="128">
        <v>4967</v>
      </c>
      <c r="O157" s="132">
        <f t="shared" si="8"/>
        <v>1.731427420978458E-2</v>
      </c>
    </row>
    <row r="158" spans="7:15" hidden="1">
      <c r="L158" t="s">
        <v>741</v>
      </c>
      <c r="M158" s="127">
        <v>54</v>
      </c>
      <c r="N158" s="128">
        <v>3124</v>
      </c>
      <c r="O158" s="132">
        <f t="shared" si="8"/>
        <v>1.7285531370038413E-2</v>
      </c>
    </row>
    <row r="159" spans="7:15" hidden="1">
      <c r="L159" t="s">
        <v>742</v>
      </c>
      <c r="M159" s="127">
        <v>92</v>
      </c>
      <c r="N159" s="128">
        <v>5342</v>
      </c>
      <c r="O159" s="132">
        <f t="shared" si="8"/>
        <v>1.7222014226881317E-2</v>
      </c>
    </row>
    <row r="160" spans="7:15" hidden="1">
      <c r="L160" t="s">
        <v>743</v>
      </c>
      <c r="M160" s="127">
        <v>8</v>
      </c>
      <c r="N160" s="127">
        <v>465</v>
      </c>
      <c r="O160" s="132">
        <f t="shared" si="8"/>
        <v>1.7204301075268817E-2</v>
      </c>
    </row>
    <row r="161" spans="12:15" hidden="1">
      <c r="L161" t="s">
        <v>744</v>
      </c>
      <c r="M161" s="127">
        <v>20</v>
      </c>
      <c r="N161" s="128">
        <v>1172</v>
      </c>
      <c r="O161" s="132">
        <f t="shared" si="8"/>
        <v>1.7064846416382253E-2</v>
      </c>
    </row>
    <row r="162" spans="12:15" hidden="1">
      <c r="L162" t="s">
        <v>745</v>
      </c>
      <c r="M162" s="127">
        <v>200</v>
      </c>
      <c r="N162" s="128">
        <v>11759</v>
      </c>
      <c r="O162" s="132">
        <f t="shared" si="8"/>
        <v>1.700824900076537E-2</v>
      </c>
    </row>
    <row r="163" spans="12:15" hidden="1">
      <c r="L163" t="s">
        <v>746</v>
      </c>
      <c r="M163" s="127">
        <v>6</v>
      </c>
      <c r="N163" s="127">
        <v>360</v>
      </c>
      <c r="O163" s="132">
        <f t="shared" si="8"/>
        <v>1.6666666666666666E-2</v>
      </c>
    </row>
    <row r="164" spans="12:15" hidden="1">
      <c r="L164" t="s">
        <v>747</v>
      </c>
      <c r="M164" s="127">
        <v>180</v>
      </c>
      <c r="N164" s="128">
        <v>10873</v>
      </c>
      <c r="O164" s="132">
        <f t="shared" si="8"/>
        <v>1.6554768693092983E-2</v>
      </c>
    </row>
    <row r="165" spans="12:15" hidden="1">
      <c r="L165" t="s">
        <v>748</v>
      </c>
      <c r="M165" s="127">
        <v>19</v>
      </c>
      <c r="N165" s="128">
        <v>1163</v>
      </c>
      <c r="O165" s="132">
        <f t="shared" si="8"/>
        <v>1.6337059329320721E-2</v>
      </c>
    </row>
    <row r="166" spans="12:15" hidden="1">
      <c r="L166" t="s">
        <v>749</v>
      </c>
      <c r="M166" s="127">
        <v>195</v>
      </c>
      <c r="N166" s="128">
        <v>11978</v>
      </c>
      <c r="O166" s="132">
        <f t="shared" si="8"/>
        <v>1.6279846385039237E-2</v>
      </c>
    </row>
    <row r="167" spans="12:15" hidden="1">
      <c r="L167" t="s">
        <v>750</v>
      </c>
      <c r="M167" s="127">
        <v>277</v>
      </c>
      <c r="N167" s="128">
        <v>17031</v>
      </c>
      <c r="O167" s="132">
        <f t="shared" si="8"/>
        <v>1.6264458927837473E-2</v>
      </c>
    </row>
    <row r="168" spans="12:15" hidden="1">
      <c r="L168" t="s">
        <v>751</v>
      </c>
      <c r="M168" s="127">
        <v>55</v>
      </c>
      <c r="N168" s="128">
        <v>3419</v>
      </c>
      <c r="O168" s="132">
        <f t="shared" si="8"/>
        <v>1.608657502193624E-2</v>
      </c>
    </row>
    <row r="169" spans="12:15" hidden="1">
      <c r="L169" t="s">
        <v>752</v>
      </c>
      <c r="M169" s="127">
        <v>18</v>
      </c>
      <c r="N169" s="128">
        <v>1121</v>
      </c>
      <c r="O169" s="132">
        <f t="shared" si="8"/>
        <v>1.6057091882247992E-2</v>
      </c>
    </row>
    <row r="170" spans="12:15" hidden="1">
      <c r="L170" t="s">
        <v>753</v>
      </c>
      <c r="M170" s="127">
        <v>19</v>
      </c>
      <c r="N170" s="128">
        <v>1185</v>
      </c>
      <c r="O170" s="132">
        <f t="shared" si="8"/>
        <v>1.6033755274261603E-2</v>
      </c>
    </row>
    <row r="171" spans="12:15" hidden="1">
      <c r="L171" t="s">
        <v>754</v>
      </c>
      <c r="M171" s="127">
        <v>37</v>
      </c>
      <c r="N171" s="128">
        <v>2315</v>
      </c>
      <c r="O171" s="132">
        <f t="shared" si="8"/>
        <v>1.5982721382289417E-2</v>
      </c>
    </row>
    <row r="172" spans="12:15" hidden="1">
      <c r="L172" t="s">
        <v>755</v>
      </c>
      <c r="M172" s="127">
        <v>3</v>
      </c>
      <c r="N172" s="127">
        <v>188</v>
      </c>
      <c r="O172" s="132">
        <f t="shared" si="8"/>
        <v>1.5957446808510637E-2</v>
      </c>
    </row>
    <row r="173" spans="12:15" hidden="1">
      <c r="L173" t="s">
        <v>756</v>
      </c>
      <c r="M173" s="127">
        <v>37</v>
      </c>
      <c r="N173" s="128">
        <v>2319</v>
      </c>
      <c r="O173" s="132">
        <f t="shared" si="8"/>
        <v>1.5955153083225527E-2</v>
      </c>
    </row>
    <row r="174" spans="12:15" hidden="1">
      <c r="L174" t="s">
        <v>757</v>
      </c>
      <c r="M174" s="127">
        <v>26</v>
      </c>
      <c r="N174" s="128">
        <v>1630</v>
      </c>
      <c r="O174" s="132">
        <f t="shared" si="8"/>
        <v>1.5950920245398775E-2</v>
      </c>
    </row>
    <row r="175" spans="12:15" hidden="1">
      <c r="L175" t="s">
        <v>758</v>
      </c>
      <c r="M175" s="127">
        <v>17</v>
      </c>
      <c r="N175" s="128">
        <v>1081</v>
      </c>
      <c r="O175" s="132">
        <f t="shared" si="8"/>
        <v>1.572617946345976E-2</v>
      </c>
    </row>
    <row r="176" spans="12:15" hidden="1">
      <c r="L176" t="s">
        <v>759</v>
      </c>
      <c r="M176" s="127">
        <v>29</v>
      </c>
      <c r="N176" s="128">
        <v>1886</v>
      </c>
      <c r="O176" s="132">
        <f t="shared" si="8"/>
        <v>1.5376458112407211E-2</v>
      </c>
    </row>
    <row r="177" spans="12:15" hidden="1">
      <c r="L177" t="s">
        <v>760</v>
      </c>
      <c r="M177" s="127">
        <v>9</v>
      </c>
      <c r="N177" s="127">
        <v>589</v>
      </c>
      <c r="O177" s="132">
        <f t="shared" si="8"/>
        <v>1.5280135823429542E-2</v>
      </c>
    </row>
    <row r="178" spans="12:15" hidden="1">
      <c r="L178" t="s">
        <v>761</v>
      </c>
      <c r="M178" s="127">
        <v>8</v>
      </c>
      <c r="N178" s="127">
        <v>528</v>
      </c>
      <c r="O178" s="132">
        <f t="shared" si="8"/>
        <v>1.5151515151515152E-2</v>
      </c>
    </row>
    <row r="179" spans="12:15" hidden="1">
      <c r="L179" t="s">
        <v>762</v>
      </c>
      <c r="M179" s="127">
        <v>40</v>
      </c>
      <c r="N179" s="128">
        <v>2664</v>
      </c>
      <c r="O179" s="132">
        <f t="shared" si="8"/>
        <v>1.5015015015015015E-2</v>
      </c>
    </row>
    <row r="180" spans="12:15" hidden="1">
      <c r="L180" t="s">
        <v>763</v>
      </c>
      <c r="M180" s="127">
        <v>46</v>
      </c>
      <c r="N180" s="128">
        <v>3068</v>
      </c>
      <c r="O180" s="132">
        <f t="shared" si="8"/>
        <v>1.4993481095176011E-2</v>
      </c>
    </row>
    <row r="181" spans="12:15" hidden="1">
      <c r="L181" t="s">
        <v>764</v>
      </c>
      <c r="M181" s="127">
        <v>160</v>
      </c>
      <c r="N181" s="128">
        <v>10922</v>
      </c>
      <c r="O181" s="132">
        <f t="shared" si="8"/>
        <v>1.4649331624244644E-2</v>
      </c>
    </row>
    <row r="182" spans="12:15" hidden="1">
      <c r="L182" t="s">
        <v>765</v>
      </c>
      <c r="M182" s="127">
        <v>10</v>
      </c>
      <c r="N182" s="127">
        <v>684</v>
      </c>
      <c r="O182" s="132">
        <f t="shared" si="8"/>
        <v>1.4619883040935672E-2</v>
      </c>
    </row>
    <row r="183" spans="12:15" hidden="1">
      <c r="L183" t="s">
        <v>766</v>
      </c>
      <c r="M183" s="127">
        <v>35</v>
      </c>
      <c r="N183" s="128">
        <v>2398</v>
      </c>
      <c r="O183" s="132">
        <f t="shared" si="8"/>
        <v>1.4595496246872394E-2</v>
      </c>
    </row>
    <row r="184" spans="12:15" hidden="1">
      <c r="L184" t="s">
        <v>767</v>
      </c>
      <c r="M184" s="127">
        <v>5</v>
      </c>
      <c r="N184" s="127">
        <v>344</v>
      </c>
      <c r="O184" s="132">
        <f t="shared" si="8"/>
        <v>1.4534883720930232E-2</v>
      </c>
    </row>
    <row r="185" spans="12:15" hidden="1">
      <c r="L185" t="s">
        <v>768</v>
      </c>
      <c r="M185" s="127">
        <v>60</v>
      </c>
      <c r="N185" s="128">
        <v>4167</v>
      </c>
      <c r="O185" s="132">
        <f t="shared" si="8"/>
        <v>1.4398848092152628E-2</v>
      </c>
    </row>
    <row r="186" spans="12:15" hidden="1">
      <c r="L186" t="s">
        <v>769</v>
      </c>
      <c r="M186" s="127">
        <v>20</v>
      </c>
      <c r="N186" s="128">
        <v>1417</v>
      </c>
      <c r="O186" s="132">
        <f t="shared" si="8"/>
        <v>1.4114326040931546E-2</v>
      </c>
    </row>
    <row r="187" spans="12:15" hidden="1">
      <c r="L187" t="s">
        <v>770</v>
      </c>
      <c r="M187" s="127">
        <v>36</v>
      </c>
      <c r="N187" s="128">
        <v>2560</v>
      </c>
      <c r="O187" s="132">
        <f t="shared" si="8"/>
        <v>1.40625E-2</v>
      </c>
    </row>
    <row r="188" spans="12:15" hidden="1">
      <c r="L188" t="s">
        <v>771</v>
      </c>
      <c r="M188" s="127">
        <v>11</v>
      </c>
      <c r="N188" s="127">
        <v>786</v>
      </c>
      <c r="O188" s="132">
        <f t="shared" si="8"/>
        <v>1.3994910941475827E-2</v>
      </c>
    </row>
    <row r="189" spans="12:15" hidden="1">
      <c r="L189" t="s">
        <v>772</v>
      </c>
      <c r="M189" s="127">
        <v>162</v>
      </c>
      <c r="N189" s="128">
        <v>11607</v>
      </c>
      <c r="O189" s="132">
        <f t="shared" si="8"/>
        <v>1.3957094856552081E-2</v>
      </c>
    </row>
    <row r="190" spans="12:15" hidden="1">
      <c r="L190" t="s">
        <v>773</v>
      </c>
      <c r="M190" s="127">
        <v>9</v>
      </c>
      <c r="N190" s="127">
        <v>661</v>
      </c>
      <c r="O190" s="132">
        <f t="shared" si="8"/>
        <v>1.3615733736762481E-2</v>
      </c>
    </row>
    <row r="191" spans="12:15" hidden="1">
      <c r="L191" t="s">
        <v>774</v>
      </c>
      <c r="M191" s="127">
        <v>59</v>
      </c>
      <c r="N191" s="128">
        <v>4380</v>
      </c>
      <c r="O191" s="132">
        <f t="shared" si="8"/>
        <v>1.3470319634703196E-2</v>
      </c>
    </row>
    <row r="192" spans="12:15" hidden="1">
      <c r="L192" t="s">
        <v>775</v>
      </c>
      <c r="M192" s="127">
        <v>7</v>
      </c>
      <c r="N192" s="127">
        <v>523</v>
      </c>
      <c r="O192" s="132">
        <f t="shared" si="8"/>
        <v>1.338432122370937E-2</v>
      </c>
    </row>
    <row r="193" spans="12:15" hidden="1">
      <c r="L193" t="s">
        <v>776</v>
      </c>
      <c r="M193" s="127">
        <v>39</v>
      </c>
      <c r="N193" s="128">
        <v>2958</v>
      </c>
      <c r="O193" s="132">
        <f t="shared" si="8"/>
        <v>1.3184584178498986E-2</v>
      </c>
    </row>
    <row r="194" spans="12:15" hidden="1">
      <c r="L194" t="s">
        <v>777</v>
      </c>
      <c r="M194" s="127">
        <v>91</v>
      </c>
      <c r="N194" s="128">
        <v>6904</v>
      </c>
      <c r="O194" s="132">
        <f t="shared" si="8"/>
        <v>1.3180764774044033E-2</v>
      </c>
    </row>
    <row r="195" spans="12:15" hidden="1">
      <c r="L195" t="s">
        <v>778</v>
      </c>
      <c r="M195" s="127">
        <v>78</v>
      </c>
      <c r="N195" s="128">
        <v>5944</v>
      </c>
      <c r="O195" s="132">
        <f t="shared" si="8"/>
        <v>1.3122476446837146E-2</v>
      </c>
    </row>
    <row r="196" spans="12:15" hidden="1">
      <c r="L196" t="s">
        <v>779</v>
      </c>
      <c r="M196" s="127">
        <v>47</v>
      </c>
      <c r="N196" s="128">
        <v>3685</v>
      </c>
      <c r="O196" s="132">
        <f t="shared" si="8"/>
        <v>1.2754409769335142E-2</v>
      </c>
    </row>
    <row r="197" spans="12:15" hidden="1">
      <c r="L197" t="s">
        <v>780</v>
      </c>
      <c r="M197" s="127">
        <v>48</v>
      </c>
      <c r="N197" s="128">
        <v>3826</v>
      </c>
      <c r="O197" s="132">
        <f t="shared" si="8"/>
        <v>1.2545739675901725E-2</v>
      </c>
    </row>
    <row r="198" spans="12:15" hidden="1">
      <c r="L198" t="s">
        <v>781</v>
      </c>
      <c r="M198" s="127">
        <v>6</v>
      </c>
      <c r="N198" s="127">
        <v>482</v>
      </c>
      <c r="O198" s="132">
        <f t="shared" ref="O198:O261" si="9">M198/N198</f>
        <v>1.2448132780082987E-2</v>
      </c>
    </row>
    <row r="199" spans="12:15" hidden="1">
      <c r="L199" t="s">
        <v>782</v>
      </c>
      <c r="M199" s="127">
        <v>5</v>
      </c>
      <c r="N199" s="127">
        <v>403</v>
      </c>
      <c r="O199" s="132">
        <f t="shared" si="9"/>
        <v>1.2406947890818859E-2</v>
      </c>
    </row>
    <row r="200" spans="12:15" hidden="1">
      <c r="L200" t="s">
        <v>783</v>
      </c>
      <c r="M200" s="127">
        <v>9</v>
      </c>
      <c r="N200" s="127">
        <v>727</v>
      </c>
      <c r="O200" s="132">
        <f t="shared" si="9"/>
        <v>1.2379642365887207E-2</v>
      </c>
    </row>
    <row r="201" spans="12:15" hidden="1">
      <c r="L201" t="s">
        <v>784</v>
      </c>
      <c r="M201" s="127">
        <v>7</v>
      </c>
      <c r="N201" s="127">
        <v>567</v>
      </c>
      <c r="O201" s="132">
        <f t="shared" si="9"/>
        <v>1.2345679012345678E-2</v>
      </c>
    </row>
    <row r="202" spans="12:15" hidden="1">
      <c r="L202" t="s">
        <v>785</v>
      </c>
      <c r="M202" s="127">
        <v>38</v>
      </c>
      <c r="N202" s="128">
        <v>3085</v>
      </c>
      <c r="O202" s="132">
        <f t="shared" si="9"/>
        <v>1.2317666126418152E-2</v>
      </c>
    </row>
    <row r="203" spans="12:15" hidden="1">
      <c r="L203" t="s">
        <v>786</v>
      </c>
      <c r="M203" s="127">
        <v>33</v>
      </c>
      <c r="N203" s="128">
        <v>2680</v>
      </c>
      <c r="O203" s="132">
        <f t="shared" si="9"/>
        <v>1.2313432835820896E-2</v>
      </c>
    </row>
    <row r="204" spans="12:15" hidden="1">
      <c r="L204" t="s">
        <v>787</v>
      </c>
      <c r="M204" s="127">
        <v>2</v>
      </c>
      <c r="N204" s="127">
        <v>166</v>
      </c>
      <c r="O204" s="132">
        <f t="shared" si="9"/>
        <v>1.2048192771084338E-2</v>
      </c>
    </row>
    <row r="205" spans="12:15" hidden="1">
      <c r="L205" t="s">
        <v>788</v>
      </c>
      <c r="M205" s="127">
        <v>22</v>
      </c>
      <c r="N205" s="128">
        <v>1826</v>
      </c>
      <c r="O205" s="132">
        <f t="shared" si="9"/>
        <v>1.2048192771084338E-2</v>
      </c>
    </row>
    <row r="206" spans="12:15" hidden="1">
      <c r="L206" t="s">
        <v>789</v>
      </c>
      <c r="M206" s="127">
        <v>9</v>
      </c>
      <c r="N206" s="127">
        <v>747</v>
      </c>
      <c r="O206" s="132">
        <f t="shared" si="9"/>
        <v>1.2048192771084338E-2</v>
      </c>
    </row>
    <row r="207" spans="12:15" hidden="1">
      <c r="L207" t="s">
        <v>790</v>
      </c>
      <c r="M207" s="127">
        <v>30</v>
      </c>
      <c r="N207" s="128">
        <v>2500</v>
      </c>
      <c r="O207" s="132">
        <f t="shared" si="9"/>
        <v>1.2E-2</v>
      </c>
    </row>
    <row r="208" spans="12:15" hidden="1">
      <c r="L208" t="s">
        <v>791</v>
      </c>
      <c r="M208" s="127">
        <v>23</v>
      </c>
      <c r="N208" s="128">
        <v>1966</v>
      </c>
      <c r="O208" s="132">
        <f t="shared" si="9"/>
        <v>1.1698880976602238E-2</v>
      </c>
    </row>
    <row r="209" spans="12:15" hidden="1">
      <c r="L209" t="s">
        <v>792</v>
      </c>
      <c r="M209" s="127">
        <v>2</v>
      </c>
      <c r="N209" s="127">
        <v>172</v>
      </c>
      <c r="O209" s="132">
        <f t="shared" si="9"/>
        <v>1.1627906976744186E-2</v>
      </c>
    </row>
    <row r="210" spans="12:15" hidden="1">
      <c r="L210" t="s">
        <v>793</v>
      </c>
      <c r="M210" s="127">
        <v>24</v>
      </c>
      <c r="N210" s="128">
        <v>2076</v>
      </c>
      <c r="O210" s="132">
        <f t="shared" si="9"/>
        <v>1.1560693641618497E-2</v>
      </c>
    </row>
    <row r="211" spans="12:15" hidden="1">
      <c r="L211" t="s">
        <v>794</v>
      </c>
      <c r="M211" s="127">
        <v>7</v>
      </c>
      <c r="N211" s="127">
        <v>606</v>
      </c>
      <c r="O211" s="132">
        <f t="shared" si="9"/>
        <v>1.155115511551155E-2</v>
      </c>
    </row>
    <row r="212" spans="12:15" hidden="1">
      <c r="L212" t="s">
        <v>795</v>
      </c>
      <c r="M212" s="127">
        <v>32</v>
      </c>
      <c r="N212" s="128">
        <v>2776</v>
      </c>
      <c r="O212" s="132">
        <f t="shared" si="9"/>
        <v>1.1527377521613832E-2</v>
      </c>
    </row>
    <row r="213" spans="12:15" hidden="1">
      <c r="L213" t="s">
        <v>796</v>
      </c>
      <c r="M213" s="127">
        <v>65</v>
      </c>
      <c r="N213" s="128">
        <v>5831</v>
      </c>
      <c r="O213" s="132">
        <f t="shared" si="9"/>
        <v>1.1147316069284856E-2</v>
      </c>
    </row>
    <row r="214" spans="12:15" hidden="1">
      <c r="L214" t="s">
        <v>797</v>
      </c>
      <c r="M214" s="127">
        <v>39</v>
      </c>
      <c r="N214" s="128">
        <v>3513</v>
      </c>
      <c r="O214" s="132">
        <f t="shared" si="9"/>
        <v>1.1101622544833475E-2</v>
      </c>
    </row>
    <row r="215" spans="12:15" hidden="1">
      <c r="L215" t="s">
        <v>798</v>
      </c>
      <c r="M215" s="127">
        <v>7</v>
      </c>
      <c r="N215" s="127">
        <v>655</v>
      </c>
      <c r="O215" s="132">
        <f t="shared" si="9"/>
        <v>1.0687022900763359E-2</v>
      </c>
    </row>
    <row r="216" spans="12:15" hidden="1">
      <c r="L216" t="s">
        <v>799</v>
      </c>
      <c r="M216" s="127">
        <v>6</v>
      </c>
      <c r="N216" s="127">
        <v>567</v>
      </c>
      <c r="O216" s="132">
        <f t="shared" si="9"/>
        <v>1.0582010582010581E-2</v>
      </c>
    </row>
    <row r="217" spans="12:15" hidden="1">
      <c r="L217" t="s">
        <v>800</v>
      </c>
      <c r="M217" s="127">
        <v>23</v>
      </c>
      <c r="N217" s="128">
        <v>2211</v>
      </c>
      <c r="O217" s="132">
        <f t="shared" si="9"/>
        <v>1.0402532790592492E-2</v>
      </c>
    </row>
    <row r="218" spans="12:15" hidden="1">
      <c r="L218" t="s">
        <v>801</v>
      </c>
      <c r="M218" s="127">
        <v>9</v>
      </c>
      <c r="N218" s="127">
        <v>867</v>
      </c>
      <c r="O218" s="132">
        <f t="shared" si="9"/>
        <v>1.0380622837370242E-2</v>
      </c>
    </row>
    <row r="219" spans="12:15" hidden="1">
      <c r="L219" t="s">
        <v>802</v>
      </c>
      <c r="M219" s="127">
        <v>14</v>
      </c>
      <c r="N219" s="128">
        <v>1352</v>
      </c>
      <c r="O219" s="132">
        <f t="shared" si="9"/>
        <v>1.0355029585798817E-2</v>
      </c>
    </row>
    <row r="220" spans="12:15" hidden="1">
      <c r="L220" t="s">
        <v>803</v>
      </c>
      <c r="M220" s="127">
        <v>11</v>
      </c>
      <c r="N220" s="128">
        <v>1063</v>
      </c>
      <c r="O220" s="132">
        <f t="shared" si="9"/>
        <v>1.0348071495766699E-2</v>
      </c>
    </row>
    <row r="221" spans="12:15" hidden="1">
      <c r="L221" t="s">
        <v>804</v>
      </c>
      <c r="M221" s="127">
        <v>7</v>
      </c>
      <c r="N221" s="127">
        <v>677</v>
      </c>
      <c r="O221" s="132">
        <f t="shared" si="9"/>
        <v>1.03397341211226E-2</v>
      </c>
    </row>
    <row r="222" spans="12:15" hidden="1">
      <c r="L222" t="s">
        <v>805</v>
      </c>
      <c r="M222" s="127">
        <v>12</v>
      </c>
      <c r="N222" s="128">
        <v>1167</v>
      </c>
      <c r="O222" s="132">
        <f t="shared" si="9"/>
        <v>1.0282776349614395E-2</v>
      </c>
    </row>
    <row r="223" spans="12:15" hidden="1">
      <c r="L223" t="s">
        <v>806</v>
      </c>
      <c r="M223" s="127">
        <v>92</v>
      </c>
      <c r="N223" s="128">
        <v>8983</v>
      </c>
      <c r="O223" s="132">
        <f t="shared" si="9"/>
        <v>1.0241567405098519E-2</v>
      </c>
    </row>
    <row r="224" spans="12:15" hidden="1">
      <c r="L224" t="s">
        <v>807</v>
      </c>
      <c r="M224" s="127">
        <v>16</v>
      </c>
      <c r="N224" s="128">
        <v>1569</v>
      </c>
      <c r="O224" s="132">
        <f t="shared" si="9"/>
        <v>1.0197578075207138E-2</v>
      </c>
    </row>
    <row r="225" spans="12:15" hidden="1">
      <c r="L225" t="s">
        <v>808</v>
      </c>
      <c r="M225" s="127">
        <v>16</v>
      </c>
      <c r="N225" s="128">
        <v>1590</v>
      </c>
      <c r="O225" s="132">
        <f t="shared" si="9"/>
        <v>1.0062893081761006E-2</v>
      </c>
    </row>
    <row r="226" spans="12:15" hidden="1">
      <c r="L226" t="s">
        <v>809</v>
      </c>
      <c r="M226" s="127">
        <v>13</v>
      </c>
      <c r="N226" s="128">
        <v>1295</v>
      </c>
      <c r="O226" s="132">
        <f t="shared" si="9"/>
        <v>1.0038610038610039E-2</v>
      </c>
    </row>
    <row r="227" spans="12:15" hidden="1">
      <c r="L227" t="s">
        <v>810</v>
      </c>
      <c r="M227" s="127">
        <v>5</v>
      </c>
      <c r="N227" s="127">
        <v>505</v>
      </c>
      <c r="O227" s="132">
        <f t="shared" si="9"/>
        <v>9.9009900990099011E-3</v>
      </c>
    </row>
    <row r="228" spans="12:15" hidden="1">
      <c r="L228" t="s">
        <v>811</v>
      </c>
      <c r="M228" s="127">
        <v>4</v>
      </c>
      <c r="N228" s="127">
        <v>415</v>
      </c>
      <c r="O228" s="132">
        <f t="shared" si="9"/>
        <v>9.6385542168674707E-3</v>
      </c>
    </row>
    <row r="229" spans="12:15" hidden="1">
      <c r="L229" t="s">
        <v>812</v>
      </c>
      <c r="M229" s="127">
        <v>21</v>
      </c>
      <c r="N229" s="128">
        <v>2213</v>
      </c>
      <c r="O229" s="132">
        <f t="shared" si="9"/>
        <v>9.4893809308630814E-3</v>
      </c>
    </row>
    <row r="230" spans="12:15" hidden="1">
      <c r="L230" t="s">
        <v>813</v>
      </c>
      <c r="M230" s="127">
        <v>10</v>
      </c>
      <c r="N230" s="128">
        <v>1057</v>
      </c>
      <c r="O230" s="132">
        <f t="shared" si="9"/>
        <v>9.4607379375591296E-3</v>
      </c>
    </row>
    <row r="231" spans="12:15" hidden="1">
      <c r="L231" t="s">
        <v>814</v>
      </c>
      <c r="M231" s="127">
        <v>38</v>
      </c>
      <c r="N231" s="128">
        <v>4147</v>
      </c>
      <c r="O231" s="132">
        <f t="shared" si="9"/>
        <v>9.1632505425608881E-3</v>
      </c>
    </row>
    <row r="232" spans="12:15" hidden="1">
      <c r="L232" t="s">
        <v>815</v>
      </c>
      <c r="M232" s="127">
        <v>7</v>
      </c>
      <c r="N232" s="127">
        <v>811</v>
      </c>
      <c r="O232" s="132">
        <f t="shared" si="9"/>
        <v>8.6313193588162754E-3</v>
      </c>
    </row>
    <row r="233" spans="12:15" hidden="1">
      <c r="L233" t="s">
        <v>816</v>
      </c>
      <c r="M233" s="127">
        <v>4</v>
      </c>
      <c r="N233" s="127">
        <v>476</v>
      </c>
      <c r="O233" s="132">
        <f t="shared" si="9"/>
        <v>8.4033613445378148E-3</v>
      </c>
    </row>
    <row r="234" spans="12:15" hidden="1">
      <c r="L234" t="s">
        <v>817</v>
      </c>
      <c r="M234" s="127">
        <v>5</v>
      </c>
      <c r="N234" s="127">
        <v>609</v>
      </c>
      <c r="O234" s="132">
        <f t="shared" si="9"/>
        <v>8.2101806239737278E-3</v>
      </c>
    </row>
    <row r="235" spans="12:15" hidden="1">
      <c r="L235" t="s">
        <v>818</v>
      </c>
      <c r="M235" s="127">
        <v>1</v>
      </c>
      <c r="N235" s="127">
        <v>125</v>
      </c>
      <c r="O235" s="132">
        <f t="shared" si="9"/>
        <v>8.0000000000000002E-3</v>
      </c>
    </row>
    <row r="236" spans="12:15" hidden="1">
      <c r="L236" t="s">
        <v>819</v>
      </c>
      <c r="M236" s="127">
        <v>9</v>
      </c>
      <c r="N236" s="1">
        <v>1131</v>
      </c>
      <c r="O236" s="132">
        <f t="shared" si="9"/>
        <v>7.9575596816976128E-3</v>
      </c>
    </row>
    <row r="237" spans="12:15" hidden="1">
      <c r="L237" t="s">
        <v>820</v>
      </c>
      <c r="M237" s="127">
        <v>6</v>
      </c>
      <c r="N237" s="127">
        <v>765</v>
      </c>
      <c r="O237" s="132">
        <f t="shared" si="9"/>
        <v>7.8431372549019607E-3</v>
      </c>
    </row>
    <row r="238" spans="12:15" hidden="1">
      <c r="L238" t="s">
        <v>821</v>
      </c>
      <c r="M238" s="127">
        <v>3</v>
      </c>
      <c r="N238" s="127">
        <v>386</v>
      </c>
      <c r="O238" s="132">
        <f t="shared" si="9"/>
        <v>7.7720207253886009E-3</v>
      </c>
    </row>
    <row r="239" spans="12:15" hidden="1">
      <c r="L239" t="s">
        <v>822</v>
      </c>
      <c r="M239" s="127">
        <v>18</v>
      </c>
      <c r="N239" s="128">
        <v>2354</v>
      </c>
      <c r="O239" s="132">
        <f t="shared" si="9"/>
        <v>7.6465590484282074E-3</v>
      </c>
    </row>
    <row r="240" spans="12:15" hidden="1">
      <c r="L240" t="s">
        <v>823</v>
      </c>
      <c r="M240" s="127">
        <v>4</v>
      </c>
      <c r="N240" s="127">
        <v>544</v>
      </c>
      <c r="O240" s="132">
        <f t="shared" si="9"/>
        <v>7.3529411764705881E-3</v>
      </c>
    </row>
    <row r="241" spans="12:15" hidden="1">
      <c r="L241" t="s">
        <v>824</v>
      </c>
      <c r="M241" s="127">
        <v>5</v>
      </c>
      <c r="N241" s="127">
        <v>683</v>
      </c>
      <c r="O241" s="132">
        <f t="shared" si="9"/>
        <v>7.320644216691069E-3</v>
      </c>
    </row>
    <row r="242" spans="12:15" hidden="1">
      <c r="L242" t="s">
        <v>825</v>
      </c>
      <c r="M242" s="127">
        <v>8</v>
      </c>
      <c r="N242" s="128">
        <v>1109</v>
      </c>
      <c r="O242" s="132">
        <f t="shared" si="9"/>
        <v>7.2137060414788094E-3</v>
      </c>
    </row>
    <row r="243" spans="12:15" hidden="1">
      <c r="L243" t="s">
        <v>826</v>
      </c>
      <c r="M243" s="127">
        <v>8</v>
      </c>
      <c r="N243" s="128">
        <v>1121</v>
      </c>
      <c r="O243" s="132">
        <f t="shared" si="9"/>
        <v>7.1364852809991082E-3</v>
      </c>
    </row>
    <row r="244" spans="12:15" hidden="1">
      <c r="L244" t="s">
        <v>827</v>
      </c>
      <c r="M244" s="127">
        <v>4</v>
      </c>
      <c r="N244" s="127">
        <v>571</v>
      </c>
      <c r="O244" s="132">
        <f t="shared" si="9"/>
        <v>7.0052539404553416E-3</v>
      </c>
    </row>
    <row r="245" spans="12:15" hidden="1">
      <c r="L245" t="s">
        <v>828</v>
      </c>
      <c r="M245" s="127">
        <v>1</v>
      </c>
      <c r="N245" s="127">
        <v>143</v>
      </c>
      <c r="O245" s="132">
        <f t="shared" si="9"/>
        <v>6.993006993006993E-3</v>
      </c>
    </row>
    <row r="246" spans="12:15" hidden="1">
      <c r="L246" t="s">
        <v>829</v>
      </c>
      <c r="M246" s="127">
        <v>1</v>
      </c>
      <c r="N246" s="127">
        <v>146</v>
      </c>
      <c r="O246" s="132">
        <f t="shared" si="9"/>
        <v>6.8493150684931503E-3</v>
      </c>
    </row>
    <row r="247" spans="12:15" hidden="1">
      <c r="L247" t="s">
        <v>830</v>
      </c>
      <c r="M247" s="127">
        <v>1</v>
      </c>
      <c r="N247" s="127">
        <v>156</v>
      </c>
      <c r="O247" s="132">
        <f t="shared" si="9"/>
        <v>6.41025641025641E-3</v>
      </c>
    </row>
    <row r="248" spans="12:15" hidden="1">
      <c r="L248" t="s">
        <v>831</v>
      </c>
      <c r="M248" s="127">
        <v>4</v>
      </c>
      <c r="N248" s="127">
        <v>631</v>
      </c>
      <c r="O248" s="132">
        <f t="shared" si="9"/>
        <v>6.3391442155309036E-3</v>
      </c>
    </row>
    <row r="249" spans="12:15" hidden="1">
      <c r="L249" t="s">
        <v>832</v>
      </c>
      <c r="M249" s="127">
        <v>2</v>
      </c>
      <c r="N249" s="127">
        <v>346</v>
      </c>
      <c r="O249" s="132">
        <f t="shared" si="9"/>
        <v>5.7803468208092483E-3</v>
      </c>
    </row>
    <row r="250" spans="12:15" hidden="1">
      <c r="L250" t="s">
        <v>833</v>
      </c>
      <c r="M250" s="127">
        <v>10</v>
      </c>
      <c r="N250" s="128">
        <v>1779</v>
      </c>
      <c r="O250" s="132">
        <f t="shared" si="9"/>
        <v>5.621135469364812E-3</v>
      </c>
    </row>
    <row r="251" spans="12:15" hidden="1">
      <c r="L251" t="s">
        <v>834</v>
      </c>
      <c r="M251" s="127">
        <v>6</v>
      </c>
      <c r="N251" s="128">
        <v>1134</v>
      </c>
      <c r="O251" s="132">
        <f t="shared" si="9"/>
        <v>5.2910052910052907E-3</v>
      </c>
    </row>
    <row r="252" spans="12:15" hidden="1">
      <c r="L252" t="s">
        <v>835</v>
      </c>
      <c r="M252" s="127">
        <v>5</v>
      </c>
      <c r="N252" s="127">
        <v>950</v>
      </c>
      <c r="O252" s="132">
        <f t="shared" si="9"/>
        <v>5.263157894736842E-3</v>
      </c>
    </row>
    <row r="253" spans="12:15" hidden="1">
      <c r="L253" t="s">
        <v>836</v>
      </c>
      <c r="M253" s="127">
        <v>2</v>
      </c>
      <c r="N253" s="127">
        <v>404</v>
      </c>
      <c r="O253" s="132">
        <f t="shared" si="9"/>
        <v>4.9504950495049506E-3</v>
      </c>
    </row>
    <row r="254" spans="12:15" hidden="1">
      <c r="L254" t="s">
        <v>837</v>
      </c>
      <c r="M254" s="127">
        <v>2</v>
      </c>
      <c r="N254" s="127">
        <v>436</v>
      </c>
      <c r="O254" s="132">
        <f t="shared" si="9"/>
        <v>4.5871559633027525E-3</v>
      </c>
    </row>
    <row r="255" spans="12:15" hidden="1">
      <c r="L255" t="s">
        <v>838</v>
      </c>
      <c r="M255" s="127">
        <v>3</v>
      </c>
      <c r="N255" s="127">
        <v>667</v>
      </c>
      <c r="O255" s="132">
        <f t="shared" si="9"/>
        <v>4.4977511244377807E-3</v>
      </c>
    </row>
    <row r="256" spans="12:15" hidden="1">
      <c r="L256" t="s">
        <v>839</v>
      </c>
      <c r="M256" s="127">
        <v>2</v>
      </c>
      <c r="N256" s="127">
        <v>484</v>
      </c>
      <c r="O256" s="132">
        <f t="shared" si="9"/>
        <v>4.1322314049586778E-3</v>
      </c>
    </row>
    <row r="257" spans="12:15" hidden="1">
      <c r="L257" t="s">
        <v>840</v>
      </c>
      <c r="M257" s="127">
        <v>1</v>
      </c>
      <c r="N257" s="127">
        <v>292</v>
      </c>
      <c r="O257" s="132">
        <f t="shared" si="9"/>
        <v>3.4246575342465752E-3</v>
      </c>
    </row>
    <row r="258" spans="12:15" hidden="1">
      <c r="L258" t="s">
        <v>841</v>
      </c>
      <c r="M258" s="127">
        <v>4</v>
      </c>
      <c r="N258" s="128">
        <v>1179</v>
      </c>
      <c r="O258" s="132">
        <f t="shared" si="9"/>
        <v>3.3927056827820186E-3</v>
      </c>
    </row>
    <row r="259" spans="12:15" hidden="1">
      <c r="L259" t="s">
        <v>842</v>
      </c>
      <c r="M259" s="127">
        <v>3</v>
      </c>
      <c r="N259" s="128">
        <v>1006</v>
      </c>
      <c r="O259" s="132">
        <f t="shared" si="9"/>
        <v>2.982107355864811E-3</v>
      </c>
    </row>
    <row r="260" spans="12:15" hidden="1">
      <c r="L260" t="s">
        <v>843</v>
      </c>
      <c r="M260" s="127">
        <v>2</v>
      </c>
      <c r="N260" s="128">
        <v>1060</v>
      </c>
      <c r="O260" s="132">
        <f t="shared" si="9"/>
        <v>1.8867924528301887E-3</v>
      </c>
    </row>
    <row r="261" spans="12:15" hidden="1">
      <c r="L261" t="s">
        <v>844</v>
      </c>
      <c r="M261" s="127">
        <v>0</v>
      </c>
      <c r="N261" s="127">
        <v>311</v>
      </c>
      <c r="O261" s="132">
        <f t="shared" si="9"/>
        <v>0</v>
      </c>
    </row>
    <row r="262" spans="12:15" hidden="1">
      <c r="L262" t="s">
        <v>845</v>
      </c>
      <c r="M262" s="127">
        <v>0</v>
      </c>
      <c r="N262" s="127">
        <v>168</v>
      </c>
      <c r="O262" s="132">
        <f t="shared" ref="O262:O271" si="10">M262/N262</f>
        <v>0</v>
      </c>
    </row>
    <row r="263" spans="12:15" hidden="1">
      <c r="L263" t="s">
        <v>846</v>
      </c>
      <c r="M263" s="127">
        <v>0</v>
      </c>
      <c r="N263" s="127">
        <v>157</v>
      </c>
      <c r="O263" s="132">
        <f t="shared" si="10"/>
        <v>0</v>
      </c>
    </row>
    <row r="264" spans="12:15" hidden="1">
      <c r="L264" t="s">
        <v>847</v>
      </c>
      <c r="M264" s="127">
        <v>0</v>
      </c>
      <c r="N264" s="127">
        <v>103</v>
      </c>
      <c r="O264" s="132">
        <f t="shared" si="10"/>
        <v>0</v>
      </c>
    </row>
    <row r="265" spans="12:15" hidden="1">
      <c r="L265" t="s">
        <v>848</v>
      </c>
      <c r="M265" s="127">
        <v>0</v>
      </c>
      <c r="N265" s="127">
        <v>173</v>
      </c>
      <c r="O265" s="132">
        <f t="shared" si="10"/>
        <v>0</v>
      </c>
    </row>
    <row r="266" spans="12:15" hidden="1">
      <c r="L266" t="s">
        <v>849</v>
      </c>
      <c r="M266" s="127">
        <v>0</v>
      </c>
      <c r="N266" s="127">
        <v>317</v>
      </c>
      <c r="O266" s="132">
        <f t="shared" si="10"/>
        <v>0</v>
      </c>
    </row>
    <row r="267" spans="12:15" hidden="1">
      <c r="L267" t="s">
        <v>850</v>
      </c>
      <c r="M267" s="127">
        <v>0</v>
      </c>
      <c r="N267" s="127">
        <v>114</v>
      </c>
      <c r="O267" s="132">
        <f t="shared" si="10"/>
        <v>0</v>
      </c>
    </row>
    <row r="268" spans="12:15" hidden="1">
      <c r="L268" t="s">
        <v>851</v>
      </c>
      <c r="M268" s="127">
        <v>0</v>
      </c>
      <c r="N268" s="127">
        <v>53</v>
      </c>
      <c r="O268" s="132">
        <f t="shared" si="10"/>
        <v>0</v>
      </c>
    </row>
    <row r="269" spans="12:15" hidden="1">
      <c r="L269" t="s">
        <v>852</v>
      </c>
      <c r="M269" s="127">
        <v>0</v>
      </c>
      <c r="N269" s="127">
        <v>31</v>
      </c>
      <c r="O269" s="132">
        <f t="shared" si="10"/>
        <v>0</v>
      </c>
    </row>
    <row r="270" spans="12:15" hidden="1">
      <c r="L270" t="s">
        <v>853</v>
      </c>
      <c r="M270" s="127">
        <v>0</v>
      </c>
      <c r="N270" s="127">
        <v>147</v>
      </c>
      <c r="O270" s="132">
        <f t="shared" si="10"/>
        <v>0</v>
      </c>
    </row>
    <row r="271" spans="12:15" hidden="1">
      <c r="L271" t="s">
        <v>854</v>
      </c>
      <c r="M271" s="127">
        <v>0</v>
      </c>
      <c r="N271" s="127">
        <v>152</v>
      </c>
      <c r="O271" s="132">
        <f t="shared" si="10"/>
        <v>0</v>
      </c>
    </row>
    <row r="272" spans="12:15">
      <c r="O272" s="129"/>
    </row>
  </sheetData>
  <sortState xmlns:xlrd2="http://schemas.microsoft.com/office/spreadsheetml/2017/richdata2" ref="L3:O268">
    <sortCondition descending="1" ref="O3"/>
  </sortState>
  <mergeCells count="6">
    <mergeCell ref="C4:E4"/>
    <mergeCell ref="H4:J4"/>
    <mergeCell ref="M4:O4"/>
    <mergeCell ref="B4:B5"/>
    <mergeCell ref="G4:G5"/>
    <mergeCell ref="L4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B2:J109"/>
  <sheetViews>
    <sheetView zoomScale="85" zoomScaleNormal="85" workbookViewId="0">
      <pane ySplit="4" topLeftCell="A5" activePane="bottomLeft" state="frozen"/>
      <selection pane="bottomLeft" activeCell="L34" sqref="L34"/>
    </sheetView>
  </sheetViews>
  <sheetFormatPr defaultColWidth="11.42578125" defaultRowHeight="15"/>
  <cols>
    <col min="1" max="2" width="11.42578125" style="10"/>
    <col min="3" max="10" width="15.7109375" style="10" customWidth="1"/>
    <col min="11" max="16384" width="11.42578125" style="10"/>
  </cols>
  <sheetData>
    <row r="2" spans="2:10" ht="18.75">
      <c r="B2" s="138" t="s">
        <v>855</v>
      </c>
      <c r="C2" s="139"/>
      <c r="D2" s="139"/>
      <c r="E2" s="139"/>
      <c r="F2" s="139"/>
      <c r="G2" s="139"/>
      <c r="H2" s="139"/>
    </row>
    <row r="4" spans="2:10" ht="31.5">
      <c r="B4" s="37"/>
      <c r="C4" s="43" t="s">
        <v>856</v>
      </c>
      <c r="D4" s="43" t="s">
        <v>857</v>
      </c>
      <c r="E4" s="43" t="s">
        <v>858</v>
      </c>
      <c r="F4" s="43" t="s">
        <v>859</v>
      </c>
      <c r="G4" s="43" t="s">
        <v>860</v>
      </c>
      <c r="H4" s="43" t="s">
        <v>861</v>
      </c>
      <c r="I4" s="43" t="s">
        <v>862</v>
      </c>
      <c r="J4" s="43" t="s">
        <v>863</v>
      </c>
    </row>
    <row r="5" spans="2:10" ht="15.75">
      <c r="B5" s="46" t="s">
        <v>136</v>
      </c>
      <c r="C5" s="44">
        <v>63</v>
      </c>
      <c r="D5" s="44">
        <v>53</v>
      </c>
      <c r="E5" s="44">
        <v>32</v>
      </c>
      <c r="F5" s="44">
        <v>8</v>
      </c>
      <c r="G5" s="44">
        <v>19</v>
      </c>
      <c r="H5" s="44">
        <v>387</v>
      </c>
      <c r="I5" s="44">
        <v>25</v>
      </c>
      <c r="J5" s="44">
        <v>1</v>
      </c>
    </row>
    <row r="6" spans="2:10" ht="15.75">
      <c r="B6" s="46" t="s">
        <v>137</v>
      </c>
      <c r="C6" s="44">
        <v>27</v>
      </c>
      <c r="D6" s="44">
        <v>13</v>
      </c>
      <c r="E6" s="44">
        <v>24</v>
      </c>
      <c r="F6" s="44">
        <v>6</v>
      </c>
      <c r="G6" s="44">
        <v>2</v>
      </c>
      <c r="H6" s="44">
        <v>189</v>
      </c>
      <c r="I6" s="44">
        <v>16</v>
      </c>
      <c r="J6" s="44">
        <v>0</v>
      </c>
    </row>
    <row r="7" spans="2:10" ht="15.75">
      <c r="B7" s="46" t="s">
        <v>138</v>
      </c>
      <c r="C7" s="44">
        <v>48</v>
      </c>
      <c r="D7" s="44">
        <v>66</v>
      </c>
      <c r="E7" s="44">
        <v>54</v>
      </c>
      <c r="F7" s="44">
        <v>4</v>
      </c>
      <c r="G7" s="44">
        <v>3</v>
      </c>
      <c r="H7" s="44">
        <v>81</v>
      </c>
      <c r="I7" s="44">
        <v>11</v>
      </c>
      <c r="J7" s="44">
        <v>0</v>
      </c>
    </row>
    <row r="8" spans="2:10" ht="15.75">
      <c r="B8" s="46" t="s">
        <v>139</v>
      </c>
      <c r="C8" s="44">
        <v>146</v>
      </c>
      <c r="D8" s="44">
        <v>204</v>
      </c>
      <c r="E8" s="44">
        <v>24</v>
      </c>
      <c r="F8" s="44">
        <v>4</v>
      </c>
      <c r="G8" s="44">
        <v>29</v>
      </c>
      <c r="H8" s="44">
        <v>366</v>
      </c>
      <c r="I8" s="44">
        <v>30</v>
      </c>
      <c r="J8" s="44">
        <v>1</v>
      </c>
    </row>
    <row r="9" spans="2:10" ht="15.75">
      <c r="B9" s="46" t="s">
        <v>140</v>
      </c>
      <c r="C9" s="44">
        <v>13</v>
      </c>
      <c r="D9" s="44">
        <v>38</v>
      </c>
      <c r="E9" s="44">
        <v>34</v>
      </c>
      <c r="F9" s="44">
        <v>6</v>
      </c>
      <c r="G9" s="44">
        <v>2</v>
      </c>
      <c r="H9" s="44">
        <v>97</v>
      </c>
      <c r="I9" s="44">
        <v>3</v>
      </c>
      <c r="J9" s="44">
        <v>1</v>
      </c>
    </row>
    <row r="10" spans="2:10" ht="15.75">
      <c r="B10" s="46" t="s">
        <v>141</v>
      </c>
      <c r="C10" s="44">
        <v>138</v>
      </c>
      <c r="D10" s="44">
        <v>246</v>
      </c>
      <c r="E10" s="44">
        <v>162</v>
      </c>
      <c r="F10" s="44">
        <v>38</v>
      </c>
      <c r="G10" s="44">
        <v>12</v>
      </c>
      <c r="H10" s="44">
        <v>543</v>
      </c>
      <c r="I10" s="44">
        <v>43</v>
      </c>
      <c r="J10" s="44">
        <v>0</v>
      </c>
    </row>
    <row r="11" spans="2:10" ht="15.75">
      <c r="B11" s="46" t="s">
        <v>142</v>
      </c>
      <c r="C11" s="44">
        <v>20</v>
      </c>
      <c r="D11" s="44">
        <v>42</v>
      </c>
      <c r="E11" s="44">
        <v>90</v>
      </c>
      <c r="F11" s="44">
        <v>7</v>
      </c>
      <c r="G11" s="44">
        <v>0</v>
      </c>
      <c r="H11" s="44">
        <v>88</v>
      </c>
      <c r="I11" s="44">
        <v>8</v>
      </c>
      <c r="J11" s="44">
        <v>0</v>
      </c>
    </row>
    <row r="12" spans="2:10" ht="15.75">
      <c r="B12" s="46" t="s">
        <v>143</v>
      </c>
      <c r="C12" s="44">
        <v>58</v>
      </c>
      <c r="D12" s="44">
        <v>52</v>
      </c>
      <c r="E12" s="44">
        <v>258</v>
      </c>
      <c r="F12" s="44">
        <v>14</v>
      </c>
      <c r="G12" s="44">
        <v>4</v>
      </c>
      <c r="H12" s="44">
        <v>388</v>
      </c>
      <c r="I12" s="44">
        <v>34</v>
      </c>
      <c r="J12" s="44">
        <v>0</v>
      </c>
    </row>
    <row r="13" spans="2:10" ht="15.75">
      <c r="B13" s="46" t="s">
        <v>144</v>
      </c>
      <c r="C13" s="44">
        <v>43</v>
      </c>
      <c r="D13" s="44">
        <v>60</v>
      </c>
      <c r="E13" s="44">
        <v>62</v>
      </c>
      <c r="F13" s="44">
        <v>23</v>
      </c>
      <c r="G13" s="44">
        <v>6</v>
      </c>
      <c r="H13" s="44">
        <v>517</v>
      </c>
      <c r="I13" s="44">
        <v>39</v>
      </c>
      <c r="J13" s="44">
        <v>0</v>
      </c>
    </row>
    <row r="14" spans="2:10" ht="15.75">
      <c r="B14" s="46" t="s">
        <v>145</v>
      </c>
      <c r="C14" s="44">
        <v>57</v>
      </c>
      <c r="D14" s="44">
        <v>50</v>
      </c>
      <c r="E14" s="44">
        <v>271</v>
      </c>
      <c r="F14" s="44">
        <v>16</v>
      </c>
      <c r="G14" s="44">
        <v>11</v>
      </c>
      <c r="H14" s="44">
        <v>243</v>
      </c>
      <c r="I14" s="44">
        <v>18</v>
      </c>
      <c r="J14" s="44">
        <v>0</v>
      </c>
    </row>
    <row r="15" spans="2:10" ht="15.75">
      <c r="B15" s="46" t="s">
        <v>146</v>
      </c>
      <c r="C15" s="44">
        <v>35</v>
      </c>
      <c r="D15" s="44">
        <v>26</v>
      </c>
      <c r="E15" s="44">
        <v>73</v>
      </c>
      <c r="F15" s="44">
        <v>4</v>
      </c>
      <c r="G15" s="44">
        <v>2</v>
      </c>
      <c r="H15" s="44">
        <v>125</v>
      </c>
      <c r="I15" s="44">
        <v>19</v>
      </c>
      <c r="J15" s="44">
        <v>0</v>
      </c>
    </row>
    <row r="16" spans="2:10" ht="15.75">
      <c r="B16" s="46" t="s">
        <v>147</v>
      </c>
      <c r="C16" s="44">
        <v>27</v>
      </c>
      <c r="D16" s="44">
        <v>32</v>
      </c>
      <c r="E16" s="44">
        <v>49</v>
      </c>
      <c r="F16" s="44">
        <v>13</v>
      </c>
      <c r="G16" s="44">
        <v>4</v>
      </c>
      <c r="H16" s="44">
        <v>128</v>
      </c>
      <c r="I16" s="44">
        <v>8</v>
      </c>
      <c r="J16" s="44">
        <v>0</v>
      </c>
    </row>
    <row r="17" spans="2:10" ht="15.75">
      <c r="B17" s="46" t="s">
        <v>148</v>
      </c>
      <c r="C17" s="44">
        <v>21</v>
      </c>
      <c r="D17" s="44">
        <v>25</v>
      </c>
      <c r="E17" s="44">
        <v>30</v>
      </c>
      <c r="F17" s="44">
        <v>16</v>
      </c>
      <c r="G17" s="44">
        <v>10</v>
      </c>
      <c r="H17" s="44">
        <v>373</v>
      </c>
      <c r="I17" s="44">
        <v>27</v>
      </c>
      <c r="J17" s="44">
        <v>0</v>
      </c>
    </row>
    <row r="18" spans="2:10" ht="15.75">
      <c r="B18" s="46" t="s">
        <v>149</v>
      </c>
      <c r="C18" s="44">
        <v>32</v>
      </c>
      <c r="D18" s="44">
        <v>17</v>
      </c>
      <c r="E18" s="44">
        <v>33</v>
      </c>
      <c r="F18" s="44">
        <v>5</v>
      </c>
      <c r="G18" s="44">
        <v>7</v>
      </c>
      <c r="H18" s="44">
        <v>91</v>
      </c>
      <c r="I18" s="44">
        <v>10</v>
      </c>
      <c r="J18" s="44">
        <v>0</v>
      </c>
    </row>
    <row r="19" spans="2:10" ht="15.75">
      <c r="B19" s="46" t="s">
        <v>150</v>
      </c>
      <c r="C19" s="44">
        <v>169</v>
      </c>
      <c r="D19" s="44">
        <v>161</v>
      </c>
      <c r="E19" s="44">
        <v>19</v>
      </c>
      <c r="F19" s="44">
        <v>16</v>
      </c>
      <c r="G19" s="44">
        <v>44</v>
      </c>
      <c r="H19" s="44">
        <v>335</v>
      </c>
      <c r="I19" s="44">
        <v>93</v>
      </c>
      <c r="J19" s="44">
        <v>6</v>
      </c>
    </row>
    <row r="20" spans="2:10" ht="15.75">
      <c r="B20" s="46" t="s">
        <v>151</v>
      </c>
      <c r="C20" s="44">
        <v>128</v>
      </c>
      <c r="D20" s="44">
        <v>197</v>
      </c>
      <c r="E20" s="44">
        <v>86</v>
      </c>
      <c r="F20" s="44">
        <v>53</v>
      </c>
      <c r="G20" s="44">
        <v>16</v>
      </c>
      <c r="H20" s="44">
        <v>1145</v>
      </c>
      <c r="I20" s="44">
        <v>83</v>
      </c>
      <c r="J20" s="44">
        <v>0</v>
      </c>
    </row>
    <row r="21" spans="2:10" ht="15.75">
      <c r="B21" s="46" t="s">
        <v>152</v>
      </c>
      <c r="C21" s="44">
        <v>20</v>
      </c>
      <c r="D21" s="44">
        <v>119</v>
      </c>
      <c r="E21" s="44">
        <v>37</v>
      </c>
      <c r="F21" s="44">
        <v>0</v>
      </c>
      <c r="G21" s="44">
        <v>0</v>
      </c>
      <c r="H21" s="44">
        <v>152</v>
      </c>
      <c r="I21" s="44">
        <v>5</v>
      </c>
      <c r="J21" s="44">
        <v>0</v>
      </c>
    </row>
    <row r="22" spans="2:10" ht="15.75">
      <c r="B22" s="46" t="s">
        <v>153</v>
      </c>
      <c r="C22" s="44">
        <v>69</v>
      </c>
      <c r="D22" s="44">
        <v>84</v>
      </c>
      <c r="E22" s="44">
        <v>183</v>
      </c>
      <c r="F22" s="44">
        <v>14</v>
      </c>
      <c r="G22" s="44">
        <v>9</v>
      </c>
      <c r="H22" s="44">
        <v>179</v>
      </c>
      <c r="I22" s="44">
        <v>16</v>
      </c>
      <c r="J22" s="44">
        <v>1</v>
      </c>
    </row>
    <row r="23" spans="2:10" ht="15.75">
      <c r="B23" s="46" t="s">
        <v>154</v>
      </c>
      <c r="C23" s="44">
        <v>40</v>
      </c>
      <c r="D23" s="44">
        <v>80</v>
      </c>
      <c r="E23" s="44">
        <v>92</v>
      </c>
      <c r="F23" s="44">
        <v>4</v>
      </c>
      <c r="G23" s="44">
        <v>3</v>
      </c>
      <c r="H23" s="44">
        <v>171</v>
      </c>
      <c r="I23" s="44">
        <v>3</v>
      </c>
      <c r="J23" s="44">
        <v>1</v>
      </c>
    </row>
    <row r="24" spans="2:10" ht="15.75">
      <c r="B24" s="46" t="s">
        <v>155</v>
      </c>
      <c r="C24" s="44">
        <v>71</v>
      </c>
      <c r="D24" s="44">
        <v>61</v>
      </c>
      <c r="E24" s="44">
        <v>71</v>
      </c>
      <c r="F24" s="44">
        <v>25</v>
      </c>
      <c r="G24" s="44">
        <v>11</v>
      </c>
      <c r="H24" s="44">
        <v>624</v>
      </c>
      <c r="I24" s="44">
        <v>31</v>
      </c>
      <c r="J24" s="44">
        <v>0</v>
      </c>
    </row>
    <row r="25" spans="2:10" ht="31.5">
      <c r="B25" s="46" t="s">
        <v>156</v>
      </c>
      <c r="C25" s="44">
        <v>67</v>
      </c>
      <c r="D25" s="44">
        <v>249</v>
      </c>
      <c r="E25" s="44">
        <v>49</v>
      </c>
      <c r="F25" s="44">
        <v>9</v>
      </c>
      <c r="G25" s="44">
        <v>7</v>
      </c>
      <c r="H25" s="44">
        <v>465</v>
      </c>
      <c r="I25" s="44">
        <v>23</v>
      </c>
      <c r="J25" s="44">
        <v>1</v>
      </c>
    </row>
    <row r="26" spans="2:10" ht="15.75">
      <c r="B26" s="46" t="s">
        <v>157</v>
      </c>
      <c r="C26" s="44">
        <v>182</v>
      </c>
      <c r="D26" s="44">
        <v>306</v>
      </c>
      <c r="E26" s="44">
        <v>35</v>
      </c>
      <c r="F26" s="44">
        <v>50</v>
      </c>
      <c r="G26" s="44">
        <v>24</v>
      </c>
      <c r="H26" s="44">
        <v>313</v>
      </c>
      <c r="I26" s="44">
        <v>56</v>
      </c>
      <c r="J26" s="44">
        <v>1</v>
      </c>
    </row>
    <row r="27" spans="2:10" ht="15.75">
      <c r="B27" s="46" t="s">
        <v>158</v>
      </c>
      <c r="C27" s="44">
        <v>112</v>
      </c>
      <c r="D27" s="44">
        <v>191</v>
      </c>
      <c r="E27" s="44">
        <v>57</v>
      </c>
      <c r="F27" s="44">
        <v>58</v>
      </c>
      <c r="G27" s="44">
        <v>19</v>
      </c>
      <c r="H27" s="44">
        <v>795</v>
      </c>
      <c r="I27" s="44">
        <v>199</v>
      </c>
      <c r="J27" s="44">
        <v>1</v>
      </c>
    </row>
    <row r="28" spans="2:10" ht="15.75">
      <c r="B28" s="46" t="s">
        <v>159</v>
      </c>
      <c r="C28" s="44">
        <v>94</v>
      </c>
      <c r="D28" s="44">
        <v>72</v>
      </c>
      <c r="E28" s="44">
        <v>53</v>
      </c>
      <c r="F28" s="44">
        <v>5</v>
      </c>
      <c r="G28" s="44">
        <v>19</v>
      </c>
      <c r="H28" s="44">
        <v>217</v>
      </c>
      <c r="I28" s="44">
        <v>26</v>
      </c>
      <c r="J28" s="44">
        <v>1</v>
      </c>
    </row>
    <row r="29" spans="2:10" ht="15.75">
      <c r="B29" s="46" t="s">
        <v>160</v>
      </c>
      <c r="C29" s="44">
        <v>150</v>
      </c>
      <c r="D29" s="44">
        <v>113</v>
      </c>
      <c r="E29" s="44">
        <v>4</v>
      </c>
      <c r="F29" s="44">
        <v>8</v>
      </c>
      <c r="G29" s="44">
        <v>23</v>
      </c>
      <c r="H29" s="44">
        <v>192</v>
      </c>
      <c r="I29" s="44">
        <v>47</v>
      </c>
      <c r="J29" s="44">
        <v>8</v>
      </c>
    </row>
    <row r="30" spans="2:10" ht="15.75">
      <c r="B30" s="46" t="s">
        <v>161</v>
      </c>
      <c r="C30" s="44">
        <v>394</v>
      </c>
      <c r="D30" s="44">
        <v>936</v>
      </c>
      <c r="E30" s="44">
        <v>389</v>
      </c>
      <c r="F30" s="44">
        <v>85</v>
      </c>
      <c r="G30" s="44">
        <v>57</v>
      </c>
      <c r="H30" s="44">
        <v>1540</v>
      </c>
      <c r="I30" s="44">
        <v>207</v>
      </c>
      <c r="J30" s="44">
        <v>5</v>
      </c>
    </row>
    <row r="31" spans="2:10" ht="15.75">
      <c r="B31" s="46" t="s">
        <v>162</v>
      </c>
      <c r="C31" s="44">
        <v>56</v>
      </c>
      <c r="D31" s="44">
        <v>40</v>
      </c>
      <c r="E31" s="44">
        <v>3</v>
      </c>
      <c r="F31" s="44">
        <v>10</v>
      </c>
      <c r="G31" s="44">
        <v>23</v>
      </c>
      <c r="H31" s="44">
        <v>114</v>
      </c>
      <c r="I31" s="44">
        <v>24</v>
      </c>
      <c r="J31" s="44">
        <v>1</v>
      </c>
    </row>
    <row r="32" spans="2:10" ht="15.75">
      <c r="B32" s="46" t="s">
        <v>163</v>
      </c>
      <c r="C32" s="44">
        <v>116</v>
      </c>
      <c r="D32" s="44">
        <v>118</v>
      </c>
      <c r="E32" s="44">
        <v>106</v>
      </c>
      <c r="F32" s="44">
        <v>12</v>
      </c>
      <c r="G32" s="44">
        <v>17</v>
      </c>
      <c r="H32" s="44">
        <v>358</v>
      </c>
      <c r="I32" s="44">
        <v>42</v>
      </c>
      <c r="J32" s="44">
        <v>2</v>
      </c>
    </row>
    <row r="33" spans="2:10" ht="15.75">
      <c r="B33" s="46" t="s">
        <v>164</v>
      </c>
      <c r="C33" s="44">
        <v>102</v>
      </c>
      <c r="D33" s="44">
        <v>96</v>
      </c>
      <c r="E33" s="44">
        <v>102</v>
      </c>
      <c r="F33" s="44">
        <v>1</v>
      </c>
      <c r="G33" s="44">
        <v>5</v>
      </c>
      <c r="H33" s="44">
        <v>229</v>
      </c>
      <c r="I33" s="44">
        <v>17</v>
      </c>
      <c r="J33" s="44">
        <v>0</v>
      </c>
    </row>
    <row r="34" spans="2:10" ht="15.75">
      <c r="B34" s="46" t="s">
        <v>165</v>
      </c>
      <c r="C34" s="44">
        <v>61</v>
      </c>
      <c r="D34" s="44">
        <v>78</v>
      </c>
      <c r="E34" s="44">
        <v>69</v>
      </c>
      <c r="F34" s="44">
        <v>30</v>
      </c>
      <c r="G34" s="44">
        <v>11</v>
      </c>
      <c r="H34" s="44">
        <v>481</v>
      </c>
      <c r="I34" s="44">
        <v>115</v>
      </c>
      <c r="J34" s="44">
        <v>3</v>
      </c>
    </row>
    <row r="35" spans="2:10" ht="31.5">
      <c r="B35" s="46" t="s">
        <v>166</v>
      </c>
      <c r="C35" s="44">
        <v>30</v>
      </c>
      <c r="D35" s="44">
        <v>48</v>
      </c>
      <c r="E35" s="44">
        <v>33</v>
      </c>
      <c r="F35" s="44">
        <v>3</v>
      </c>
      <c r="G35" s="44">
        <v>5</v>
      </c>
      <c r="H35" s="44">
        <v>229</v>
      </c>
      <c r="I35" s="44">
        <v>16</v>
      </c>
      <c r="J35" s="44">
        <v>0</v>
      </c>
    </row>
    <row r="36" spans="2:10" ht="31.5">
      <c r="B36" s="46" t="s">
        <v>167</v>
      </c>
      <c r="C36" s="44">
        <v>12</v>
      </c>
      <c r="D36" s="44">
        <v>17</v>
      </c>
      <c r="E36" s="44">
        <v>14</v>
      </c>
      <c r="F36" s="44">
        <v>6</v>
      </c>
      <c r="G36" s="44">
        <v>4</v>
      </c>
      <c r="H36" s="44">
        <v>124</v>
      </c>
      <c r="I36" s="44">
        <v>10</v>
      </c>
      <c r="J36" s="44">
        <v>0</v>
      </c>
    </row>
    <row r="37" spans="2:10" ht="15.75">
      <c r="B37" s="46" t="s">
        <v>168</v>
      </c>
      <c r="C37" s="44">
        <v>13</v>
      </c>
      <c r="D37" s="44">
        <v>15</v>
      </c>
      <c r="E37" s="44">
        <v>39</v>
      </c>
      <c r="F37" s="44">
        <v>2</v>
      </c>
      <c r="G37" s="44">
        <v>2</v>
      </c>
      <c r="H37" s="44">
        <v>86</v>
      </c>
      <c r="I37" s="44">
        <v>2</v>
      </c>
      <c r="J37" s="44">
        <v>1</v>
      </c>
    </row>
    <row r="38" spans="2:10" ht="15.75">
      <c r="B38" s="46" t="s">
        <v>169</v>
      </c>
      <c r="C38" s="44">
        <v>80</v>
      </c>
      <c r="D38" s="44">
        <v>275</v>
      </c>
      <c r="E38" s="44">
        <v>33</v>
      </c>
      <c r="F38" s="44">
        <v>31</v>
      </c>
      <c r="G38" s="44">
        <v>14</v>
      </c>
      <c r="H38" s="44">
        <v>755</v>
      </c>
      <c r="I38" s="44">
        <v>182</v>
      </c>
      <c r="J38" s="44">
        <v>1</v>
      </c>
    </row>
    <row r="39" spans="2:10" ht="15.75">
      <c r="B39" s="46" t="s">
        <v>170</v>
      </c>
      <c r="C39" s="44">
        <v>146</v>
      </c>
      <c r="D39" s="44">
        <v>73</v>
      </c>
      <c r="E39" s="44">
        <v>19</v>
      </c>
      <c r="F39" s="44">
        <v>14</v>
      </c>
      <c r="G39" s="44">
        <v>15</v>
      </c>
      <c r="H39" s="44">
        <v>247</v>
      </c>
      <c r="I39" s="44">
        <v>75</v>
      </c>
      <c r="J39" s="44">
        <v>0</v>
      </c>
    </row>
    <row r="40" spans="2:10" ht="15.75">
      <c r="B40" s="46" t="s">
        <v>171</v>
      </c>
      <c r="C40" s="44">
        <v>217</v>
      </c>
      <c r="D40" s="44">
        <v>203</v>
      </c>
      <c r="E40" s="44">
        <v>107</v>
      </c>
      <c r="F40" s="44">
        <v>11</v>
      </c>
      <c r="G40" s="44">
        <v>14</v>
      </c>
      <c r="H40" s="44">
        <v>198</v>
      </c>
      <c r="I40" s="44">
        <v>16</v>
      </c>
      <c r="J40" s="44">
        <v>1</v>
      </c>
    </row>
    <row r="41" spans="2:10" ht="15.75">
      <c r="B41" s="46" t="s">
        <v>172</v>
      </c>
      <c r="C41" s="44">
        <v>124</v>
      </c>
      <c r="D41" s="44">
        <v>101</v>
      </c>
      <c r="E41" s="44">
        <v>127</v>
      </c>
      <c r="F41" s="44">
        <v>10</v>
      </c>
      <c r="G41" s="44">
        <v>20</v>
      </c>
      <c r="H41" s="44">
        <v>377</v>
      </c>
      <c r="I41" s="44">
        <v>24</v>
      </c>
      <c r="J41" s="44">
        <v>2</v>
      </c>
    </row>
    <row r="42" spans="2:10" ht="15.75">
      <c r="B42" s="46" t="s">
        <v>173</v>
      </c>
      <c r="C42" s="44">
        <v>62</v>
      </c>
      <c r="D42" s="44">
        <v>50</v>
      </c>
      <c r="E42" s="44">
        <v>30</v>
      </c>
      <c r="F42" s="44">
        <v>16</v>
      </c>
      <c r="G42" s="44">
        <v>4</v>
      </c>
      <c r="H42" s="44">
        <v>392</v>
      </c>
      <c r="I42" s="44">
        <v>36</v>
      </c>
      <c r="J42" s="44">
        <v>1</v>
      </c>
    </row>
    <row r="43" spans="2:10" ht="15.75">
      <c r="B43" s="46" t="s">
        <v>174</v>
      </c>
      <c r="C43" s="44">
        <v>321</v>
      </c>
      <c r="D43" s="44">
        <v>288</v>
      </c>
      <c r="E43" s="44">
        <v>88</v>
      </c>
      <c r="F43" s="44">
        <v>50</v>
      </c>
      <c r="G43" s="44">
        <v>57</v>
      </c>
      <c r="H43" s="44">
        <v>1043</v>
      </c>
      <c r="I43" s="44">
        <v>177</v>
      </c>
      <c r="J43" s="44">
        <v>11</v>
      </c>
    </row>
    <row r="44" spans="2:10" ht="15.75">
      <c r="B44" s="46" t="s">
        <v>175</v>
      </c>
      <c r="C44" s="44">
        <v>35</v>
      </c>
      <c r="D44" s="44">
        <v>24</v>
      </c>
      <c r="E44" s="44">
        <v>11</v>
      </c>
      <c r="F44" s="44">
        <v>6</v>
      </c>
      <c r="G44" s="44">
        <v>1</v>
      </c>
      <c r="H44" s="44">
        <v>117</v>
      </c>
      <c r="I44" s="44">
        <v>6</v>
      </c>
      <c r="J44" s="44">
        <v>0</v>
      </c>
    </row>
    <row r="45" spans="2:10" ht="15.75">
      <c r="B45" s="46" t="s">
        <v>176</v>
      </c>
      <c r="C45" s="44">
        <v>68</v>
      </c>
      <c r="D45" s="44">
        <v>48</v>
      </c>
      <c r="E45" s="44">
        <v>33</v>
      </c>
      <c r="F45" s="44">
        <v>8</v>
      </c>
      <c r="G45" s="44">
        <v>6</v>
      </c>
      <c r="H45" s="44">
        <v>342</v>
      </c>
      <c r="I45" s="44">
        <v>28</v>
      </c>
      <c r="J45" s="44">
        <v>1</v>
      </c>
    </row>
    <row r="46" spans="2:10" ht="31.5">
      <c r="B46" s="46" t="s">
        <v>177</v>
      </c>
      <c r="C46" s="44">
        <v>111</v>
      </c>
      <c r="D46" s="44">
        <v>57</v>
      </c>
      <c r="E46" s="44">
        <v>40</v>
      </c>
      <c r="F46" s="44">
        <v>10</v>
      </c>
      <c r="G46" s="44">
        <v>12</v>
      </c>
      <c r="H46" s="44">
        <v>228</v>
      </c>
      <c r="I46" s="44">
        <v>27</v>
      </c>
      <c r="J46" s="44">
        <v>1</v>
      </c>
    </row>
    <row r="47" spans="2:10" ht="15.75">
      <c r="B47" s="46" t="s">
        <v>178</v>
      </c>
      <c r="C47" s="44">
        <v>91</v>
      </c>
      <c r="D47" s="44">
        <v>96</v>
      </c>
      <c r="E47" s="44">
        <v>21</v>
      </c>
      <c r="F47" s="44">
        <v>3</v>
      </c>
      <c r="G47" s="44">
        <v>33</v>
      </c>
      <c r="H47" s="44">
        <v>405</v>
      </c>
      <c r="I47" s="44">
        <v>52</v>
      </c>
      <c r="J47" s="44">
        <v>1</v>
      </c>
    </row>
    <row r="48" spans="2:10" ht="15.75">
      <c r="B48" s="46" t="s">
        <v>179</v>
      </c>
      <c r="C48" s="44">
        <v>42</v>
      </c>
      <c r="D48" s="44">
        <v>92</v>
      </c>
      <c r="E48" s="44">
        <v>47</v>
      </c>
      <c r="F48" s="44">
        <v>3</v>
      </c>
      <c r="G48" s="44">
        <v>2</v>
      </c>
      <c r="H48" s="44">
        <v>272</v>
      </c>
      <c r="I48" s="44">
        <v>5</v>
      </c>
      <c r="J48" s="44">
        <v>1</v>
      </c>
    </row>
    <row r="49" spans="2:10" ht="31.5">
      <c r="B49" s="46" t="s">
        <v>180</v>
      </c>
      <c r="C49" s="44">
        <v>107</v>
      </c>
      <c r="D49" s="44">
        <v>58</v>
      </c>
      <c r="E49" s="44">
        <v>81</v>
      </c>
      <c r="F49" s="44">
        <v>10</v>
      </c>
      <c r="G49" s="44">
        <v>11</v>
      </c>
      <c r="H49" s="44">
        <v>216</v>
      </c>
      <c r="I49" s="44">
        <v>45</v>
      </c>
      <c r="J49" s="44">
        <v>0</v>
      </c>
    </row>
    <row r="50" spans="2:10" ht="15.75">
      <c r="B50" s="46" t="s">
        <v>181</v>
      </c>
      <c r="C50" s="44">
        <v>296</v>
      </c>
      <c r="D50" s="44">
        <v>541</v>
      </c>
      <c r="E50" s="44">
        <v>194</v>
      </c>
      <c r="F50" s="44">
        <v>66</v>
      </c>
      <c r="G50" s="44">
        <v>42</v>
      </c>
      <c r="H50" s="44">
        <v>1382</v>
      </c>
      <c r="I50" s="44">
        <v>63</v>
      </c>
      <c r="J50" s="44">
        <v>0</v>
      </c>
    </row>
    <row r="51" spans="2:10" ht="15.75">
      <c r="B51" s="46" t="s">
        <v>182</v>
      </c>
      <c r="C51" s="44">
        <v>31</v>
      </c>
      <c r="D51" s="44">
        <v>18</v>
      </c>
      <c r="E51" s="44">
        <v>8</v>
      </c>
      <c r="F51" s="44">
        <v>4</v>
      </c>
      <c r="G51" s="44">
        <v>1</v>
      </c>
      <c r="H51" s="44">
        <v>222</v>
      </c>
      <c r="I51" s="44">
        <v>18</v>
      </c>
      <c r="J51" s="44">
        <v>0</v>
      </c>
    </row>
    <row r="52" spans="2:10" ht="15.75">
      <c r="B52" s="46" t="s">
        <v>183</v>
      </c>
      <c r="C52" s="44">
        <v>41</v>
      </c>
      <c r="D52" s="44">
        <v>71</v>
      </c>
      <c r="E52" s="44">
        <v>56</v>
      </c>
      <c r="F52" s="44">
        <v>16</v>
      </c>
      <c r="G52" s="44">
        <v>4</v>
      </c>
      <c r="H52" s="44">
        <v>370</v>
      </c>
      <c r="I52" s="44">
        <v>15</v>
      </c>
      <c r="J52" s="44">
        <v>0</v>
      </c>
    </row>
    <row r="53" spans="2:10" ht="15.75">
      <c r="B53" s="46" t="s">
        <v>184</v>
      </c>
      <c r="C53" s="44">
        <v>81</v>
      </c>
      <c r="D53" s="44">
        <v>242</v>
      </c>
      <c r="E53" s="44">
        <v>50</v>
      </c>
      <c r="F53" s="44">
        <v>37</v>
      </c>
      <c r="G53" s="44">
        <v>18</v>
      </c>
      <c r="H53" s="44">
        <v>411</v>
      </c>
      <c r="I53" s="44">
        <v>35</v>
      </c>
      <c r="J53" s="44">
        <v>0</v>
      </c>
    </row>
    <row r="54" spans="2:10" ht="47.25">
      <c r="B54" s="46" t="s">
        <v>185</v>
      </c>
      <c r="C54" s="44">
        <v>50</v>
      </c>
      <c r="D54" s="44">
        <v>68</v>
      </c>
      <c r="E54" s="44">
        <v>41</v>
      </c>
      <c r="F54" s="44">
        <v>3</v>
      </c>
      <c r="G54" s="44">
        <v>1</v>
      </c>
      <c r="H54" s="44">
        <v>136</v>
      </c>
      <c r="I54" s="44">
        <v>11</v>
      </c>
      <c r="J54" s="44">
        <v>0</v>
      </c>
    </row>
    <row r="55" spans="2:10" ht="15.75">
      <c r="B55" s="46" t="s">
        <v>186</v>
      </c>
      <c r="C55" s="44">
        <v>281</v>
      </c>
      <c r="D55" s="44">
        <v>391</v>
      </c>
      <c r="E55" s="44">
        <v>162</v>
      </c>
      <c r="F55" s="44">
        <v>60</v>
      </c>
      <c r="G55" s="44">
        <v>36</v>
      </c>
      <c r="H55" s="44">
        <v>1765</v>
      </c>
      <c r="I55" s="44">
        <v>142</v>
      </c>
      <c r="J55" s="44">
        <v>6</v>
      </c>
    </row>
    <row r="56" spans="2:10" ht="15.75">
      <c r="B56" s="46" t="s">
        <v>187</v>
      </c>
      <c r="C56" s="44">
        <v>4</v>
      </c>
      <c r="D56" s="44">
        <v>31</v>
      </c>
      <c r="E56" s="44">
        <v>32</v>
      </c>
      <c r="F56" s="44">
        <v>1</v>
      </c>
      <c r="G56" s="44">
        <v>3</v>
      </c>
      <c r="H56" s="44">
        <v>77</v>
      </c>
      <c r="I56" s="44">
        <v>13</v>
      </c>
      <c r="J56" s="44">
        <v>1</v>
      </c>
    </row>
    <row r="57" spans="2:10" ht="15.75">
      <c r="B57" s="46" t="s">
        <v>188</v>
      </c>
      <c r="C57" s="44">
        <v>5107</v>
      </c>
      <c r="D57" s="44">
        <v>6868</v>
      </c>
      <c r="E57" s="44">
        <v>1315</v>
      </c>
      <c r="F57" s="44">
        <v>1036</v>
      </c>
      <c r="G57" s="44">
        <v>1251</v>
      </c>
      <c r="H57" s="44">
        <v>18256</v>
      </c>
      <c r="I57" s="44">
        <v>3249</v>
      </c>
      <c r="J57" s="44">
        <v>123</v>
      </c>
    </row>
    <row r="58" spans="2:10" ht="31.5">
      <c r="B58" s="46" t="s">
        <v>189</v>
      </c>
      <c r="C58" s="44">
        <v>35</v>
      </c>
      <c r="D58" s="44">
        <v>33</v>
      </c>
      <c r="E58" s="44">
        <v>14</v>
      </c>
      <c r="F58" s="44">
        <v>5</v>
      </c>
      <c r="G58" s="44">
        <v>7</v>
      </c>
      <c r="H58" s="44">
        <v>76</v>
      </c>
      <c r="I58" s="44">
        <v>10</v>
      </c>
      <c r="J58" s="44">
        <v>0</v>
      </c>
    </row>
    <row r="59" spans="2:10" ht="47.25">
      <c r="B59" s="46" t="s">
        <v>190</v>
      </c>
      <c r="C59" s="44">
        <v>75</v>
      </c>
      <c r="D59" s="44">
        <v>25</v>
      </c>
      <c r="E59" s="44">
        <v>3</v>
      </c>
      <c r="F59" s="44">
        <v>2</v>
      </c>
      <c r="G59" s="44">
        <v>26</v>
      </c>
      <c r="H59" s="44">
        <v>76</v>
      </c>
      <c r="I59" s="44">
        <v>18</v>
      </c>
      <c r="J59" s="44">
        <v>1</v>
      </c>
    </row>
    <row r="60" spans="2:10" ht="15.75">
      <c r="B60" s="45" t="s">
        <v>252</v>
      </c>
      <c r="C60" s="37">
        <v>7</v>
      </c>
      <c r="D60" s="37">
        <v>18</v>
      </c>
      <c r="E60" s="37">
        <v>68</v>
      </c>
      <c r="F60" s="37">
        <v>1</v>
      </c>
      <c r="G60" s="37">
        <v>4</v>
      </c>
      <c r="H60" s="37">
        <v>66</v>
      </c>
      <c r="I60" s="37">
        <v>5</v>
      </c>
      <c r="J60" s="37">
        <v>0</v>
      </c>
    </row>
    <row r="61" spans="2:10" ht="15.75">
      <c r="B61" s="45" t="s">
        <v>253</v>
      </c>
      <c r="C61" s="37">
        <v>80</v>
      </c>
      <c r="D61" s="37">
        <v>159</v>
      </c>
      <c r="E61" s="37">
        <v>106</v>
      </c>
      <c r="F61" s="37">
        <v>6</v>
      </c>
      <c r="G61" s="37">
        <v>7</v>
      </c>
      <c r="H61" s="37">
        <v>319</v>
      </c>
      <c r="I61" s="37">
        <v>14</v>
      </c>
      <c r="J61" s="37">
        <v>1</v>
      </c>
    </row>
    <row r="62" spans="2:10" ht="15.75">
      <c r="B62" s="45" t="s">
        <v>254</v>
      </c>
      <c r="C62" s="37">
        <v>147</v>
      </c>
      <c r="D62" s="37">
        <v>112</v>
      </c>
      <c r="E62" s="37">
        <v>760</v>
      </c>
      <c r="F62" s="37">
        <v>9</v>
      </c>
      <c r="G62" s="37">
        <v>12</v>
      </c>
      <c r="H62" s="37">
        <v>361</v>
      </c>
      <c r="I62" s="37">
        <v>47</v>
      </c>
      <c r="J62" s="37">
        <v>0</v>
      </c>
    </row>
    <row r="63" spans="2:10" ht="31.5">
      <c r="B63" s="45" t="s">
        <v>255</v>
      </c>
      <c r="C63" s="37">
        <v>94</v>
      </c>
      <c r="D63" s="37">
        <v>125</v>
      </c>
      <c r="E63" s="37">
        <v>22</v>
      </c>
      <c r="F63" s="37">
        <v>10</v>
      </c>
      <c r="G63" s="37">
        <v>12</v>
      </c>
      <c r="H63" s="37">
        <v>163</v>
      </c>
      <c r="I63" s="37">
        <v>9</v>
      </c>
      <c r="J63" s="37">
        <v>1</v>
      </c>
    </row>
    <row r="64" spans="2:10" ht="15.75">
      <c r="B64" s="45" t="s">
        <v>256</v>
      </c>
      <c r="C64" s="37">
        <v>151</v>
      </c>
      <c r="D64" s="37">
        <v>181</v>
      </c>
      <c r="E64" s="37">
        <v>282</v>
      </c>
      <c r="F64" s="37">
        <v>16</v>
      </c>
      <c r="G64" s="37">
        <v>7</v>
      </c>
      <c r="H64" s="37">
        <v>460</v>
      </c>
      <c r="I64" s="37">
        <v>114</v>
      </c>
      <c r="J64" s="37">
        <v>1</v>
      </c>
    </row>
    <row r="65" spans="2:10" ht="31.5">
      <c r="B65" s="45" t="s">
        <v>257</v>
      </c>
      <c r="C65" s="37">
        <v>559</v>
      </c>
      <c r="D65" s="37">
        <v>1306</v>
      </c>
      <c r="E65" s="37">
        <v>486</v>
      </c>
      <c r="F65" s="37">
        <v>132</v>
      </c>
      <c r="G65" s="37">
        <v>119</v>
      </c>
      <c r="H65" s="37">
        <v>3185</v>
      </c>
      <c r="I65" s="37">
        <v>262</v>
      </c>
      <c r="J65" s="37">
        <v>10</v>
      </c>
    </row>
    <row r="66" spans="2:10" ht="15.75">
      <c r="B66" s="45" t="s">
        <v>258</v>
      </c>
      <c r="C66" s="37">
        <v>44</v>
      </c>
      <c r="D66" s="37">
        <v>45</v>
      </c>
      <c r="E66" s="37">
        <v>99</v>
      </c>
      <c r="F66" s="37">
        <v>1</v>
      </c>
      <c r="G66" s="37">
        <v>2</v>
      </c>
      <c r="H66" s="37">
        <v>84</v>
      </c>
      <c r="I66" s="37">
        <v>56</v>
      </c>
      <c r="J66" s="37">
        <v>0</v>
      </c>
    </row>
    <row r="67" spans="2:10" ht="15.75">
      <c r="B67" s="45" t="s">
        <v>259</v>
      </c>
      <c r="C67" s="37">
        <v>39</v>
      </c>
      <c r="D67" s="37">
        <v>85</v>
      </c>
      <c r="E67" s="37">
        <v>147</v>
      </c>
      <c r="F67" s="37">
        <v>1</v>
      </c>
      <c r="G67" s="37">
        <v>1</v>
      </c>
      <c r="H67" s="37">
        <v>291</v>
      </c>
      <c r="I67" s="37">
        <v>19</v>
      </c>
      <c r="J67" s="37">
        <v>0</v>
      </c>
    </row>
    <row r="68" spans="2:10" ht="31.5">
      <c r="B68" s="45" t="s">
        <v>260</v>
      </c>
      <c r="C68" s="37">
        <v>137</v>
      </c>
      <c r="D68" s="37">
        <v>270</v>
      </c>
      <c r="E68" s="37">
        <v>178</v>
      </c>
      <c r="F68" s="37">
        <v>11</v>
      </c>
      <c r="G68" s="37">
        <v>12</v>
      </c>
      <c r="H68" s="37">
        <v>329</v>
      </c>
      <c r="I68" s="37">
        <v>21</v>
      </c>
      <c r="J68" s="37">
        <v>0</v>
      </c>
    </row>
    <row r="69" spans="2:10" ht="15.75">
      <c r="B69" s="45" t="s">
        <v>261</v>
      </c>
      <c r="C69" s="37">
        <v>48</v>
      </c>
      <c r="D69" s="37">
        <v>88</v>
      </c>
      <c r="E69" s="37">
        <v>119</v>
      </c>
      <c r="F69" s="37">
        <v>13</v>
      </c>
      <c r="G69" s="37">
        <v>8</v>
      </c>
      <c r="H69" s="37">
        <v>212</v>
      </c>
      <c r="I69" s="37">
        <v>26</v>
      </c>
      <c r="J69" s="37">
        <v>3</v>
      </c>
    </row>
    <row r="70" spans="2:10" ht="15.75">
      <c r="B70" s="45" t="s">
        <v>262</v>
      </c>
      <c r="C70" s="37">
        <v>116</v>
      </c>
      <c r="D70" s="37">
        <v>172</v>
      </c>
      <c r="E70" s="37">
        <v>235</v>
      </c>
      <c r="F70" s="37">
        <v>28</v>
      </c>
      <c r="G70" s="37">
        <v>15</v>
      </c>
      <c r="H70" s="37">
        <v>593</v>
      </c>
      <c r="I70" s="37">
        <v>50</v>
      </c>
      <c r="J70" s="37">
        <v>1</v>
      </c>
    </row>
    <row r="71" spans="2:10" ht="15.75">
      <c r="B71" s="45" t="s">
        <v>263</v>
      </c>
      <c r="C71" s="37">
        <v>183</v>
      </c>
      <c r="D71" s="37">
        <v>253</v>
      </c>
      <c r="E71" s="37">
        <v>203</v>
      </c>
      <c r="F71" s="37">
        <v>30</v>
      </c>
      <c r="G71" s="37">
        <v>19</v>
      </c>
      <c r="H71" s="37">
        <v>295</v>
      </c>
      <c r="I71" s="37">
        <v>130</v>
      </c>
      <c r="J71" s="37">
        <v>4</v>
      </c>
    </row>
    <row r="72" spans="2:10">
      <c r="B72" s="38" t="s">
        <v>266</v>
      </c>
      <c r="C72" s="37">
        <v>74</v>
      </c>
      <c r="D72" s="37">
        <v>32</v>
      </c>
      <c r="E72" s="37">
        <v>102</v>
      </c>
      <c r="F72" s="37">
        <v>0</v>
      </c>
      <c r="G72" s="37">
        <v>5</v>
      </c>
      <c r="H72" s="37">
        <v>87</v>
      </c>
      <c r="I72" s="37">
        <v>3</v>
      </c>
      <c r="J72" s="37">
        <v>0</v>
      </c>
    </row>
    <row r="73" spans="2:10">
      <c r="B73" s="38" t="s">
        <v>267</v>
      </c>
      <c r="C73" s="37">
        <v>67</v>
      </c>
      <c r="D73" s="37">
        <v>130</v>
      </c>
      <c r="E73" s="37">
        <v>425</v>
      </c>
      <c r="F73" s="37">
        <v>24</v>
      </c>
      <c r="G73" s="37">
        <v>14</v>
      </c>
      <c r="H73" s="37">
        <v>674</v>
      </c>
      <c r="I73" s="37">
        <v>35</v>
      </c>
      <c r="J73" s="37">
        <v>4</v>
      </c>
    </row>
    <row r="74" spans="2:10">
      <c r="B74" s="38" t="s">
        <v>268</v>
      </c>
      <c r="C74" s="37">
        <v>667</v>
      </c>
      <c r="D74" s="37">
        <v>180</v>
      </c>
      <c r="E74" s="37">
        <v>30</v>
      </c>
      <c r="F74" s="37">
        <v>7</v>
      </c>
      <c r="G74" s="37">
        <v>21</v>
      </c>
      <c r="H74" s="37">
        <v>205</v>
      </c>
      <c r="I74" s="37">
        <v>67</v>
      </c>
      <c r="J74" s="37">
        <v>6</v>
      </c>
    </row>
    <row r="75" spans="2:10">
      <c r="B75" s="38" t="s">
        <v>269</v>
      </c>
      <c r="C75" s="37">
        <v>1780</v>
      </c>
      <c r="D75" s="37">
        <v>3769</v>
      </c>
      <c r="E75" s="37">
        <v>2632</v>
      </c>
      <c r="F75" s="37">
        <v>281</v>
      </c>
      <c r="G75" s="37">
        <v>328</v>
      </c>
      <c r="H75" s="37">
        <v>6793</v>
      </c>
      <c r="I75" s="37">
        <v>743</v>
      </c>
      <c r="J75" s="37">
        <v>25</v>
      </c>
    </row>
    <row r="76" spans="2:10">
      <c r="B76" s="38" t="s">
        <v>270</v>
      </c>
      <c r="C76" s="37">
        <v>98</v>
      </c>
      <c r="D76" s="37">
        <v>50</v>
      </c>
      <c r="E76" s="37">
        <v>375</v>
      </c>
      <c r="F76" s="37">
        <v>9</v>
      </c>
      <c r="G76" s="37">
        <v>11</v>
      </c>
      <c r="H76" s="37">
        <v>220</v>
      </c>
      <c r="I76" s="37">
        <v>4</v>
      </c>
      <c r="J76" s="37">
        <v>2</v>
      </c>
    </row>
    <row r="77" spans="2:10">
      <c r="B77" s="38" t="s">
        <v>271</v>
      </c>
      <c r="C77" s="37">
        <v>421</v>
      </c>
      <c r="D77" s="37">
        <v>500</v>
      </c>
      <c r="E77" s="37">
        <v>32</v>
      </c>
      <c r="F77" s="37">
        <v>9</v>
      </c>
      <c r="G77" s="37">
        <v>38</v>
      </c>
      <c r="H77" s="37">
        <v>329</v>
      </c>
      <c r="I77" s="37">
        <v>75</v>
      </c>
      <c r="J77" s="37">
        <v>1</v>
      </c>
    </row>
    <row r="78" spans="2:10">
      <c r="B78" s="38" t="s">
        <v>272</v>
      </c>
      <c r="C78" s="37">
        <v>100</v>
      </c>
      <c r="D78" s="37">
        <v>35</v>
      </c>
      <c r="E78" s="37">
        <v>53</v>
      </c>
      <c r="F78" s="37">
        <v>2</v>
      </c>
      <c r="G78" s="37">
        <v>5</v>
      </c>
      <c r="H78" s="37">
        <v>147</v>
      </c>
      <c r="I78" s="37">
        <v>14</v>
      </c>
      <c r="J78" s="37">
        <v>2</v>
      </c>
    </row>
    <row r="79" spans="2:10">
      <c r="B79" s="38" t="s">
        <v>273</v>
      </c>
      <c r="C79" s="37">
        <v>766</v>
      </c>
      <c r="D79" s="37">
        <v>1067</v>
      </c>
      <c r="E79" s="37">
        <v>329</v>
      </c>
      <c r="F79" s="37">
        <v>31</v>
      </c>
      <c r="G79" s="37">
        <v>53</v>
      </c>
      <c r="H79" s="37">
        <v>1642</v>
      </c>
      <c r="I79" s="37">
        <v>438</v>
      </c>
      <c r="J79" s="37">
        <v>9</v>
      </c>
    </row>
    <row r="80" spans="2:10">
      <c r="B80" s="38" t="s">
        <v>274</v>
      </c>
      <c r="C80" s="37">
        <v>264</v>
      </c>
      <c r="D80" s="37">
        <v>102</v>
      </c>
      <c r="E80" s="37">
        <v>33</v>
      </c>
      <c r="F80" s="37">
        <v>0</v>
      </c>
      <c r="G80" s="37">
        <v>8</v>
      </c>
      <c r="H80" s="37">
        <v>196</v>
      </c>
      <c r="I80" s="37">
        <v>9</v>
      </c>
      <c r="J80" s="37">
        <v>1</v>
      </c>
    </row>
    <row r="81" spans="2:10">
      <c r="B81" s="38" t="s">
        <v>275</v>
      </c>
      <c r="C81" s="37">
        <v>576</v>
      </c>
      <c r="D81" s="37">
        <v>798</v>
      </c>
      <c r="E81" s="37">
        <v>119</v>
      </c>
      <c r="F81" s="37">
        <v>26</v>
      </c>
      <c r="G81" s="37">
        <v>36</v>
      </c>
      <c r="H81" s="37">
        <v>539</v>
      </c>
      <c r="I81" s="37">
        <v>69</v>
      </c>
      <c r="J81" s="37">
        <v>4</v>
      </c>
    </row>
    <row r="82" spans="2:10">
      <c r="B82" s="38" t="s">
        <v>276</v>
      </c>
      <c r="C82" s="37">
        <v>30</v>
      </c>
      <c r="D82" s="37">
        <v>31</v>
      </c>
      <c r="E82" s="37">
        <v>325</v>
      </c>
      <c r="F82" s="37">
        <v>3</v>
      </c>
      <c r="G82" s="37">
        <v>2</v>
      </c>
      <c r="H82" s="37">
        <v>97</v>
      </c>
      <c r="I82" s="37">
        <v>8</v>
      </c>
      <c r="J82" s="37">
        <v>1</v>
      </c>
    </row>
    <row r="83" spans="2:10">
      <c r="B83" s="38" t="s">
        <v>277</v>
      </c>
      <c r="C83" s="37">
        <v>300</v>
      </c>
      <c r="D83" s="37">
        <v>317</v>
      </c>
      <c r="E83" s="37">
        <v>95</v>
      </c>
      <c r="F83" s="37">
        <v>3</v>
      </c>
      <c r="G83" s="37">
        <v>30</v>
      </c>
      <c r="H83" s="37">
        <v>275</v>
      </c>
      <c r="I83" s="37">
        <v>43</v>
      </c>
      <c r="J83" s="37">
        <v>9</v>
      </c>
    </row>
    <row r="84" spans="2:10">
      <c r="B84" s="38" t="s">
        <v>278</v>
      </c>
      <c r="C84" s="37">
        <v>46</v>
      </c>
      <c r="D84" s="37">
        <v>20</v>
      </c>
      <c r="E84" s="37">
        <v>73</v>
      </c>
      <c r="F84" s="37">
        <v>1</v>
      </c>
      <c r="G84" s="37">
        <v>2</v>
      </c>
      <c r="H84" s="37">
        <v>104</v>
      </c>
      <c r="I84" s="37">
        <v>19</v>
      </c>
      <c r="J84" s="37">
        <v>1</v>
      </c>
    </row>
    <row r="85" spans="2:10">
      <c r="B85" s="38" t="s">
        <v>279</v>
      </c>
      <c r="C85" s="37">
        <v>34</v>
      </c>
      <c r="D85" s="37">
        <v>27</v>
      </c>
      <c r="E85" s="37">
        <v>103</v>
      </c>
      <c r="F85" s="37">
        <v>2</v>
      </c>
      <c r="G85" s="37">
        <v>1</v>
      </c>
      <c r="H85" s="37">
        <v>56</v>
      </c>
      <c r="I85" s="37">
        <v>5</v>
      </c>
      <c r="J85" s="37">
        <v>0</v>
      </c>
    </row>
    <row r="86" spans="2:10">
      <c r="B86" s="38" t="s">
        <v>280</v>
      </c>
      <c r="C86" s="37">
        <v>139</v>
      </c>
      <c r="D86" s="37">
        <v>27</v>
      </c>
      <c r="E86" s="37">
        <v>302</v>
      </c>
      <c r="F86" s="37">
        <v>1</v>
      </c>
      <c r="G86" s="37">
        <v>7</v>
      </c>
      <c r="H86" s="37">
        <v>199</v>
      </c>
      <c r="I86" s="37">
        <v>13</v>
      </c>
      <c r="J86" s="37">
        <v>0</v>
      </c>
    </row>
    <row r="87" spans="2:10">
      <c r="B87" s="38" t="s">
        <v>281</v>
      </c>
      <c r="C87" s="37">
        <v>551</v>
      </c>
      <c r="D87" s="37">
        <v>562</v>
      </c>
      <c r="E87" s="37">
        <v>61</v>
      </c>
      <c r="F87" s="37">
        <v>15</v>
      </c>
      <c r="G87" s="37">
        <v>52</v>
      </c>
      <c r="H87" s="37">
        <v>1148</v>
      </c>
      <c r="I87" s="37">
        <v>59</v>
      </c>
      <c r="J87" s="37">
        <v>8</v>
      </c>
    </row>
    <row r="88" spans="2:10">
      <c r="B88" s="38" t="s">
        <v>282</v>
      </c>
      <c r="C88" s="37">
        <v>797</v>
      </c>
      <c r="D88" s="37">
        <v>698</v>
      </c>
      <c r="E88" s="37">
        <v>896</v>
      </c>
      <c r="F88" s="37">
        <v>194</v>
      </c>
      <c r="G88" s="37">
        <v>86</v>
      </c>
      <c r="H88" s="37">
        <v>3480</v>
      </c>
      <c r="I88" s="37">
        <v>269</v>
      </c>
      <c r="J88" s="37">
        <v>7</v>
      </c>
    </row>
    <row r="89" spans="2:10">
      <c r="B89" s="38" t="s">
        <v>283</v>
      </c>
      <c r="C89" s="37">
        <v>152</v>
      </c>
      <c r="D89" s="37">
        <v>77</v>
      </c>
      <c r="E89" s="37">
        <v>268</v>
      </c>
      <c r="F89" s="37">
        <v>17</v>
      </c>
      <c r="G89" s="37">
        <v>19</v>
      </c>
      <c r="H89" s="37">
        <v>794</v>
      </c>
      <c r="I89" s="37">
        <v>38</v>
      </c>
      <c r="J89" s="37">
        <v>4</v>
      </c>
    </row>
    <row r="90" spans="2:10">
      <c r="B90" s="38" t="s">
        <v>284</v>
      </c>
      <c r="C90" s="37">
        <v>327</v>
      </c>
      <c r="D90" s="37">
        <v>551</v>
      </c>
      <c r="E90" s="37">
        <v>56</v>
      </c>
      <c r="F90" s="37">
        <v>6</v>
      </c>
      <c r="G90" s="37">
        <v>14</v>
      </c>
      <c r="H90" s="37">
        <v>157</v>
      </c>
      <c r="I90" s="37">
        <v>30</v>
      </c>
      <c r="J90" s="37">
        <v>1</v>
      </c>
    </row>
    <row r="91" spans="2:10">
      <c r="B91" s="38" t="s">
        <v>285</v>
      </c>
      <c r="C91" s="37">
        <v>47</v>
      </c>
      <c r="D91" s="37">
        <v>60</v>
      </c>
      <c r="E91" s="37">
        <v>48</v>
      </c>
      <c r="F91" s="37">
        <v>0</v>
      </c>
      <c r="G91" s="37">
        <v>7</v>
      </c>
      <c r="H91" s="37">
        <v>342</v>
      </c>
      <c r="I91" s="37">
        <v>21</v>
      </c>
      <c r="J91" s="37">
        <v>0</v>
      </c>
    </row>
    <row r="92" spans="2:10">
      <c r="B92" s="38" t="s">
        <v>286</v>
      </c>
      <c r="C92" s="37">
        <v>820</v>
      </c>
      <c r="D92" s="37">
        <v>272</v>
      </c>
      <c r="E92" s="37">
        <v>97</v>
      </c>
      <c r="F92" s="37">
        <v>9</v>
      </c>
      <c r="G92" s="37">
        <v>71</v>
      </c>
      <c r="H92" s="37">
        <v>672</v>
      </c>
      <c r="I92" s="37">
        <v>92</v>
      </c>
      <c r="J92" s="37">
        <v>8</v>
      </c>
    </row>
    <row r="93" spans="2:10">
      <c r="B93" s="38" t="s">
        <v>287</v>
      </c>
      <c r="C93" s="37">
        <v>46</v>
      </c>
      <c r="D93" s="37">
        <v>8</v>
      </c>
      <c r="E93" s="37">
        <v>57</v>
      </c>
      <c r="F93" s="37">
        <v>1</v>
      </c>
      <c r="G93" s="37">
        <v>2</v>
      </c>
      <c r="H93" s="37">
        <v>85</v>
      </c>
      <c r="I93" s="37">
        <v>4</v>
      </c>
      <c r="J93" s="37">
        <v>0</v>
      </c>
    </row>
    <row r="94" spans="2:10">
      <c r="B94" s="38" t="s">
        <v>288</v>
      </c>
      <c r="C94" s="37">
        <v>141</v>
      </c>
      <c r="D94" s="37">
        <v>102</v>
      </c>
      <c r="E94" s="37">
        <v>85</v>
      </c>
      <c r="F94" s="37">
        <v>1</v>
      </c>
      <c r="G94" s="37">
        <v>13</v>
      </c>
      <c r="H94" s="37">
        <v>215</v>
      </c>
      <c r="I94" s="37">
        <v>21</v>
      </c>
      <c r="J94" s="37">
        <v>2</v>
      </c>
    </row>
    <row r="95" spans="2:10">
      <c r="B95" s="38" t="s">
        <v>289</v>
      </c>
      <c r="C95" s="37">
        <v>47</v>
      </c>
      <c r="D95" s="37">
        <v>68</v>
      </c>
      <c r="E95" s="37">
        <v>159</v>
      </c>
      <c r="F95" s="37">
        <v>3</v>
      </c>
      <c r="G95" s="37">
        <v>1</v>
      </c>
      <c r="H95" s="37">
        <v>245</v>
      </c>
      <c r="I95" s="37">
        <v>18</v>
      </c>
      <c r="J95" s="37">
        <v>1</v>
      </c>
    </row>
    <row r="96" spans="2:10">
      <c r="B96" s="38" t="s">
        <v>290</v>
      </c>
      <c r="C96" s="37">
        <v>306</v>
      </c>
      <c r="D96" s="37">
        <v>131</v>
      </c>
      <c r="E96" s="37">
        <v>33</v>
      </c>
      <c r="F96" s="37">
        <v>7</v>
      </c>
      <c r="G96" s="37">
        <v>9</v>
      </c>
      <c r="H96" s="37">
        <v>182</v>
      </c>
      <c r="I96" s="37">
        <v>17</v>
      </c>
      <c r="J96" s="37">
        <v>0</v>
      </c>
    </row>
    <row r="97" spans="2:10">
      <c r="B97" s="38" t="s">
        <v>291</v>
      </c>
      <c r="C97" s="37">
        <v>1417</v>
      </c>
      <c r="D97" s="37">
        <v>1255</v>
      </c>
      <c r="E97" s="37">
        <v>429</v>
      </c>
      <c r="F97" s="37">
        <v>44</v>
      </c>
      <c r="G97" s="37">
        <v>36</v>
      </c>
      <c r="H97" s="37">
        <v>679</v>
      </c>
      <c r="I97" s="37">
        <v>164</v>
      </c>
      <c r="J97" s="37">
        <v>13</v>
      </c>
    </row>
    <row r="98" spans="2:10">
      <c r="B98" s="38" t="s">
        <v>292</v>
      </c>
      <c r="C98" s="37">
        <v>112</v>
      </c>
      <c r="D98" s="37">
        <v>30</v>
      </c>
      <c r="E98" s="37">
        <v>27</v>
      </c>
      <c r="F98" s="37">
        <v>0</v>
      </c>
      <c r="G98" s="37">
        <v>6</v>
      </c>
      <c r="H98" s="37">
        <v>92</v>
      </c>
      <c r="I98" s="37">
        <v>10</v>
      </c>
      <c r="J98" s="37">
        <v>0</v>
      </c>
    </row>
    <row r="99" spans="2:10">
      <c r="B99" s="38" t="s">
        <v>293</v>
      </c>
      <c r="C99" s="37">
        <v>47</v>
      </c>
      <c r="D99" s="37">
        <v>23</v>
      </c>
      <c r="E99" s="37">
        <v>28</v>
      </c>
      <c r="F99" s="37">
        <v>2</v>
      </c>
      <c r="G99" s="37">
        <v>5</v>
      </c>
      <c r="H99" s="37">
        <v>182</v>
      </c>
      <c r="I99" s="37">
        <v>12</v>
      </c>
      <c r="J99" s="37">
        <v>0</v>
      </c>
    </row>
    <row r="100" spans="2:10">
      <c r="B100" s="38" t="s">
        <v>294</v>
      </c>
      <c r="C100" s="37">
        <v>868</v>
      </c>
      <c r="D100" s="37">
        <v>241</v>
      </c>
      <c r="E100" s="37">
        <v>134</v>
      </c>
      <c r="F100" s="37">
        <v>8</v>
      </c>
      <c r="G100" s="37">
        <v>10</v>
      </c>
      <c r="H100" s="37">
        <v>93</v>
      </c>
      <c r="I100" s="37">
        <v>68</v>
      </c>
      <c r="J100" s="37">
        <v>1</v>
      </c>
    </row>
    <row r="101" spans="2:10">
      <c r="B101" s="38" t="s">
        <v>295</v>
      </c>
      <c r="C101" s="37">
        <v>103</v>
      </c>
      <c r="D101" s="37">
        <v>104</v>
      </c>
      <c r="E101" s="37">
        <v>66</v>
      </c>
      <c r="F101" s="37">
        <v>20</v>
      </c>
      <c r="G101" s="37">
        <v>3</v>
      </c>
      <c r="H101" s="37">
        <v>344</v>
      </c>
      <c r="I101" s="37">
        <v>38</v>
      </c>
      <c r="J101" s="37">
        <v>2</v>
      </c>
    </row>
    <row r="102" spans="2:10">
      <c r="B102" s="38" t="s">
        <v>296</v>
      </c>
      <c r="C102" s="37">
        <v>557</v>
      </c>
      <c r="D102" s="37">
        <v>425</v>
      </c>
      <c r="E102" s="37">
        <v>115</v>
      </c>
      <c r="F102" s="37">
        <v>9</v>
      </c>
      <c r="G102" s="37">
        <v>23</v>
      </c>
      <c r="H102" s="37">
        <v>516</v>
      </c>
      <c r="I102" s="37">
        <v>79</v>
      </c>
      <c r="J102" s="37">
        <v>1</v>
      </c>
    </row>
    <row r="103" spans="2:10">
      <c r="B103" s="38" t="s">
        <v>297</v>
      </c>
      <c r="C103" s="37">
        <v>107</v>
      </c>
      <c r="D103" s="37">
        <v>253</v>
      </c>
      <c r="E103" s="37">
        <v>121</v>
      </c>
      <c r="F103" s="37">
        <v>21</v>
      </c>
      <c r="G103" s="37">
        <v>10</v>
      </c>
      <c r="H103" s="37">
        <v>586</v>
      </c>
      <c r="I103" s="37">
        <v>32</v>
      </c>
      <c r="J103" s="37">
        <v>3</v>
      </c>
    </row>
    <row r="104" spans="2:10">
      <c r="B104" s="38" t="s">
        <v>298</v>
      </c>
      <c r="C104" s="37">
        <v>75</v>
      </c>
      <c r="D104" s="37">
        <v>10</v>
      </c>
      <c r="E104" s="37">
        <v>3</v>
      </c>
      <c r="F104" s="37">
        <v>2</v>
      </c>
      <c r="G104" s="37">
        <v>3</v>
      </c>
      <c r="H104" s="37">
        <v>59</v>
      </c>
      <c r="I104" s="37">
        <v>7</v>
      </c>
      <c r="J104" s="37">
        <v>2</v>
      </c>
    </row>
    <row r="105" spans="2:10">
      <c r="B105" s="38" t="s">
        <v>299</v>
      </c>
      <c r="C105" s="37">
        <v>438</v>
      </c>
      <c r="D105" s="37">
        <v>113</v>
      </c>
      <c r="E105" s="37">
        <v>66</v>
      </c>
      <c r="F105" s="37">
        <v>5</v>
      </c>
      <c r="G105" s="37">
        <v>21</v>
      </c>
      <c r="H105" s="37">
        <v>363</v>
      </c>
      <c r="I105" s="37">
        <v>40</v>
      </c>
      <c r="J105" s="37">
        <v>2</v>
      </c>
    </row>
    <row r="106" spans="2:10">
      <c r="B106" s="38" t="s">
        <v>300</v>
      </c>
      <c r="C106" s="37">
        <v>1984</v>
      </c>
      <c r="D106" s="37">
        <v>4021</v>
      </c>
      <c r="E106" s="37">
        <v>629</v>
      </c>
      <c r="F106" s="37">
        <v>62</v>
      </c>
      <c r="G106" s="37">
        <v>75</v>
      </c>
      <c r="H106" s="37">
        <v>2559</v>
      </c>
      <c r="I106" s="37">
        <v>371</v>
      </c>
      <c r="J106" s="37">
        <v>7</v>
      </c>
    </row>
    <row r="107" spans="2:10">
      <c r="B107" s="38" t="s">
        <v>301</v>
      </c>
      <c r="C107" s="37">
        <v>244</v>
      </c>
      <c r="D107" s="37">
        <v>654</v>
      </c>
      <c r="E107" s="37">
        <v>192</v>
      </c>
      <c r="F107" s="37">
        <v>4</v>
      </c>
      <c r="G107" s="37">
        <v>21</v>
      </c>
      <c r="H107" s="37">
        <v>474</v>
      </c>
      <c r="I107" s="37">
        <v>33</v>
      </c>
      <c r="J107" s="37">
        <v>1</v>
      </c>
    </row>
    <row r="108" spans="2:10">
      <c r="B108" s="38" t="s">
        <v>302</v>
      </c>
      <c r="C108" s="37">
        <v>81</v>
      </c>
      <c r="D108" s="37">
        <v>32</v>
      </c>
      <c r="E108" s="37">
        <v>201</v>
      </c>
      <c r="F108" s="37">
        <v>15</v>
      </c>
      <c r="G108" s="37">
        <v>9</v>
      </c>
      <c r="H108" s="37">
        <v>287</v>
      </c>
      <c r="I108" s="37">
        <v>19</v>
      </c>
      <c r="J108" s="37">
        <v>0</v>
      </c>
    </row>
    <row r="109" spans="2:10">
      <c r="B109" s="38" t="s">
        <v>303</v>
      </c>
      <c r="C109" s="37">
        <v>495</v>
      </c>
      <c r="D109" s="37">
        <v>231</v>
      </c>
      <c r="E109" s="37">
        <v>266</v>
      </c>
      <c r="F109" s="37">
        <v>3</v>
      </c>
      <c r="G109" s="37">
        <v>19</v>
      </c>
      <c r="H109" s="37">
        <v>180</v>
      </c>
      <c r="I109" s="37">
        <v>35</v>
      </c>
      <c r="J109" s="37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106"/>
  <sheetViews>
    <sheetView topLeftCell="A67" zoomScale="85" zoomScaleNormal="85" workbookViewId="0">
      <pane xSplit="1" topLeftCell="B1" activePane="topRight" state="frozen"/>
      <selection pane="topRight" activeCell="BD42" sqref="BD42"/>
    </sheetView>
  </sheetViews>
  <sheetFormatPr defaultColWidth="11.42578125" defaultRowHeight="15"/>
  <cols>
    <col min="1" max="1" width="21" style="101" customWidth="1"/>
    <col min="2" max="16384" width="11.42578125" style="101"/>
  </cols>
  <sheetData>
    <row r="1" spans="1:67" s="99" customFormat="1" ht="80.25" customHeight="1">
      <c r="A1" s="46"/>
      <c r="B1" s="46" t="s">
        <v>191</v>
      </c>
      <c r="C1" s="46" t="s">
        <v>192</v>
      </c>
      <c r="D1" s="46" t="s">
        <v>193</v>
      </c>
      <c r="E1" s="46" t="s">
        <v>194</v>
      </c>
      <c r="F1" s="46" t="s">
        <v>195</v>
      </c>
      <c r="G1" s="46" t="s">
        <v>196</v>
      </c>
      <c r="H1" s="46" t="s">
        <v>197</v>
      </c>
      <c r="I1" s="46" t="s">
        <v>198</v>
      </c>
      <c r="J1" s="46" t="s">
        <v>199</v>
      </c>
      <c r="K1" s="46" t="s">
        <v>200</v>
      </c>
      <c r="L1" s="46" t="s">
        <v>201</v>
      </c>
      <c r="M1" s="46" t="s">
        <v>202</v>
      </c>
      <c r="N1" s="46" t="s">
        <v>203</v>
      </c>
      <c r="O1" s="46" t="s">
        <v>204</v>
      </c>
      <c r="P1" s="46" t="s">
        <v>205</v>
      </c>
      <c r="Q1" s="46" t="s">
        <v>206</v>
      </c>
      <c r="R1" s="46" t="s">
        <v>207</v>
      </c>
      <c r="S1" s="46" t="s">
        <v>208</v>
      </c>
      <c r="T1" s="46" t="s">
        <v>209</v>
      </c>
      <c r="U1" s="46" t="s">
        <v>210</v>
      </c>
      <c r="V1" s="46" t="s">
        <v>211</v>
      </c>
      <c r="W1" s="46" t="s">
        <v>212</v>
      </c>
      <c r="X1" s="98" t="s">
        <v>856</v>
      </c>
      <c r="Y1" s="98" t="s">
        <v>857</v>
      </c>
      <c r="Z1" s="46" t="s">
        <v>213</v>
      </c>
      <c r="AA1" s="46" t="s">
        <v>214</v>
      </c>
      <c r="AB1" s="46" t="s">
        <v>215</v>
      </c>
      <c r="AC1" s="46" t="s">
        <v>216</v>
      </c>
      <c r="AD1" s="46" t="s">
        <v>217</v>
      </c>
      <c r="AE1" s="46" t="s">
        <v>218</v>
      </c>
      <c r="AF1" s="46" t="s">
        <v>219</v>
      </c>
      <c r="AG1" s="46" t="s">
        <v>220</v>
      </c>
      <c r="AH1" s="46" t="s">
        <v>221</v>
      </c>
      <c r="AI1" s="46" t="s">
        <v>222</v>
      </c>
      <c r="AJ1" s="46" t="s">
        <v>223</v>
      </c>
      <c r="AK1" s="98" t="s">
        <v>858</v>
      </c>
      <c r="AL1" s="98" t="s">
        <v>859</v>
      </c>
      <c r="AM1" s="46" t="s">
        <v>224</v>
      </c>
      <c r="AN1" s="46" t="s">
        <v>225</v>
      </c>
      <c r="AO1" s="46" t="s">
        <v>226</v>
      </c>
      <c r="AP1" s="46" t="s">
        <v>227</v>
      </c>
      <c r="AQ1" s="46" t="s">
        <v>228</v>
      </c>
      <c r="AR1" s="46" t="s">
        <v>229</v>
      </c>
      <c r="AS1" s="46" t="s">
        <v>230</v>
      </c>
      <c r="AT1" s="46" t="s">
        <v>231</v>
      </c>
      <c r="AU1" s="46" t="s">
        <v>232</v>
      </c>
      <c r="AV1" s="46" t="s">
        <v>233</v>
      </c>
      <c r="AW1" s="46" t="s">
        <v>234</v>
      </c>
      <c r="AX1" s="46" t="s">
        <v>235</v>
      </c>
      <c r="AY1" s="46" t="s">
        <v>236</v>
      </c>
      <c r="AZ1" s="46" t="s">
        <v>237</v>
      </c>
      <c r="BA1" s="46" t="s">
        <v>238</v>
      </c>
      <c r="BB1" s="46" t="s">
        <v>239</v>
      </c>
      <c r="BC1" s="46" t="s">
        <v>240</v>
      </c>
      <c r="BD1" s="46" t="s">
        <v>241</v>
      </c>
      <c r="BE1" s="46" t="s">
        <v>242</v>
      </c>
      <c r="BF1" s="98" t="s">
        <v>860</v>
      </c>
      <c r="BG1" s="98" t="s">
        <v>861</v>
      </c>
      <c r="BH1" s="46" t="s">
        <v>243</v>
      </c>
      <c r="BI1" s="46" t="s">
        <v>244</v>
      </c>
      <c r="BJ1" s="46" t="s">
        <v>245</v>
      </c>
      <c r="BK1" s="46" t="s">
        <v>246</v>
      </c>
      <c r="BL1" s="46" t="s">
        <v>247</v>
      </c>
      <c r="BM1" s="46" t="s">
        <v>248</v>
      </c>
      <c r="BN1" s="98" t="s">
        <v>862</v>
      </c>
      <c r="BO1" s="98" t="s">
        <v>249</v>
      </c>
    </row>
    <row r="2" spans="1:67" ht="15.75">
      <c r="A2" s="46" t="s">
        <v>136</v>
      </c>
      <c r="B2" s="44">
        <v>4</v>
      </c>
      <c r="C2" s="44">
        <v>2</v>
      </c>
      <c r="D2" s="44">
        <v>0</v>
      </c>
      <c r="E2" s="44">
        <v>1</v>
      </c>
      <c r="F2" s="44">
        <v>14</v>
      </c>
      <c r="G2" s="44">
        <v>0</v>
      </c>
      <c r="H2" s="44">
        <v>10</v>
      </c>
      <c r="I2" s="44">
        <v>0</v>
      </c>
      <c r="J2" s="44">
        <v>0</v>
      </c>
      <c r="K2" s="44">
        <v>0</v>
      </c>
      <c r="L2" s="44">
        <v>6</v>
      </c>
      <c r="M2" s="44">
        <v>18</v>
      </c>
      <c r="N2" s="44">
        <v>8</v>
      </c>
      <c r="O2" s="44">
        <v>12</v>
      </c>
      <c r="P2" s="44">
        <v>0</v>
      </c>
      <c r="Q2" s="44">
        <v>2</v>
      </c>
      <c r="R2" s="44">
        <v>28</v>
      </c>
      <c r="S2" s="44">
        <v>0</v>
      </c>
      <c r="T2" s="44">
        <v>0</v>
      </c>
      <c r="U2" s="44">
        <v>3</v>
      </c>
      <c r="V2" s="44">
        <v>2</v>
      </c>
      <c r="W2" s="44">
        <v>6</v>
      </c>
      <c r="X2" s="100">
        <f>SUM(B2,D2,E2,F2,G2,H2,I2,J2,L2,M2,N2,P2,Q2)</f>
        <v>63</v>
      </c>
      <c r="Y2" s="100">
        <f>SUM(C2,K2,O2,R2:W2)</f>
        <v>53</v>
      </c>
      <c r="Z2" s="44">
        <v>6</v>
      </c>
      <c r="AA2" s="44">
        <v>1</v>
      </c>
      <c r="AB2" s="44">
        <v>0</v>
      </c>
      <c r="AC2" s="44">
        <v>0</v>
      </c>
      <c r="AD2" s="44">
        <v>1</v>
      </c>
      <c r="AE2" s="44">
        <v>0</v>
      </c>
      <c r="AF2" s="44">
        <v>26</v>
      </c>
      <c r="AG2" s="44">
        <v>0</v>
      </c>
      <c r="AH2" s="44">
        <v>1</v>
      </c>
      <c r="AI2" s="44">
        <v>3</v>
      </c>
      <c r="AJ2" s="44">
        <v>2</v>
      </c>
      <c r="AK2" s="100">
        <f>SUM(Z2,AF2,AG2)</f>
        <v>32</v>
      </c>
      <c r="AL2" s="100">
        <f>SUM(AJ2,AI2,AH2,AE2,AD2,AC2,AB2,AA2)</f>
        <v>8</v>
      </c>
      <c r="AM2" s="44">
        <v>11</v>
      </c>
      <c r="AN2" s="44">
        <v>8</v>
      </c>
      <c r="AO2" s="44">
        <v>0</v>
      </c>
      <c r="AP2" s="44">
        <v>7</v>
      </c>
      <c r="AQ2" s="44">
        <v>14</v>
      </c>
      <c r="AR2" s="44">
        <v>0</v>
      </c>
      <c r="AS2" s="44">
        <v>1</v>
      </c>
      <c r="AT2" s="44">
        <v>20</v>
      </c>
      <c r="AU2" s="44">
        <v>4</v>
      </c>
      <c r="AV2" s="44">
        <v>23</v>
      </c>
      <c r="AW2" s="44">
        <v>189</v>
      </c>
      <c r="AX2" s="44">
        <v>6</v>
      </c>
      <c r="AY2" s="44">
        <v>18</v>
      </c>
      <c r="AZ2" s="44">
        <v>4</v>
      </c>
      <c r="BA2" s="44">
        <v>19</v>
      </c>
      <c r="BB2" s="44">
        <v>13</v>
      </c>
      <c r="BC2" s="44">
        <v>66</v>
      </c>
      <c r="BD2" s="44">
        <v>0</v>
      </c>
      <c r="BE2" s="44">
        <v>3</v>
      </c>
      <c r="BF2" s="100">
        <f>SUM(AM2,AN2)</f>
        <v>19</v>
      </c>
      <c r="BG2" s="100">
        <f>SUM(AO2:BE2)</f>
        <v>387</v>
      </c>
      <c r="BH2" s="44">
        <v>0</v>
      </c>
      <c r="BI2" s="44">
        <v>4</v>
      </c>
      <c r="BJ2" s="44">
        <v>2</v>
      </c>
      <c r="BK2" s="44">
        <v>4</v>
      </c>
      <c r="BL2" s="44">
        <v>11</v>
      </c>
      <c r="BM2" s="44">
        <v>4</v>
      </c>
      <c r="BN2" s="100">
        <f>SUM(BH2:BM2)</f>
        <v>25</v>
      </c>
      <c r="BO2" s="100">
        <v>1</v>
      </c>
    </row>
    <row r="3" spans="1:67" ht="15.75">
      <c r="A3" s="46" t="s">
        <v>137</v>
      </c>
      <c r="B3" s="44">
        <v>2</v>
      </c>
      <c r="C3" s="44">
        <v>1</v>
      </c>
      <c r="D3" s="44">
        <v>0</v>
      </c>
      <c r="E3" s="44">
        <v>0</v>
      </c>
      <c r="F3" s="44">
        <v>6</v>
      </c>
      <c r="G3" s="44">
        <v>1</v>
      </c>
      <c r="H3" s="44">
        <v>9</v>
      </c>
      <c r="I3" s="44">
        <v>0</v>
      </c>
      <c r="J3" s="44">
        <v>5</v>
      </c>
      <c r="K3" s="44">
        <v>0</v>
      </c>
      <c r="L3" s="44">
        <v>2</v>
      </c>
      <c r="M3" s="44">
        <v>0</v>
      </c>
      <c r="N3" s="44">
        <v>1</v>
      </c>
      <c r="O3" s="44">
        <v>3</v>
      </c>
      <c r="P3" s="44">
        <v>0</v>
      </c>
      <c r="Q3" s="44">
        <v>1</v>
      </c>
      <c r="R3" s="44">
        <v>6</v>
      </c>
      <c r="S3" s="44">
        <v>2</v>
      </c>
      <c r="T3" s="44">
        <v>0</v>
      </c>
      <c r="U3" s="44">
        <v>0</v>
      </c>
      <c r="V3" s="44">
        <v>0</v>
      </c>
      <c r="W3" s="44">
        <v>1</v>
      </c>
      <c r="X3" s="100">
        <f t="shared" ref="X3:X56" si="0">SUM(B3,D3,E3,F3,G3,H3,I3,J3,L3,M3,N3,P3,Q3)</f>
        <v>27</v>
      </c>
      <c r="Y3" s="100">
        <f t="shared" ref="Y3:Y56" si="1">SUM(C3,K3,O3,R3:W3)</f>
        <v>13</v>
      </c>
      <c r="Z3" s="44">
        <v>4</v>
      </c>
      <c r="AA3" s="44">
        <v>0</v>
      </c>
      <c r="AB3" s="44">
        <v>0</v>
      </c>
      <c r="AC3" s="44">
        <v>0</v>
      </c>
      <c r="AD3" s="44">
        <v>2</v>
      </c>
      <c r="AE3" s="44">
        <v>0</v>
      </c>
      <c r="AF3" s="44">
        <v>20</v>
      </c>
      <c r="AG3" s="44">
        <v>0</v>
      </c>
      <c r="AH3" s="44">
        <v>1</v>
      </c>
      <c r="AI3" s="44">
        <v>3</v>
      </c>
      <c r="AJ3" s="44">
        <v>0</v>
      </c>
      <c r="AK3" s="100">
        <f t="shared" ref="AK3:AK56" si="2">SUM(Z3,AF3,AG3)</f>
        <v>24</v>
      </c>
      <c r="AL3" s="100">
        <f t="shared" ref="AL3:AL56" si="3">SUM(AJ3,AI3,AH3,AE3,AD3,AC3,AB3,AA3)</f>
        <v>6</v>
      </c>
      <c r="AM3" s="44">
        <v>0</v>
      </c>
      <c r="AN3" s="44">
        <v>2</v>
      </c>
      <c r="AO3" s="44">
        <v>2</v>
      </c>
      <c r="AP3" s="44">
        <v>11</v>
      </c>
      <c r="AQ3" s="44">
        <v>12</v>
      </c>
      <c r="AR3" s="44">
        <v>0</v>
      </c>
      <c r="AS3" s="44">
        <v>0</v>
      </c>
      <c r="AT3" s="44">
        <v>11</v>
      </c>
      <c r="AU3" s="44">
        <v>4</v>
      </c>
      <c r="AV3" s="44">
        <v>5</v>
      </c>
      <c r="AW3" s="44">
        <v>84</v>
      </c>
      <c r="AX3" s="44">
        <v>3</v>
      </c>
      <c r="AY3" s="44">
        <v>8</v>
      </c>
      <c r="AZ3" s="44">
        <v>1</v>
      </c>
      <c r="BA3" s="44">
        <v>5</v>
      </c>
      <c r="BB3" s="44">
        <v>9</v>
      </c>
      <c r="BC3" s="44">
        <v>31</v>
      </c>
      <c r="BD3" s="44">
        <v>0</v>
      </c>
      <c r="BE3" s="44">
        <v>3</v>
      </c>
      <c r="BF3" s="100">
        <f t="shared" ref="BF3:BF56" si="4">SUM(AM3,AN3)</f>
        <v>2</v>
      </c>
      <c r="BG3" s="100">
        <f t="shared" ref="BG3:BG56" si="5">SUM(AO3:BE3)</f>
        <v>189</v>
      </c>
      <c r="BH3" s="44">
        <v>0</v>
      </c>
      <c r="BI3" s="44">
        <v>5</v>
      </c>
      <c r="BJ3" s="44">
        <v>0</v>
      </c>
      <c r="BK3" s="44">
        <v>2</v>
      </c>
      <c r="BL3" s="44">
        <v>6</v>
      </c>
      <c r="BM3" s="44">
        <v>3</v>
      </c>
      <c r="BN3" s="100">
        <f t="shared" ref="BN3:BN64" si="6">SUM(BH3:BM3)</f>
        <v>16</v>
      </c>
      <c r="BO3" s="100">
        <v>0</v>
      </c>
    </row>
    <row r="4" spans="1:67" ht="15.75">
      <c r="A4" s="46" t="s">
        <v>138</v>
      </c>
      <c r="B4" s="44">
        <v>6</v>
      </c>
      <c r="C4" s="44">
        <v>3</v>
      </c>
      <c r="D4" s="44">
        <v>0</v>
      </c>
      <c r="E4" s="44">
        <v>0</v>
      </c>
      <c r="F4" s="44">
        <v>12</v>
      </c>
      <c r="G4" s="44">
        <v>3</v>
      </c>
      <c r="H4" s="44">
        <v>0</v>
      </c>
      <c r="I4" s="44">
        <v>0</v>
      </c>
      <c r="J4" s="44">
        <v>5</v>
      </c>
      <c r="K4" s="44">
        <v>0</v>
      </c>
      <c r="L4" s="44">
        <v>6</v>
      </c>
      <c r="M4" s="44">
        <v>7</v>
      </c>
      <c r="N4" s="44">
        <v>7</v>
      </c>
      <c r="O4" s="44">
        <v>14</v>
      </c>
      <c r="P4" s="44">
        <v>0</v>
      </c>
      <c r="Q4" s="44">
        <v>2</v>
      </c>
      <c r="R4" s="44">
        <v>27</v>
      </c>
      <c r="S4" s="44">
        <v>0</v>
      </c>
      <c r="T4" s="44">
        <v>0</v>
      </c>
      <c r="U4" s="44">
        <v>2</v>
      </c>
      <c r="V4" s="44">
        <v>3</v>
      </c>
      <c r="W4" s="44">
        <v>17</v>
      </c>
      <c r="X4" s="100">
        <f t="shared" si="0"/>
        <v>48</v>
      </c>
      <c r="Y4" s="100">
        <f t="shared" si="1"/>
        <v>66</v>
      </c>
      <c r="Z4" s="44">
        <v>2</v>
      </c>
      <c r="AA4" s="44">
        <v>0</v>
      </c>
      <c r="AB4" s="44">
        <v>0</v>
      </c>
      <c r="AC4" s="44">
        <v>0</v>
      </c>
      <c r="AD4" s="44">
        <v>0</v>
      </c>
      <c r="AE4" s="44">
        <v>0</v>
      </c>
      <c r="AF4" s="44">
        <v>52</v>
      </c>
      <c r="AG4" s="44">
        <v>0</v>
      </c>
      <c r="AH4" s="44">
        <v>0</v>
      </c>
      <c r="AI4" s="44">
        <v>4</v>
      </c>
      <c r="AJ4" s="44">
        <v>0</v>
      </c>
      <c r="AK4" s="100">
        <f t="shared" si="2"/>
        <v>54</v>
      </c>
      <c r="AL4" s="100">
        <f t="shared" si="3"/>
        <v>4</v>
      </c>
      <c r="AM4" s="44">
        <v>0</v>
      </c>
      <c r="AN4" s="44">
        <v>3</v>
      </c>
      <c r="AO4" s="44">
        <v>0</v>
      </c>
      <c r="AP4" s="44">
        <v>4</v>
      </c>
      <c r="AQ4" s="44">
        <v>7</v>
      </c>
      <c r="AR4" s="44">
        <v>0</v>
      </c>
      <c r="AS4" s="44">
        <v>0</v>
      </c>
      <c r="AT4" s="44">
        <v>2</v>
      </c>
      <c r="AU4" s="44">
        <v>1</v>
      </c>
      <c r="AV4" s="44">
        <v>12</v>
      </c>
      <c r="AW4" s="44">
        <v>25</v>
      </c>
      <c r="AX4" s="44">
        <v>4</v>
      </c>
      <c r="AY4" s="44">
        <v>1</v>
      </c>
      <c r="AZ4" s="44">
        <v>1</v>
      </c>
      <c r="BA4" s="44">
        <v>7</v>
      </c>
      <c r="BB4" s="44">
        <v>3</v>
      </c>
      <c r="BC4" s="44">
        <v>11</v>
      </c>
      <c r="BD4" s="44">
        <v>0</v>
      </c>
      <c r="BE4" s="44">
        <v>3</v>
      </c>
      <c r="BF4" s="100">
        <f t="shared" si="4"/>
        <v>3</v>
      </c>
      <c r="BG4" s="100">
        <f t="shared" si="5"/>
        <v>81</v>
      </c>
      <c r="BH4" s="44">
        <v>0</v>
      </c>
      <c r="BI4" s="44">
        <v>7</v>
      </c>
      <c r="BJ4" s="44">
        <v>0</v>
      </c>
      <c r="BK4" s="44">
        <v>0</v>
      </c>
      <c r="BL4" s="44">
        <v>3</v>
      </c>
      <c r="BM4" s="44">
        <v>1</v>
      </c>
      <c r="BN4" s="100">
        <f t="shared" si="6"/>
        <v>11</v>
      </c>
      <c r="BO4" s="100">
        <v>0</v>
      </c>
    </row>
    <row r="5" spans="1:67" ht="15.75">
      <c r="A5" s="46" t="s">
        <v>139</v>
      </c>
      <c r="B5" s="44">
        <v>3</v>
      </c>
      <c r="C5" s="44">
        <v>1</v>
      </c>
      <c r="D5" s="44">
        <v>0</v>
      </c>
      <c r="E5" s="44">
        <v>1</v>
      </c>
      <c r="F5" s="44">
        <v>8</v>
      </c>
      <c r="G5" s="44">
        <v>2</v>
      </c>
      <c r="H5" s="44">
        <v>55</v>
      </c>
      <c r="I5" s="44">
        <v>0</v>
      </c>
      <c r="J5" s="44">
        <v>14</v>
      </c>
      <c r="K5" s="44">
        <v>10</v>
      </c>
      <c r="L5" s="44">
        <v>7</v>
      </c>
      <c r="M5" s="44">
        <v>28</v>
      </c>
      <c r="N5" s="44">
        <v>24</v>
      </c>
      <c r="O5" s="44">
        <v>24</v>
      </c>
      <c r="P5" s="44">
        <v>0</v>
      </c>
      <c r="Q5" s="44">
        <v>4</v>
      </c>
      <c r="R5" s="44">
        <v>83</v>
      </c>
      <c r="S5" s="44">
        <v>0</v>
      </c>
      <c r="T5" s="44">
        <v>7</v>
      </c>
      <c r="U5" s="44">
        <v>44</v>
      </c>
      <c r="V5" s="44">
        <v>18</v>
      </c>
      <c r="W5" s="44">
        <v>17</v>
      </c>
      <c r="X5" s="100">
        <f t="shared" si="0"/>
        <v>146</v>
      </c>
      <c r="Y5" s="100">
        <f t="shared" si="1"/>
        <v>204</v>
      </c>
      <c r="Z5" s="44">
        <v>11</v>
      </c>
      <c r="AA5" s="44">
        <v>0</v>
      </c>
      <c r="AB5" s="44">
        <v>1</v>
      </c>
      <c r="AC5" s="44">
        <v>0</v>
      </c>
      <c r="AD5" s="44">
        <v>1</v>
      </c>
      <c r="AE5" s="44">
        <v>0</v>
      </c>
      <c r="AF5" s="44">
        <v>13</v>
      </c>
      <c r="AG5" s="44">
        <v>0</v>
      </c>
      <c r="AH5" s="44">
        <v>0</v>
      </c>
      <c r="AI5" s="44">
        <v>0</v>
      </c>
      <c r="AJ5" s="44">
        <v>2</v>
      </c>
      <c r="AK5" s="100">
        <f t="shared" si="2"/>
        <v>24</v>
      </c>
      <c r="AL5" s="100">
        <f t="shared" si="3"/>
        <v>4</v>
      </c>
      <c r="AM5" s="44">
        <v>0</v>
      </c>
      <c r="AN5" s="44">
        <v>29</v>
      </c>
      <c r="AO5" s="44">
        <v>10</v>
      </c>
      <c r="AP5" s="44">
        <v>24</v>
      </c>
      <c r="AQ5" s="44">
        <v>25</v>
      </c>
      <c r="AR5" s="44">
        <v>1</v>
      </c>
      <c r="AS5" s="44">
        <v>0</v>
      </c>
      <c r="AT5" s="44">
        <v>70</v>
      </c>
      <c r="AU5" s="44">
        <v>5</v>
      </c>
      <c r="AV5" s="44">
        <v>18</v>
      </c>
      <c r="AW5" s="44">
        <v>100</v>
      </c>
      <c r="AX5" s="44">
        <v>12</v>
      </c>
      <c r="AY5" s="44">
        <v>23</v>
      </c>
      <c r="AZ5" s="44">
        <v>3</v>
      </c>
      <c r="BA5" s="44">
        <v>13</v>
      </c>
      <c r="BB5" s="44">
        <v>7</v>
      </c>
      <c r="BC5" s="44">
        <v>46</v>
      </c>
      <c r="BD5" s="44">
        <v>0</v>
      </c>
      <c r="BE5" s="44">
        <v>9</v>
      </c>
      <c r="BF5" s="100">
        <f t="shared" si="4"/>
        <v>29</v>
      </c>
      <c r="BG5" s="100">
        <f t="shared" si="5"/>
        <v>366</v>
      </c>
      <c r="BH5" s="44">
        <v>2</v>
      </c>
      <c r="BI5" s="44">
        <v>13</v>
      </c>
      <c r="BJ5" s="44">
        <v>0</v>
      </c>
      <c r="BK5" s="44">
        <v>0</v>
      </c>
      <c r="BL5" s="44">
        <v>1</v>
      </c>
      <c r="BM5" s="44">
        <v>14</v>
      </c>
      <c r="BN5" s="100">
        <f t="shared" si="6"/>
        <v>30</v>
      </c>
      <c r="BO5" s="100">
        <v>1</v>
      </c>
    </row>
    <row r="6" spans="1:67" ht="15.75">
      <c r="A6" s="46" t="s">
        <v>140</v>
      </c>
      <c r="B6" s="44">
        <v>0</v>
      </c>
      <c r="C6" s="44">
        <v>1</v>
      </c>
      <c r="D6" s="44">
        <v>0</v>
      </c>
      <c r="E6" s="44">
        <v>0</v>
      </c>
      <c r="F6" s="44">
        <v>6</v>
      </c>
      <c r="G6" s="44">
        <v>0</v>
      </c>
      <c r="H6" s="44">
        <v>1</v>
      </c>
      <c r="I6" s="44">
        <v>0</v>
      </c>
      <c r="J6" s="44">
        <v>0</v>
      </c>
      <c r="K6" s="44">
        <v>0</v>
      </c>
      <c r="L6" s="44">
        <v>0</v>
      </c>
      <c r="M6" s="44">
        <v>1</v>
      </c>
      <c r="N6" s="44">
        <v>3</v>
      </c>
      <c r="O6" s="44">
        <v>9</v>
      </c>
      <c r="P6" s="44">
        <v>1</v>
      </c>
      <c r="Q6" s="44">
        <v>1</v>
      </c>
      <c r="R6" s="44">
        <v>6</v>
      </c>
      <c r="S6" s="44">
        <v>0</v>
      </c>
      <c r="T6" s="44">
        <v>2</v>
      </c>
      <c r="U6" s="44">
        <v>1</v>
      </c>
      <c r="V6" s="44">
        <v>0</v>
      </c>
      <c r="W6" s="44">
        <v>19</v>
      </c>
      <c r="X6" s="100">
        <f t="shared" si="0"/>
        <v>13</v>
      </c>
      <c r="Y6" s="100">
        <f t="shared" si="1"/>
        <v>38</v>
      </c>
      <c r="Z6" s="44">
        <v>3</v>
      </c>
      <c r="AA6" s="44">
        <v>0</v>
      </c>
      <c r="AB6" s="44">
        <v>0</v>
      </c>
      <c r="AC6" s="44">
        <v>0</v>
      </c>
      <c r="AD6" s="44">
        <v>0</v>
      </c>
      <c r="AE6" s="44">
        <v>1</v>
      </c>
      <c r="AF6" s="44">
        <v>31</v>
      </c>
      <c r="AG6" s="44">
        <v>0</v>
      </c>
      <c r="AH6" s="44">
        <v>0</v>
      </c>
      <c r="AI6" s="44">
        <v>4</v>
      </c>
      <c r="AJ6" s="44">
        <v>1</v>
      </c>
      <c r="AK6" s="100">
        <f t="shared" si="2"/>
        <v>34</v>
      </c>
      <c r="AL6" s="100">
        <f t="shared" si="3"/>
        <v>6</v>
      </c>
      <c r="AM6" s="44">
        <v>0</v>
      </c>
      <c r="AN6" s="44">
        <v>2</v>
      </c>
      <c r="AO6" s="44">
        <v>6</v>
      </c>
      <c r="AP6" s="44">
        <v>6</v>
      </c>
      <c r="AQ6" s="44">
        <v>5</v>
      </c>
      <c r="AR6" s="44">
        <v>0</v>
      </c>
      <c r="AS6" s="44">
        <v>2</v>
      </c>
      <c r="AT6" s="44">
        <v>8</v>
      </c>
      <c r="AU6" s="44">
        <v>1</v>
      </c>
      <c r="AV6" s="44">
        <v>5</v>
      </c>
      <c r="AW6" s="44">
        <v>46</v>
      </c>
      <c r="AX6" s="44">
        <v>1</v>
      </c>
      <c r="AY6" s="44">
        <v>8</v>
      </c>
      <c r="AZ6" s="44">
        <v>1</v>
      </c>
      <c r="BA6" s="44">
        <v>4</v>
      </c>
      <c r="BB6" s="44">
        <v>3</v>
      </c>
      <c r="BC6" s="44">
        <v>1</v>
      </c>
      <c r="BD6" s="44">
        <v>0</v>
      </c>
      <c r="BE6" s="44">
        <v>0</v>
      </c>
      <c r="BF6" s="100">
        <f t="shared" si="4"/>
        <v>2</v>
      </c>
      <c r="BG6" s="100">
        <f t="shared" si="5"/>
        <v>97</v>
      </c>
      <c r="BH6" s="44">
        <v>0</v>
      </c>
      <c r="BI6" s="44">
        <v>0</v>
      </c>
      <c r="BJ6" s="44">
        <v>0</v>
      </c>
      <c r="BK6" s="44">
        <v>2</v>
      </c>
      <c r="BL6" s="44">
        <v>0</v>
      </c>
      <c r="BM6" s="44">
        <v>1</v>
      </c>
      <c r="BN6" s="100">
        <f t="shared" si="6"/>
        <v>3</v>
      </c>
      <c r="BO6" s="100">
        <v>1</v>
      </c>
    </row>
    <row r="7" spans="1:67" ht="15.75">
      <c r="A7" s="46" t="s">
        <v>141</v>
      </c>
      <c r="B7" s="44">
        <v>6</v>
      </c>
      <c r="C7" s="44">
        <v>14</v>
      </c>
      <c r="D7" s="44">
        <v>0</v>
      </c>
      <c r="E7" s="44">
        <v>0</v>
      </c>
      <c r="F7" s="44">
        <v>45</v>
      </c>
      <c r="G7" s="44">
        <v>4</v>
      </c>
      <c r="H7" s="44">
        <v>19</v>
      </c>
      <c r="I7" s="44">
        <v>3</v>
      </c>
      <c r="J7" s="44">
        <v>6</v>
      </c>
      <c r="K7" s="44">
        <v>9</v>
      </c>
      <c r="L7" s="44">
        <v>8</v>
      </c>
      <c r="M7" s="44">
        <v>22</v>
      </c>
      <c r="N7" s="44">
        <v>12</v>
      </c>
      <c r="O7" s="44">
        <v>106</v>
      </c>
      <c r="P7" s="44">
        <v>3</v>
      </c>
      <c r="Q7" s="44">
        <v>10</v>
      </c>
      <c r="R7" s="44">
        <v>74</v>
      </c>
      <c r="S7" s="44">
        <v>2</v>
      </c>
      <c r="T7" s="44">
        <v>8</v>
      </c>
      <c r="U7" s="44">
        <v>14</v>
      </c>
      <c r="V7" s="44">
        <v>6</v>
      </c>
      <c r="W7" s="44">
        <v>13</v>
      </c>
      <c r="X7" s="100">
        <f t="shared" si="0"/>
        <v>138</v>
      </c>
      <c r="Y7" s="100">
        <f t="shared" si="1"/>
        <v>246</v>
      </c>
      <c r="Z7" s="44">
        <v>33</v>
      </c>
      <c r="AA7" s="44">
        <v>0</v>
      </c>
      <c r="AB7" s="44">
        <v>1</v>
      </c>
      <c r="AC7" s="44">
        <v>1</v>
      </c>
      <c r="AD7" s="44">
        <v>13</v>
      </c>
      <c r="AE7" s="44">
        <v>6</v>
      </c>
      <c r="AF7" s="44">
        <v>128</v>
      </c>
      <c r="AG7" s="44">
        <v>1</v>
      </c>
      <c r="AH7" s="44">
        <v>0</v>
      </c>
      <c r="AI7" s="44">
        <v>12</v>
      </c>
      <c r="AJ7" s="44">
        <v>5</v>
      </c>
      <c r="AK7" s="100">
        <f t="shared" si="2"/>
        <v>162</v>
      </c>
      <c r="AL7" s="100">
        <f t="shared" si="3"/>
        <v>38</v>
      </c>
      <c r="AM7" s="44">
        <v>0</v>
      </c>
      <c r="AN7" s="44">
        <v>12</v>
      </c>
      <c r="AO7" s="44">
        <v>0</v>
      </c>
      <c r="AP7" s="44">
        <v>54</v>
      </c>
      <c r="AQ7" s="44">
        <v>22</v>
      </c>
      <c r="AR7" s="44">
        <v>2</v>
      </c>
      <c r="AS7" s="44">
        <v>5</v>
      </c>
      <c r="AT7" s="44">
        <v>42</v>
      </c>
      <c r="AU7" s="44">
        <v>9</v>
      </c>
      <c r="AV7" s="44">
        <v>11</v>
      </c>
      <c r="AW7" s="44">
        <v>204</v>
      </c>
      <c r="AX7" s="44">
        <v>24</v>
      </c>
      <c r="AY7" s="44">
        <v>17</v>
      </c>
      <c r="AZ7" s="44">
        <v>50</v>
      </c>
      <c r="BA7" s="44">
        <v>26</v>
      </c>
      <c r="BB7" s="44">
        <v>10</v>
      </c>
      <c r="BC7" s="44">
        <v>63</v>
      </c>
      <c r="BD7" s="44">
        <v>0</v>
      </c>
      <c r="BE7" s="44">
        <v>4</v>
      </c>
      <c r="BF7" s="100">
        <f t="shared" si="4"/>
        <v>12</v>
      </c>
      <c r="BG7" s="100">
        <f t="shared" si="5"/>
        <v>543</v>
      </c>
      <c r="BH7" s="44">
        <v>0</v>
      </c>
      <c r="BI7" s="44">
        <v>6</v>
      </c>
      <c r="BJ7" s="44">
        <v>6</v>
      </c>
      <c r="BK7" s="44">
        <v>3</v>
      </c>
      <c r="BL7" s="44">
        <v>11</v>
      </c>
      <c r="BM7" s="44">
        <v>17</v>
      </c>
      <c r="BN7" s="100">
        <f t="shared" si="6"/>
        <v>43</v>
      </c>
      <c r="BO7" s="100">
        <v>0</v>
      </c>
    </row>
    <row r="8" spans="1:67" ht="15.75">
      <c r="A8" s="46" t="s">
        <v>142</v>
      </c>
      <c r="B8" s="44">
        <v>1</v>
      </c>
      <c r="C8" s="44">
        <v>1</v>
      </c>
      <c r="D8" s="44">
        <v>2</v>
      </c>
      <c r="E8" s="44">
        <v>0</v>
      </c>
      <c r="F8" s="44">
        <v>5</v>
      </c>
      <c r="G8" s="44">
        <v>0</v>
      </c>
      <c r="H8" s="44">
        <v>6</v>
      </c>
      <c r="I8" s="44">
        <v>0</v>
      </c>
      <c r="J8" s="44">
        <v>0</v>
      </c>
      <c r="K8" s="44">
        <v>0</v>
      </c>
      <c r="L8" s="44">
        <v>1</v>
      </c>
      <c r="M8" s="44">
        <v>3</v>
      </c>
      <c r="N8" s="44">
        <v>1</v>
      </c>
      <c r="O8" s="44">
        <v>22</v>
      </c>
      <c r="P8" s="44">
        <v>0</v>
      </c>
      <c r="Q8" s="44">
        <v>1</v>
      </c>
      <c r="R8" s="44">
        <v>7</v>
      </c>
      <c r="S8" s="44">
        <v>1</v>
      </c>
      <c r="T8" s="44">
        <v>1</v>
      </c>
      <c r="U8" s="44">
        <v>0</v>
      </c>
      <c r="V8" s="44">
        <v>3</v>
      </c>
      <c r="W8" s="44">
        <v>7</v>
      </c>
      <c r="X8" s="100">
        <f t="shared" si="0"/>
        <v>20</v>
      </c>
      <c r="Y8" s="100">
        <f t="shared" si="1"/>
        <v>42</v>
      </c>
      <c r="Z8" s="44">
        <v>15</v>
      </c>
      <c r="AA8" s="44">
        <v>0</v>
      </c>
      <c r="AB8" s="44">
        <v>0</v>
      </c>
      <c r="AC8" s="44">
        <v>0</v>
      </c>
      <c r="AD8" s="44">
        <v>0</v>
      </c>
      <c r="AE8" s="44">
        <v>1</v>
      </c>
      <c r="AF8" s="44">
        <v>75</v>
      </c>
      <c r="AG8" s="44">
        <v>0</v>
      </c>
      <c r="AH8" s="44">
        <v>3</v>
      </c>
      <c r="AI8" s="44">
        <v>3</v>
      </c>
      <c r="AJ8" s="44">
        <v>0</v>
      </c>
      <c r="AK8" s="100">
        <f t="shared" si="2"/>
        <v>90</v>
      </c>
      <c r="AL8" s="100">
        <f t="shared" si="3"/>
        <v>7</v>
      </c>
      <c r="AM8" s="44">
        <v>0</v>
      </c>
      <c r="AN8" s="44">
        <v>0</v>
      </c>
      <c r="AO8" s="44">
        <v>0</v>
      </c>
      <c r="AP8" s="44">
        <v>3</v>
      </c>
      <c r="AQ8" s="44">
        <v>8</v>
      </c>
      <c r="AR8" s="44">
        <v>1</v>
      </c>
      <c r="AS8" s="44">
        <v>1</v>
      </c>
      <c r="AT8" s="44">
        <v>8</v>
      </c>
      <c r="AU8" s="44">
        <v>0</v>
      </c>
      <c r="AV8" s="44">
        <v>6</v>
      </c>
      <c r="AW8" s="44">
        <v>36</v>
      </c>
      <c r="AX8" s="44">
        <v>0</v>
      </c>
      <c r="AY8" s="44">
        <v>1</v>
      </c>
      <c r="AZ8" s="44">
        <v>1</v>
      </c>
      <c r="BA8" s="44">
        <v>1</v>
      </c>
      <c r="BB8" s="44">
        <v>0</v>
      </c>
      <c r="BC8" s="44">
        <v>21</v>
      </c>
      <c r="BD8" s="44">
        <v>0</v>
      </c>
      <c r="BE8" s="44">
        <v>1</v>
      </c>
      <c r="BF8" s="100">
        <f t="shared" si="4"/>
        <v>0</v>
      </c>
      <c r="BG8" s="100">
        <f t="shared" si="5"/>
        <v>88</v>
      </c>
      <c r="BH8" s="44">
        <v>0</v>
      </c>
      <c r="BI8" s="44">
        <v>1</v>
      </c>
      <c r="BJ8" s="44">
        <v>3</v>
      </c>
      <c r="BK8" s="44">
        <v>0</v>
      </c>
      <c r="BL8" s="44">
        <v>2</v>
      </c>
      <c r="BM8" s="44">
        <v>2</v>
      </c>
      <c r="BN8" s="100">
        <f t="shared" si="6"/>
        <v>8</v>
      </c>
      <c r="BO8" s="100">
        <v>0</v>
      </c>
    </row>
    <row r="9" spans="1:67" ht="15.75">
      <c r="A9" s="46" t="s">
        <v>143</v>
      </c>
      <c r="B9" s="44">
        <v>3</v>
      </c>
      <c r="C9" s="44">
        <v>7</v>
      </c>
      <c r="D9" s="44">
        <v>0</v>
      </c>
      <c r="E9" s="44">
        <v>0</v>
      </c>
      <c r="F9" s="44">
        <v>19</v>
      </c>
      <c r="G9" s="44">
        <v>1</v>
      </c>
      <c r="H9" s="44">
        <v>10</v>
      </c>
      <c r="I9" s="44">
        <v>0</v>
      </c>
      <c r="J9" s="44">
        <v>3</v>
      </c>
      <c r="K9" s="44">
        <v>2</v>
      </c>
      <c r="L9" s="44">
        <v>8</v>
      </c>
      <c r="M9" s="44">
        <v>8</v>
      </c>
      <c r="N9" s="44">
        <v>5</v>
      </c>
      <c r="O9" s="44">
        <v>22</v>
      </c>
      <c r="P9" s="44">
        <v>1</v>
      </c>
      <c r="Q9" s="44">
        <v>0</v>
      </c>
      <c r="R9" s="44">
        <v>5</v>
      </c>
      <c r="S9" s="44">
        <v>0</v>
      </c>
      <c r="T9" s="44">
        <v>1</v>
      </c>
      <c r="U9" s="44">
        <v>5</v>
      </c>
      <c r="V9" s="44">
        <v>6</v>
      </c>
      <c r="W9" s="44">
        <v>4</v>
      </c>
      <c r="X9" s="100">
        <f t="shared" si="0"/>
        <v>58</v>
      </c>
      <c r="Y9" s="100">
        <f t="shared" si="1"/>
        <v>52</v>
      </c>
      <c r="Z9" s="44">
        <v>59</v>
      </c>
      <c r="AA9" s="44">
        <v>0</v>
      </c>
      <c r="AB9" s="44">
        <v>3</v>
      </c>
      <c r="AC9" s="44">
        <v>0</v>
      </c>
      <c r="AD9" s="44">
        <v>2</v>
      </c>
      <c r="AE9" s="44">
        <v>1</v>
      </c>
      <c r="AF9" s="44">
        <v>197</v>
      </c>
      <c r="AG9" s="44">
        <v>2</v>
      </c>
      <c r="AH9" s="44">
        <v>1</v>
      </c>
      <c r="AI9" s="44">
        <v>4</v>
      </c>
      <c r="AJ9" s="44">
        <v>3</v>
      </c>
      <c r="AK9" s="100">
        <f t="shared" si="2"/>
        <v>258</v>
      </c>
      <c r="AL9" s="100">
        <f t="shared" si="3"/>
        <v>14</v>
      </c>
      <c r="AM9" s="44">
        <v>4</v>
      </c>
      <c r="AN9" s="44">
        <v>0</v>
      </c>
      <c r="AO9" s="44">
        <v>3</v>
      </c>
      <c r="AP9" s="44">
        <v>14</v>
      </c>
      <c r="AQ9" s="44">
        <v>10</v>
      </c>
      <c r="AR9" s="44">
        <v>6</v>
      </c>
      <c r="AS9" s="44">
        <v>0</v>
      </c>
      <c r="AT9" s="44">
        <v>27</v>
      </c>
      <c r="AU9" s="44">
        <v>2</v>
      </c>
      <c r="AV9" s="44">
        <v>18</v>
      </c>
      <c r="AW9" s="44">
        <v>159</v>
      </c>
      <c r="AX9" s="44">
        <v>1</v>
      </c>
      <c r="AY9" s="44">
        <v>9</v>
      </c>
      <c r="AZ9" s="44">
        <v>17</v>
      </c>
      <c r="BA9" s="44">
        <v>25</v>
      </c>
      <c r="BB9" s="44">
        <v>6</v>
      </c>
      <c r="BC9" s="44">
        <v>83</v>
      </c>
      <c r="BD9" s="44">
        <v>0</v>
      </c>
      <c r="BE9" s="44">
        <v>8</v>
      </c>
      <c r="BF9" s="100">
        <f t="shared" si="4"/>
        <v>4</v>
      </c>
      <c r="BG9" s="100">
        <f t="shared" si="5"/>
        <v>388</v>
      </c>
      <c r="BH9" s="44">
        <v>0</v>
      </c>
      <c r="BI9" s="44">
        <v>11</v>
      </c>
      <c r="BJ9" s="44">
        <v>0</v>
      </c>
      <c r="BK9" s="44">
        <v>4</v>
      </c>
      <c r="BL9" s="44">
        <v>15</v>
      </c>
      <c r="BM9" s="44">
        <v>4</v>
      </c>
      <c r="BN9" s="100">
        <f t="shared" si="6"/>
        <v>34</v>
      </c>
      <c r="BO9" s="100">
        <v>0</v>
      </c>
    </row>
    <row r="10" spans="1:67" ht="15.75">
      <c r="A10" s="46" t="s">
        <v>144</v>
      </c>
      <c r="B10" s="44">
        <v>0</v>
      </c>
      <c r="C10" s="44">
        <v>6</v>
      </c>
      <c r="D10" s="44">
        <v>0</v>
      </c>
      <c r="E10" s="44">
        <v>0</v>
      </c>
      <c r="F10" s="44">
        <v>7</v>
      </c>
      <c r="G10" s="44">
        <v>1</v>
      </c>
      <c r="H10" s="44">
        <v>16</v>
      </c>
      <c r="I10" s="44">
        <v>2</v>
      </c>
      <c r="J10" s="44">
        <v>1</v>
      </c>
      <c r="K10" s="44">
        <v>3</v>
      </c>
      <c r="L10" s="44">
        <v>1</v>
      </c>
      <c r="M10" s="44">
        <v>8</v>
      </c>
      <c r="N10" s="44">
        <v>2</v>
      </c>
      <c r="O10" s="44">
        <v>28</v>
      </c>
      <c r="P10" s="44">
        <v>1</v>
      </c>
      <c r="Q10" s="44">
        <v>4</v>
      </c>
      <c r="R10" s="44">
        <v>14</v>
      </c>
      <c r="S10" s="44">
        <v>0</v>
      </c>
      <c r="T10" s="44">
        <v>1</v>
      </c>
      <c r="U10" s="44">
        <v>5</v>
      </c>
      <c r="V10" s="44">
        <v>1</v>
      </c>
      <c r="W10" s="44">
        <v>2</v>
      </c>
      <c r="X10" s="100">
        <f t="shared" si="0"/>
        <v>43</v>
      </c>
      <c r="Y10" s="100">
        <f t="shared" si="1"/>
        <v>60</v>
      </c>
      <c r="Z10" s="44">
        <v>14</v>
      </c>
      <c r="AA10" s="44">
        <v>1</v>
      </c>
      <c r="AB10" s="44">
        <v>0</v>
      </c>
      <c r="AC10" s="44">
        <v>0</v>
      </c>
      <c r="AD10" s="44">
        <v>5</v>
      </c>
      <c r="AE10" s="44">
        <v>0</v>
      </c>
      <c r="AF10" s="44">
        <v>48</v>
      </c>
      <c r="AG10" s="44">
        <v>0</v>
      </c>
      <c r="AH10" s="44">
        <v>1</v>
      </c>
      <c r="AI10" s="44">
        <v>13</v>
      </c>
      <c r="AJ10" s="44">
        <v>3</v>
      </c>
      <c r="AK10" s="100">
        <f t="shared" si="2"/>
        <v>62</v>
      </c>
      <c r="AL10" s="100">
        <f t="shared" si="3"/>
        <v>23</v>
      </c>
      <c r="AM10" s="44">
        <v>0</v>
      </c>
      <c r="AN10" s="44">
        <v>6</v>
      </c>
      <c r="AO10" s="44">
        <v>1</v>
      </c>
      <c r="AP10" s="44">
        <v>21</v>
      </c>
      <c r="AQ10" s="44">
        <v>42</v>
      </c>
      <c r="AR10" s="44">
        <v>3</v>
      </c>
      <c r="AS10" s="44">
        <v>3</v>
      </c>
      <c r="AT10" s="44">
        <v>39</v>
      </c>
      <c r="AU10" s="44">
        <v>8</v>
      </c>
      <c r="AV10" s="44">
        <v>12</v>
      </c>
      <c r="AW10" s="44">
        <v>211</v>
      </c>
      <c r="AX10" s="44">
        <v>15</v>
      </c>
      <c r="AY10" s="44">
        <v>26</v>
      </c>
      <c r="AZ10" s="44">
        <v>6</v>
      </c>
      <c r="BA10" s="44">
        <v>27</v>
      </c>
      <c r="BB10" s="44">
        <v>13</v>
      </c>
      <c r="BC10" s="44">
        <v>84</v>
      </c>
      <c r="BD10" s="44">
        <v>0</v>
      </c>
      <c r="BE10" s="44">
        <v>6</v>
      </c>
      <c r="BF10" s="100">
        <f t="shared" si="4"/>
        <v>6</v>
      </c>
      <c r="BG10" s="100">
        <f t="shared" si="5"/>
        <v>517</v>
      </c>
      <c r="BH10" s="44">
        <v>0</v>
      </c>
      <c r="BI10" s="44">
        <v>7</v>
      </c>
      <c r="BJ10" s="44">
        <v>0</v>
      </c>
      <c r="BK10" s="44">
        <v>8</v>
      </c>
      <c r="BL10" s="44">
        <v>17</v>
      </c>
      <c r="BM10" s="44">
        <v>7</v>
      </c>
      <c r="BN10" s="100">
        <f t="shared" si="6"/>
        <v>39</v>
      </c>
      <c r="BO10" s="100">
        <v>0</v>
      </c>
    </row>
    <row r="11" spans="1:67" ht="15.75">
      <c r="A11" s="46" t="s">
        <v>145</v>
      </c>
      <c r="B11" s="44">
        <v>1</v>
      </c>
      <c r="C11" s="44">
        <v>7</v>
      </c>
      <c r="D11" s="44">
        <v>0</v>
      </c>
      <c r="E11" s="44">
        <v>1</v>
      </c>
      <c r="F11" s="44">
        <v>15</v>
      </c>
      <c r="G11" s="44">
        <v>6</v>
      </c>
      <c r="H11" s="44">
        <v>12</v>
      </c>
      <c r="I11" s="44">
        <v>0</v>
      </c>
      <c r="J11" s="44">
        <v>2</v>
      </c>
      <c r="K11" s="44">
        <v>0</v>
      </c>
      <c r="L11" s="44">
        <v>5</v>
      </c>
      <c r="M11" s="44">
        <v>13</v>
      </c>
      <c r="N11" s="44">
        <v>0</v>
      </c>
      <c r="O11" s="44">
        <v>21</v>
      </c>
      <c r="P11" s="44">
        <v>0</v>
      </c>
      <c r="Q11" s="44">
        <v>2</v>
      </c>
      <c r="R11" s="44">
        <v>18</v>
      </c>
      <c r="S11" s="44">
        <v>1</v>
      </c>
      <c r="T11" s="44">
        <v>0</v>
      </c>
      <c r="U11" s="44">
        <v>2</v>
      </c>
      <c r="V11" s="44">
        <v>0</v>
      </c>
      <c r="W11" s="44">
        <v>1</v>
      </c>
      <c r="X11" s="100">
        <f t="shared" si="0"/>
        <v>57</v>
      </c>
      <c r="Y11" s="100">
        <f t="shared" si="1"/>
        <v>50</v>
      </c>
      <c r="Z11" s="44">
        <v>19</v>
      </c>
      <c r="AA11" s="44">
        <v>1</v>
      </c>
      <c r="AB11" s="44">
        <v>0</v>
      </c>
      <c r="AC11" s="44">
        <v>1</v>
      </c>
      <c r="AD11" s="44">
        <v>2</v>
      </c>
      <c r="AE11" s="44">
        <v>0</v>
      </c>
      <c r="AF11" s="44">
        <v>252</v>
      </c>
      <c r="AG11" s="44">
        <v>0</v>
      </c>
      <c r="AH11" s="44">
        <v>0</v>
      </c>
      <c r="AI11" s="44">
        <v>10</v>
      </c>
      <c r="AJ11" s="44">
        <v>2</v>
      </c>
      <c r="AK11" s="100">
        <f t="shared" si="2"/>
        <v>271</v>
      </c>
      <c r="AL11" s="100">
        <f t="shared" si="3"/>
        <v>16</v>
      </c>
      <c r="AM11" s="44">
        <v>0</v>
      </c>
      <c r="AN11" s="44">
        <v>11</v>
      </c>
      <c r="AO11" s="44">
        <v>1</v>
      </c>
      <c r="AP11" s="44">
        <v>8</v>
      </c>
      <c r="AQ11" s="44">
        <v>5</v>
      </c>
      <c r="AR11" s="44">
        <v>0</v>
      </c>
      <c r="AS11" s="44">
        <v>1</v>
      </c>
      <c r="AT11" s="44">
        <v>21</v>
      </c>
      <c r="AU11" s="44">
        <v>10</v>
      </c>
      <c r="AV11" s="44">
        <v>4</v>
      </c>
      <c r="AW11" s="44">
        <v>88</v>
      </c>
      <c r="AX11" s="44">
        <v>0</v>
      </c>
      <c r="AY11" s="44">
        <v>22</v>
      </c>
      <c r="AZ11" s="44">
        <v>2</v>
      </c>
      <c r="BA11" s="44">
        <v>8</v>
      </c>
      <c r="BB11" s="44">
        <v>1</v>
      </c>
      <c r="BC11" s="44">
        <v>72</v>
      </c>
      <c r="BD11" s="44">
        <v>0</v>
      </c>
      <c r="BE11" s="44">
        <v>0</v>
      </c>
      <c r="BF11" s="100">
        <f t="shared" si="4"/>
        <v>11</v>
      </c>
      <c r="BG11" s="100">
        <f t="shared" si="5"/>
        <v>243</v>
      </c>
      <c r="BH11" s="44">
        <v>0</v>
      </c>
      <c r="BI11" s="44">
        <v>4</v>
      </c>
      <c r="BJ11" s="44">
        <v>0</v>
      </c>
      <c r="BK11" s="44">
        <v>2</v>
      </c>
      <c r="BL11" s="44">
        <v>8</v>
      </c>
      <c r="BM11" s="44">
        <v>4</v>
      </c>
      <c r="BN11" s="100">
        <f t="shared" si="6"/>
        <v>18</v>
      </c>
      <c r="BO11" s="100">
        <v>0</v>
      </c>
    </row>
    <row r="12" spans="1:67" ht="15.75">
      <c r="A12" s="46" t="s">
        <v>146</v>
      </c>
      <c r="B12" s="44">
        <v>4</v>
      </c>
      <c r="C12" s="44">
        <v>2</v>
      </c>
      <c r="D12" s="44">
        <v>0</v>
      </c>
      <c r="E12" s="44">
        <v>2</v>
      </c>
      <c r="F12" s="44">
        <v>14</v>
      </c>
      <c r="G12" s="44">
        <v>1</v>
      </c>
      <c r="H12" s="44">
        <v>2</v>
      </c>
      <c r="I12" s="44">
        <v>0</v>
      </c>
      <c r="J12" s="44">
        <v>2</v>
      </c>
      <c r="K12" s="44">
        <v>0</v>
      </c>
      <c r="L12" s="44">
        <v>1</v>
      </c>
      <c r="M12" s="44">
        <v>3</v>
      </c>
      <c r="N12" s="44">
        <v>6</v>
      </c>
      <c r="O12" s="44">
        <v>17</v>
      </c>
      <c r="P12" s="44">
        <v>0</v>
      </c>
      <c r="Q12" s="44">
        <v>0</v>
      </c>
      <c r="R12" s="44">
        <v>1</v>
      </c>
      <c r="S12" s="44">
        <v>0</v>
      </c>
      <c r="T12" s="44">
        <v>3</v>
      </c>
      <c r="U12" s="44">
        <v>0</v>
      </c>
      <c r="V12" s="44">
        <v>2</v>
      </c>
      <c r="W12" s="44">
        <v>1</v>
      </c>
      <c r="X12" s="100">
        <f t="shared" si="0"/>
        <v>35</v>
      </c>
      <c r="Y12" s="100">
        <f t="shared" si="1"/>
        <v>26</v>
      </c>
      <c r="Z12" s="44">
        <v>12</v>
      </c>
      <c r="AA12" s="44">
        <v>0</v>
      </c>
      <c r="AB12" s="44">
        <v>0</v>
      </c>
      <c r="AC12" s="44">
        <v>0</v>
      </c>
      <c r="AD12" s="44">
        <v>3</v>
      </c>
      <c r="AE12" s="44">
        <v>1</v>
      </c>
      <c r="AF12" s="44">
        <v>61</v>
      </c>
      <c r="AG12" s="44">
        <v>0</v>
      </c>
      <c r="AH12" s="44">
        <v>0</v>
      </c>
      <c r="AI12" s="44">
        <v>0</v>
      </c>
      <c r="AJ12" s="44">
        <v>0</v>
      </c>
      <c r="AK12" s="100">
        <f t="shared" si="2"/>
        <v>73</v>
      </c>
      <c r="AL12" s="100">
        <f t="shared" si="3"/>
        <v>4</v>
      </c>
      <c r="AM12" s="44">
        <v>0</v>
      </c>
      <c r="AN12" s="44">
        <v>2</v>
      </c>
      <c r="AO12" s="44">
        <v>3</v>
      </c>
      <c r="AP12" s="44">
        <v>13</v>
      </c>
      <c r="AQ12" s="44">
        <v>15</v>
      </c>
      <c r="AR12" s="44">
        <v>2</v>
      </c>
      <c r="AS12" s="44">
        <v>1</v>
      </c>
      <c r="AT12" s="44">
        <v>10</v>
      </c>
      <c r="AU12" s="44">
        <v>3</v>
      </c>
      <c r="AV12" s="44">
        <v>3</v>
      </c>
      <c r="AW12" s="44">
        <v>39</v>
      </c>
      <c r="AX12" s="44">
        <v>2</v>
      </c>
      <c r="AY12" s="44">
        <v>11</v>
      </c>
      <c r="AZ12" s="44">
        <v>1</v>
      </c>
      <c r="BA12" s="44">
        <v>7</v>
      </c>
      <c r="BB12" s="44">
        <v>0</v>
      </c>
      <c r="BC12" s="44">
        <v>10</v>
      </c>
      <c r="BD12" s="44">
        <v>0</v>
      </c>
      <c r="BE12" s="44">
        <v>5</v>
      </c>
      <c r="BF12" s="100">
        <f t="shared" si="4"/>
        <v>2</v>
      </c>
      <c r="BG12" s="100">
        <f t="shared" si="5"/>
        <v>125</v>
      </c>
      <c r="BH12" s="44">
        <v>0</v>
      </c>
      <c r="BI12" s="44">
        <v>5</v>
      </c>
      <c r="BJ12" s="44">
        <v>1</v>
      </c>
      <c r="BK12" s="44">
        <v>0</v>
      </c>
      <c r="BL12" s="44">
        <v>8</v>
      </c>
      <c r="BM12" s="44">
        <v>5</v>
      </c>
      <c r="BN12" s="100">
        <f t="shared" si="6"/>
        <v>19</v>
      </c>
      <c r="BO12" s="100">
        <v>0</v>
      </c>
    </row>
    <row r="13" spans="1:67" ht="15.75">
      <c r="A13" s="46" t="s">
        <v>147</v>
      </c>
      <c r="B13" s="44">
        <v>0</v>
      </c>
      <c r="C13" s="44">
        <v>1</v>
      </c>
      <c r="D13" s="44">
        <v>0</v>
      </c>
      <c r="E13" s="44">
        <v>0</v>
      </c>
      <c r="F13" s="44">
        <v>9</v>
      </c>
      <c r="G13" s="44">
        <v>1</v>
      </c>
      <c r="H13" s="44">
        <v>5</v>
      </c>
      <c r="I13" s="44">
        <v>2</v>
      </c>
      <c r="J13" s="44">
        <v>4</v>
      </c>
      <c r="K13" s="44">
        <v>0</v>
      </c>
      <c r="L13" s="44">
        <v>3</v>
      </c>
      <c r="M13" s="44">
        <v>1</v>
      </c>
      <c r="N13" s="44">
        <v>2</v>
      </c>
      <c r="O13" s="44">
        <v>20</v>
      </c>
      <c r="P13" s="44">
        <v>0</v>
      </c>
      <c r="Q13" s="44">
        <v>0</v>
      </c>
      <c r="R13" s="44">
        <v>5</v>
      </c>
      <c r="S13" s="44">
        <v>1</v>
      </c>
      <c r="T13" s="44">
        <v>2</v>
      </c>
      <c r="U13" s="44">
        <v>1</v>
      </c>
      <c r="V13" s="44">
        <v>2</v>
      </c>
      <c r="W13" s="44">
        <v>0</v>
      </c>
      <c r="X13" s="100">
        <f t="shared" si="0"/>
        <v>27</v>
      </c>
      <c r="Y13" s="100">
        <f t="shared" si="1"/>
        <v>32</v>
      </c>
      <c r="Z13" s="44">
        <v>1</v>
      </c>
      <c r="AA13" s="44">
        <v>0</v>
      </c>
      <c r="AB13" s="44">
        <v>0</v>
      </c>
      <c r="AC13" s="44">
        <v>0</v>
      </c>
      <c r="AD13" s="44">
        <v>0</v>
      </c>
      <c r="AE13" s="44">
        <v>3</v>
      </c>
      <c r="AF13" s="44">
        <v>48</v>
      </c>
      <c r="AG13" s="44">
        <v>0</v>
      </c>
      <c r="AH13" s="44">
        <v>1</v>
      </c>
      <c r="AI13" s="44">
        <v>6</v>
      </c>
      <c r="AJ13" s="44">
        <v>3</v>
      </c>
      <c r="AK13" s="100">
        <f t="shared" si="2"/>
        <v>49</v>
      </c>
      <c r="AL13" s="100">
        <f t="shared" si="3"/>
        <v>13</v>
      </c>
      <c r="AM13" s="44">
        <v>0</v>
      </c>
      <c r="AN13" s="44">
        <v>4</v>
      </c>
      <c r="AO13" s="44">
        <v>1</v>
      </c>
      <c r="AP13" s="44">
        <v>5</v>
      </c>
      <c r="AQ13" s="44">
        <v>9</v>
      </c>
      <c r="AR13" s="44">
        <v>0</v>
      </c>
      <c r="AS13" s="44">
        <v>0</v>
      </c>
      <c r="AT13" s="44">
        <v>12</v>
      </c>
      <c r="AU13" s="44">
        <v>3</v>
      </c>
      <c r="AV13" s="44">
        <v>4</v>
      </c>
      <c r="AW13" s="44">
        <v>66</v>
      </c>
      <c r="AX13" s="44">
        <v>1</v>
      </c>
      <c r="AY13" s="44">
        <v>8</v>
      </c>
      <c r="AZ13" s="44">
        <v>0</v>
      </c>
      <c r="BA13" s="44">
        <v>5</v>
      </c>
      <c r="BB13" s="44">
        <v>3</v>
      </c>
      <c r="BC13" s="44">
        <v>9</v>
      </c>
      <c r="BD13" s="44">
        <v>0</v>
      </c>
      <c r="BE13" s="44">
        <v>2</v>
      </c>
      <c r="BF13" s="100">
        <f t="shared" si="4"/>
        <v>4</v>
      </c>
      <c r="BG13" s="100">
        <f t="shared" si="5"/>
        <v>128</v>
      </c>
      <c r="BH13" s="44">
        <v>0</v>
      </c>
      <c r="BI13" s="44">
        <v>5</v>
      </c>
      <c r="BJ13" s="44">
        <v>0</v>
      </c>
      <c r="BK13" s="44">
        <v>1</v>
      </c>
      <c r="BL13" s="44">
        <v>1</v>
      </c>
      <c r="BM13" s="44">
        <v>1</v>
      </c>
      <c r="BN13" s="100">
        <f t="shared" si="6"/>
        <v>8</v>
      </c>
      <c r="BO13" s="100">
        <v>0</v>
      </c>
    </row>
    <row r="14" spans="1:67" ht="15.75">
      <c r="A14" s="46" t="s">
        <v>148</v>
      </c>
      <c r="B14" s="44">
        <v>0</v>
      </c>
      <c r="C14" s="44">
        <v>2</v>
      </c>
      <c r="D14" s="44">
        <v>0</v>
      </c>
      <c r="E14" s="44">
        <v>0</v>
      </c>
      <c r="F14" s="44">
        <v>2</v>
      </c>
      <c r="G14" s="44">
        <v>1</v>
      </c>
      <c r="H14" s="44">
        <v>9</v>
      </c>
      <c r="I14" s="44">
        <v>0</v>
      </c>
      <c r="J14" s="44">
        <v>2</v>
      </c>
      <c r="K14" s="44">
        <v>2</v>
      </c>
      <c r="L14" s="44">
        <v>0</v>
      </c>
      <c r="M14" s="44">
        <v>2</v>
      </c>
      <c r="N14" s="44">
        <v>5</v>
      </c>
      <c r="O14" s="44">
        <v>9</v>
      </c>
      <c r="P14" s="44">
        <v>0</v>
      </c>
      <c r="Q14" s="44">
        <v>0</v>
      </c>
      <c r="R14" s="44">
        <v>5</v>
      </c>
      <c r="S14" s="44">
        <v>0</v>
      </c>
      <c r="T14" s="44">
        <v>1</v>
      </c>
      <c r="U14" s="44">
        <v>2</v>
      </c>
      <c r="V14" s="44">
        <v>4</v>
      </c>
      <c r="W14" s="44">
        <v>0</v>
      </c>
      <c r="X14" s="100">
        <f t="shared" si="0"/>
        <v>21</v>
      </c>
      <c r="Y14" s="100">
        <f t="shared" si="1"/>
        <v>25</v>
      </c>
      <c r="Z14" s="44">
        <v>5</v>
      </c>
      <c r="AA14" s="44">
        <v>0</v>
      </c>
      <c r="AB14" s="44">
        <v>0</v>
      </c>
      <c r="AC14" s="44">
        <v>1</v>
      </c>
      <c r="AD14" s="44">
        <v>5</v>
      </c>
      <c r="AE14" s="44">
        <v>1</v>
      </c>
      <c r="AF14" s="44">
        <v>25</v>
      </c>
      <c r="AG14" s="44">
        <v>0</v>
      </c>
      <c r="AH14" s="44">
        <v>0</v>
      </c>
      <c r="AI14" s="44">
        <v>5</v>
      </c>
      <c r="AJ14" s="44">
        <v>4</v>
      </c>
      <c r="AK14" s="100">
        <f t="shared" si="2"/>
        <v>30</v>
      </c>
      <c r="AL14" s="100">
        <f t="shared" si="3"/>
        <v>16</v>
      </c>
      <c r="AM14" s="44">
        <v>4</v>
      </c>
      <c r="AN14" s="44">
        <v>6</v>
      </c>
      <c r="AO14" s="44">
        <v>0</v>
      </c>
      <c r="AP14" s="44">
        <v>6</v>
      </c>
      <c r="AQ14" s="44">
        <v>33</v>
      </c>
      <c r="AR14" s="44">
        <v>2</v>
      </c>
      <c r="AS14" s="44">
        <v>3</v>
      </c>
      <c r="AT14" s="44">
        <v>25</v>
      </c>
      <c r="AU14" s="44">
        <v>2</v>
      </c>
      <c r="AV14" s="44">
        <v>6</v>
      </c>
      <c r="AW14" s="44">
        <v>193</v>
      </c>
      <c r="AX14" s="44">
        <v>4</v>
      </c>
      <c r="AY14" s="44">
        <v>17</v>
      </c>
      <c r="AZ14" s="44">
        <v>1</v>
      </c>
      <c r="BA14" s="44">
        <v>13</v>
      </c>
      <c r="BB14" s="44">
        <v>10</v>
      </c>
      <c r="BC14" s="44">
        <v>56</v>
      </c>
      <c r="BD14" s="44">
        <v>0</v>
      </c>
      <c r="BE14" s="44">
        <v>2</v>
      </c>
      <c r="BF14" s="100">
        <f t="shared" si="4"/>
        <v>10</v>
      </c>
      <c r="BG14" s="100">
        <f t="shared" si="5"/>
        <v>373</v>
      </c>
      <c r="BH14" s="44">
        <v>0</v>
      </c>
      <c r="BI14" s="44">
        <v>3</v>
      </c>
      <c r="BJ14" s="44">
        <v>0</v>
      </c>
      <c r="BK14" s="44">
        <v>11</v>
      </c>
      <c r="BL14" s="44">
        <v>12</v>
      </c>
      <c r="BM14" s="44">
        <v>1</v>
      </c>
      <c r="BN14" s="100">
        <f t="shared" si="6"/>
        <v>27</v>
      </c>
      <c r="BO14" s="100">
        <v>0</v>
      </c>
    </row>
    <row r="15" spans="1:67" ht="15.75">
      <c r="A15" s="46" t="s">
        <v>149</v>
      </c>
      <c r="B15" s="44">
        <v>0</v>
      </c>
      <c r="C15" s="44">
        <v>0</v>
      </c>
      <c r="D15" s="44">
        <v>2</v>
      </c>
      <c r="E15" s="44">
        <v>0</v>
      </c>
      <c r="F15" s="44">
        <v>5</v>
      </c>
      <c r="G15" s="44">
        <v>1</v>
      </c>
      <c r="H15" s="44">
        <v>8</v>
      </c>
      <c r="I15" s="44">
        <v>0</v>
      </c>
      <c r="J15" s="44">
        <v>1</v>
      </c>
      <c r="K15" s="44">
        <v>1</v>
      </c>
      <c r="L15" s="44">
        <v>4</v>
      </c>
      <c r="M15" s="44">
        <v>7</v>
      </c>
      <c r="N15" s="44">
        <v>3</v>
      </c>
      <c r="O15" s="44">
        <v>2</v>
      </c>
      <c r="P15" s="44">
        <v>0</v>
      </c>
      <c r="Q15" s="44">
        <v>1</v>
      </c>
      <c r="R15" s="44">
        <v>8</v>
      </c>
      <c r="S15" s="44">
        <v>0</v>
      </c>
      <c r="T15" s="44">
        <v>0</v>
      </c>
      <c r="U15" s="44">
        <v>0</v>
      </c>
      <c r="V15" s="44">
        <v>0</v>
      </c>
      <c r="W15" s="44">
        <v>6</v>
      </c>
      <c r="X15" s="100">
        <f t="shared" si="0"/>
        <v>32</v>
      </c>
      <c r="Y15" s="100">
        <f t="shared" si="1"/>
        <v>17</v>
      </c>
      <c r="Z15" s="44">
        <v>13</v>
      </c>
      <c r="AA15" s="44">
        <v>0</v>
      </c>
      <c r="AB15" s="44">
        <v>0</v>
      </c>
      <c r="AC15" s="44">
        <v>0</v>
      </c>
      <c r="AD15" s="44">
        <v>0</v>
      </c>
      <c r="AE15" s="44">
        <v>1</v>
      </c>
      <c r="AF15" s="44">
        <v>20</v>
      </c>
      <c r="AG15" s="44">
        <v>0</v>
      </c>
      <c r="AH15" s="44">
        <v>0</v>
      </c>
      <c r="AI15" s="44">
        <v>3</v>
      </c>
      <c r="AJ15" s="44">
        <v>1</v>
      </c>
      <c r="AK15" s="100">
        <f t="shared" si="2"/>
        <v>33</v>
      </c>
      <c r="AL15" s="100">
        <f t="shared" si="3"/>
        <v>5</v>
      </c>
      <c r="AM15" s="44">
        <v>0</v>
      </c>
      <c r="AN15" s="44">
        <v>7</v>
      </c>
      <c r="AO15" s="44">
        <v>2</v>
      </c>
      <c r="AP15" s="44">
        <v>9</v>
      </c>
      <c r="AQ15" s="44">
        <v>26</v>
      </c>
      <c r="AR15" s="44">
        <v>0</v>
      </c>
      <c r="AS15" s="44">
        <v>1</v>
      </c>
      <c r="AT15" s="44">
        <v>5</v>
      </c>
      <c r="AU15" s="44">
        <v>2</v>
      </c>
      <c r="AV15" s="44">
        <v>4</v>
      </c>
      <c r="AW15" s="44">
        <v>25</v>
      </c>
      <c r="AX15" s="44">
        <v>1</v>
      </c>
      <c r="AY15" s="44">
        <v>8</v>
      </c>
      <c r="AZ15" s="44">
        <v>0</v>
      </c>
      <c r="BA15" s="44">
        <v>2</v>
      </c>
      <c r="BB15" s="44">
        <v>0</v>
      </c>
      <c r="BC15" s="44">
        <v>6</v>
      </c>
      <c r="BD15" s="44">
        <v>0</v>
      </c>
      <c r="BE15" s="44">
        <v>0</v>
      </c>
      <c r="BF15" s="100">
        <f t="shared" si="4"/>
        <v>7</v>
      </c>
      <c r="BG15" s="100">
        <f t="shared" si="5"/>
        <v>91</v>
      </c>
      <c r="BH15" s="44">
        <v>0</v>
      </c>
      <c r="BI15" s="44">
        <v>1</v>
      </c>
      <c r="BJ15" s="44">
        <v>0</v>
      </c>
      <c r="BK15" s="44">
        <v>0</v>
      </c>
      <c r="BL15" s="44">
        <v>9</v>
      </c>
      <c r="BM15" s="44">
        <v>0</v>
      </c>
      <c r="BN15" s="100">
        <f t="shared" si="6"/>
        <v>10</v>
      </c>
      <c r="BO15" s="100">
        <v>0</v>
      </c>
    </row>
    <row r="16" spans="1:67" ht="15.75">
      <c r="A16" s="46" t="s">
        <v>150</v>
      </c>
      <c r="B16" s="44">
        <v>3</v>
      </c>
      <c r="C16" s="44">
        <v>13</v>
      </c>
      <c r="D16" s="44">
        <v>1</v>
      </c>
      <c r="E16" s="44">
        <v>0</v>
      </c>
      <c r="F16" s="44">
        <v>36</v>
      </c>
      <c r="G16" s="44">
        <v>6</v>
      </c>
      <c r="H16" s="44">
        <v>25</v>
      </c>
      <c r="I16" s="44">
        <v>4</v>
      </c>
      <c r="J16" s="44">
        <v>12</v>
      </c>
      <c r="K16" s="44">
        <v>7</v>
      </c>
      <c r="L16" s="44">
        <v>9</v>
      </c>
      <c r="M16" s="44">
        <v>37</v>
      </c>
      <c r="N16" s="44">
        <v>28</v>
      </c>
      <c r="O16" s="44">
        <v>19</v>
      </c>
      <c r="P16" s="44">
        <v>2</v>
      </c>
      <c r="Q16" s="44">
        <v>6</v>
      </c>
      <c r="R16" s="44">
        <v>56</v>
      </c>
      <c r="S16" s="44">
        <v>6</v>
      </c>
      <c r="T16" s="44">
        <v>2</v>
      </c>
      <c r="U16" s="44">
        <v>23</v>
      </c>
      <c r="V16" s="44">
        <v>16</v>
      </c>
      <c r="W16" s="44">
        <v>19</v>
      </c>
      <c r="X16" s="100">
        <f t="shared" si="0"/>
        <v>169</v>
      </c>
      <c r="Y16" s="100">
        <f t="shared" si="1"/>
        <v>161</v>
      </c>
      <c r="Z16" s="44">
        <v>2</v>
      </c>
      <c r="AA16" s="44">
        <v>0</v>
      </c>
      <c r="AB16" s="44">
        <v>0</v>
      </c>
      <c r="AC16" s="44">
        <v>0</v>
      </c>
      <c r="AD16" s="44">
        <v>2</v>
      </c>
      <c r="AE16" s="44">
        <v>0</v>
      </c>
      <c r="AF16" s="44">
        <v>17</v>
      </c>
      <c r="AG16" s="44">
        <v>0</v>
      </c>
      <c r="AH16" s="44">
        <v>0</v>
      </c>
      <c r="AI16" s="44">
        <v>3</v>
      </c>
      <c r="AJ16" s="44">
        <v>11</v>
      </c>
      <c r="AK16" s="100">
        <f t="shared" si="2"/>
        <v>19</v>
      </c>
      <c r="AL16" s="100">
        <f t="shared" si="3"/>
        <v>16</v>
      </c>
      <c r="AM16" s="44">
        <v>3</v>
      </c>
      <c r="AN16" s="44">
        <v>41</v>
      </c>
      <c r="AO16" s="44">
        <v>25</v>
      </c>
      <c r="AP16" s="44">
        <v>4</v>
      </c>
      <c r="AQ16" s="44">
        <v>31</v>
      </c>
      <c r="AR16" s="44">
        <v>2</v>
      </c>
      <c r="AS16" s="44">
        <v>5</v>
      </c>
      <c r="AT16" s="44">
        <v>47</v>
      </c>
      <c r="AU16" s="44">
        <v>8</v>
      </c>
      <c r="AV16" s="44">
        <v>4</v>
      </c>
      <c r="AW16" s="44">
        <v>96</v>
      </c>
      <c r="AX16" s="44">
        <v>22</v>
      </c>
      <c r="AY16" s="44">
        <v>10</v>
      </c>
      <c r="AZ16" s="44">
        <v>8</v>
      </c>
      <c r="BA16" s="44">
        <v>11</v>
      </c>
      <c r="BB16" s="44">
        <v>1</v>
      </c>
      <c r="BC16" s="44">
        <v>48</v>
      </c>
      <c r="BD16" s="44">
        <v>0</v>
      </c>
      <c r="BE16" s="44">
        <v>13</v>
      </c>
      <c r="BF16" s="100">
        <f t="shared" si="4"/>
        <v>44</v>
      </c>
      <c r="BG16" s="100">
        <f t="shared" si="5"/>
        <v>335</v>
      </c>
      <c r="BH16" s="44">
        <v>0</v>
      </c>
      <c r="BI16" s="44">
        <v>58</v>
      </c>
      <c r="BJ16" s="44">
        <v>14</v>
      </c>
      <c r="BK16" s="44">
        <v>2</v>
      </c>
      <c r="BL16" s="44">
        <v>9</v>
      </c>
      <c r="BM16" s="44">
        <v>10</v>
      </c>
      <c r="BN16" s="100">
        <f t="shared" si="6"/>
        <v>93</v>
      </c>
      <c r="BO16" s="100">
        <v>6</v>
      </c>
    </row>
    <row r="17" spans="1:67" ht="15.75">
      <c r="A17" s="46" t="s">
        <v>151</v>
      </c>
      <c r="B17" s="44">
        <v>8</v>
      </c>
      <c r="C17" s="44">
        <v>13</v>
      </c>
      <c r="D17" s="44">
        <v>1</v>
      </c>
      <c r="E17" s="44">
        <v>0</v>
      </c>
      <c r="F17" s="44">
        <v>17</v>
      </c>
      <c r="G17" s="44">
        <v>4</v>
      </c>
      <c r="H17" s="44">
        <v>31</v>
      </c>
      <c r="I17" s="44">
        <v>0</v>
      </c>
      <c r="J17" s="44">
        <v>11</v>
      </c>
      <c r="K17" s="44">
        <v>4</v>
      </c>
      <c r="L17" s="44">
        <v>9</v>
      </c>
      <c r="M17" s="44">
        <v>14</v>
      </c>
      <c r="N17" s="44">
        <v>23</v>
      </c>
      <c r="O17" s="44">
        <v>48</v>
      </c>
      <c r="P17" s="44">
        <v>3</v>
      </c>
      <c r="Q17" s="44">
        <v>7</v>
      </c>
      <c r="R17" s="44">
        <v>57</v>
      </c>
      <c r="S17" s="44">
        <v>3</v>
      </c>
      <c r="T17" s="44">
        <v>0</v>
      </c>
      <c r="U17" s="44">
        <v>52</v>
      </c>
      <c r="V17" s="44">
        <v>10</v>
      </c>
      <c r="W17" s="44">
        <v>10</v>
      </c>
      <c r="X17" s="100">
        <f t="shared" si="0"/>
        <v>128</v>
      </c>
      <c r="Y17" s="100">
        <f t="shared" si="1"/>
        <v>197</v>
      </c>
      <c r="Z17" s="44">
        <v>14</v>
      </c>
      <c r="AA17" s="44">
        <v>0</v>
      </c>
      <c r="AB17" s="44">
        <v>0</v>
      </c>
      <c r="AC17" s="44">
        <v>1</v>
      </c>
      <c r="AD17" s="44">
        <v>25</v>
      </c>
      <c r="AE17" s="44">
        <v>0</v>
      </c>
      <c r="AF17" s="44">
        <v>72</v>
      </c>
      <c r="AG17" s="44">
        <v>0</v>
      </c>
      <c r="AH17" s="44">
        <v>6</v>
      </c>
      <c r="AI17" s="44">
        <v>1</v>
      </c>
      <c r="AJ17" s="44">
        <v>20</v>
      </c>
      <c r="AK17" s="100">
        <f t="shared" si="2"/>
        <v>86</v>
      </c>
      <c r="AL17" s="100">
        <f t="shared" si="3"/>
        <v>53</v>
      </c>
      <c r="AM17" s="44">
        <v>2</v>
      </c>
      <c r="AN17" s="44">
        <v>14</v>
      </c>
      <c r="AO17" s="44">
        <v>12</v>
      </c>
      <c r="AP17" s="44">
        <v>51</v>
      </c>
      <c r="AQ17" s="44">
        <v>140</v>
      </c>
      <c r="AR17" s="44">
        <v>3</v>
      </c>
      <c r="AS17" s="44">
        <v>9</v>
      </c>
      <c r="AT17" s="44">
        <v>121</v>
      </c>
      <c r="AU17" s="44">
        <v>8</v>
      </c>
      <c r="AV17" s="44">
        <v>33</v>
      </c>
      <c r="AW17" s="44">
        <v>361</v>
      </c>
      <c r="AX17" s="44">
        <v>21</v>
      </c>
      <c r="AY17" s="44">
        <v>65</v>
      </c>
      <c r="AZ17" s="44">
        <v>55</v>
      </c>
      <c r="BA17" s="44">
        <v>63</v>
      </c>
      <c r="BB17" s="44">
        <v>13</v>
      </c>
      <c r="BC17" s="44">
        <v>171</v>
      </c>
      <c r="BD17" s="44">
        <v>0</v>
      </c>
      <c r="BE17" s="44">
        <v>19</v>
      </c>
      <c r="BF17" s="100">
        <f t="shared" si="4"/>
        <v>16</v>
      </c>
      <c r="BG17" s="100">
        <f t="shared" si="5"/>
        <v>1145</v>
      </c>
      <c r="BH17" s="44">
        <v>1</v>
      </c>
      <c r="BI17" s="44">
        <v>33</v>
      </c>
      <c r="BJ17" s="44">
        <v>1</v>
      </c>
      <c r="BK17" s="44">
        <v>17</v>
      </c>
      <c r="BL17" s="44">
        <v>23</v>
      </c>
      <c r="BM17" s="44">
        <v>8</v>
      </c>
      <c r="BN17" s="100">
        <f t="shared" si="6"/>
        <v>83</v>
      </c>
      <c r="BO17" s="100">
        <v>0</v>
      </c>
    </row>
    <row r="18" spans="1:67" ht="15.75">
      <c r="A18" s="46" t="s">
        <v>152</v>
      </c>
      <c r="B18" s="44">
        <v>2</v>
      </c>
      <c r="C18" s="44">
        <v>80</v>
      </c>
      <c r="D18" s="44">
        <v>0</v>
      </c>
      <c r="E18" s="44">
        <v>0</v>
      </c>
      <c r="F18" s="44">
        <v>2</v>
      </c>
      <c r="G18" s="44">
        <v>1</v>
      </c>
      <c r="H18" s="44">
        <v>2</v>
      </c>
      <c r="I18" s="44">
        <v>1</v>
      </c>
      <c r="J18" s="44">
        <v>1</v>
      </c>
      <c r="K18" s="44">
        <v>1</v>
      </c>
      <c r="L18" s="44">
        <v>2</v>
      </c>
      <c r="M18" s="44">
        <v>5</v>
      </c>
      <c r="N18" s="44">
        <v>2</v>
      </c>
      <c r="O18" s="44">
        <v>31</v>
      </c>
      <c r="P18" s="44">
        <v>0</v>
      </c>
      <c r="Q18" s="44">
        <v>2</v>
      </c>
      <c r="R18" s="44">
        <v>2</v>
      </c>
      <c r="S18" s="44">
        <v>0</v>
      </c>
      <c r="T18" s="44">
        <v>1</v>
      </c>
      <c r="U18" s="44">
        <v>0</v>
      </c>
      <c r="V18" s="44">
        <v>1</v>
      </c>
      <c r="W18" s="44">
        <v>3</v>
      </c>
      <c r="X18" s="100">
        <f t="shared" si="0"/>
        <v>20</v>
      </c>
      <c r="Y18" s="100">
        <f t="shared" si="1"/>
        <v>119</v>
      </c>
      <c r="Z18" s="44">
        <v>20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17</v>
      </c>
      <c r="AG18" s="44">
        <v>0</v>
      </c>
      <c r="AH18" s="44">
        <v>0</v>
      </c>
      <c r="AI18" s="44">
        <v>0</v>
      </c>
      <c r="AJ18" s="44">
        <v>0</v>
      </c>
      <c r="AK18" s="100">
        <f t="shared" si="2"/>
        <v>37</v>
      </c>
      <c r="AL18" s="100">
        <f t="shared" si="3"/>
        <v>0</v>
      </c>
      <c r="AM18" s="44">
        <v>0</v>
      </c>
      <c r="AN18" s="44">
        <v>0</v>
      </c>
      <c r="AO18" s="44">
        <v>1</v>
      </c>
      <c r="AP18" s="44">
        <v>17</v>
      </c>
      <c r="AQ18" s="44">
        <v>15</v>
      </c>
      <c r="AR18" s="44">
        <v>0</v>
      </c>
      <c r="AS18" s="44">
        <v>5</v>
      </c>
      <c r="AT18" s="44">
        <v>2</v>
      </c>
      <c r="AU18" s="44">
        <v>0</v>
      </c>
      <c r="AV18" s="44">
        <v>2</v>
      </c>
      <c r="AW18" s="44">
        <v>66</v>
      </c>
      <c r="AX18" s="44">
        <v>1</v>
      </c>
      <c r="AY18" s="44">
        <v>2</v>
      </c>
      <c r="AZ18" s="44">
        <v>0</v>
      </c>
      <c r="BA18" s="44">
        <v>20</v>
      </c>
      <c r="BB18" s="44">
        <v>2</v>
      </c>
      <c r="BC18" s="44">
        <v>19</v>
      </c>
      <c r="BD18" s="44">
        <v>0</v>
      </c>
      <c r="BE18" s="44">
        <v>0</v>
      </c>
      <c r="BF18" s="100">
        <f t="shared" si="4"/>
        <v>0</v>
      </c>
      <c r="BG18" s="100">
        <f t="shared" si="5"/>
        <v>152</v>
      </c>
      <c r="BH18" s="44">
        <v>0</v>
      </c>
      <c r="BI18" s="44">
        <v>2</v>
      </c>
      <c r="BJ18" s="44">
        <v>0</v>
      </c>
      <c r="BK18" s="44">
        <v>0</v>
      </c>
      <c r="BL18" s="44">
        <v>2</v>
      </c>
      <c r="BM18" s="44">
        <v>1</v>
      </c>
      <c r="BN18" s="100">
        <f t="shared" si="6"/>
        <v>5</v>
      </c>
      <c r="BO18" s="100">
        <v>0</v>
      </c>
    </row>
    <row r="19" spans="1:67" ht="15.75">
      <c r="A19" s="46" t="s">
        <v>153</v>
      </c>
      <c r="B19" s="44">
        <v>0</v>
      </c>
      <c r="C19" s="44">
        <v>8</v>
      </c>
      <c r="D19" s="44">
        <v>0</v>
      </c>
      <c r="E19" s="44">
        <v>5</v>
      </c>
      <c r="F19" s="44">
        <v>19</v>
      </c>
      <c r="G19" s="44">
        <v>1</v>
      </c>
      <c r="H19" s="44">
        <v>9</v>
      </c>
      <c r="I19" s="44">
        <v>0</v>
      </c>
      <c r="J19" s="44">
        <v>4</v>
      </c>
      <c r="K19" s="44">
        <v>3</v>
      </c>
      <c r="L19" s="44">
        <v>7</v>
      </c>
      <c r="M19" s="44">
        <v>10</v>
      </c>
      <c r="N19" s="44">
        <v>12</v>
      </c>
      <c r="O19" s="44">
        <v>37</v>
      </c>
      <c r="P19" s="44">
        <v>0</v>
      </c>
      <c r="Q19" s="44">
        <v>2</v>
      </c>
      <c r="R19" s="44">
        <v>20</v>
      </c>
      <c r="S19" s="44">
        <v>0</v>
      </c>
      <c r="T19" s="44">
        <v>3</v>
      </c>
      <c r="U19" s="44">
        <v>0</v>
      </c>
      <c r="V19" s="44">
        <v>5</v>
      </c>
      <c r="W19" s="44">
        <v>8</v>
      </c>
      <c r="X19" s="100">
        <f t="shared" si="0"/>
        <v>69</v>
      </c>
      <c r="Y19" s="100">
        <f t="shared" si="1"/>
        <v>84</v>
      </c>
      <c r="Z19" s="44">
        <v>61</v>
      </c>
      <c r="AA19" s="44">
        <v>1</v>
      </c>
      <c r="AB19" s="44">
        <v>0</v>
      </c>
      <c r="AC19" s="44">
        <v>1</v>
      </c>
      <c r="AD19" s="44">
        <v>0</v>
      </c>
      <c r="AE19" s="44">
        <v>2</v>
      </c>
      <c r="AF19" s="44">
        <v>122</v>
      </c>
      <c r="AG19" s="44">
        <v>0</v>
      </c>
      <c r="AH19" s="44">
        <v>0</v>
      </c>
      <c r="AI19" s="44">
        <v>8</v>
      </c>
      <c r="AJ19" s="44">
        <v>2</v>
      </c>
      <c r="AK19" s="100">
        <f t="shared" si="2"/>
        <v>183</v>
      </c>
      <c r="AL19" s="100">
        <f t="shared" si="3"/>
        <v>14</v>
      </c>
      <c r="AM19" s="44">
        <v>3</v>
      </c>
      <c r="AN19" s="44">
        <v>6</v>
      </c>
      <c r="AO19" s="44">
        <v>1</v>
      </c>
      <c r="AP19" s="44">
        <v>6</v>
      </c>
      <c r="AQ19" s="44">
        <v>13</v>
      </c>
      <c r="AR19" s="44">
        <v>3</v>
      </c>
      <c r="AS19" s="44">
        <v>0</v>
      </c>
      <c r="AT19" s="44">
        <v>42</v>
      </c>
      <c r="AU19" s="44">
        <v>1</v>
      </c>
      <c r="AV19" s="44">
        <v>8</v>
      </c>
      <c r="AW19" s="44">
        <v>58</v>
      </c>
      <c r="AX19" s="44">
        <v>5</v>
      </c>
      <c r="AY19" s="44">
        <v>2</v>
      </c>
      <c r="AZ19" s="44">
        <v>7</v>
      </c>
      <c r="BA19" s="44">
        <v>3</v>
      </c>
      <c r="BB19" s="44">
        <v>8</v>
      </c>
      <c r="BC19" s="44">
        <v>19</v>
      </c>
      <c r="BD19" s="44">
        <v>0</v>
      </c>
      <c r="BE19" s="44">
        <v>3</v>
      </c>
      <c r="BF19" s="100">
        <f t="shared" si="4"/>
        <v>9</v>
      </c>
      <c r="BG19" s="100">
        <f t="shared" si="5"/>
        <v>179</v>
      </c>
      <c r="BH19" s="44">
        <v>0</v>
      </c>
      <c r="BI19" s="44">
        <v>2</v>
      </c>
      <c r="BJ19" s="44">
        <v>2</v>
      </c>
      <c r="BK19" s="44">
        <v>0</v>
      </c>
      <c r="BL19" s="44">
        <v>7</v>
      </c>
      <c r="BM19" s="44">
        <v>5</v>
      </c>
      <c r="BN19" s="100">
        <f t="shared" si="6"/>
        <v>16</v>
      </c>
      <c r="BO19" s="100">
        <v>1</v>
      </c>
    </row>
    <row r="20" spans="1:67" ht="15.75">
      <c r="A20" s="46" t="s">
        <v>154</v>
      </c>
      <c r="B20" s="44">
        <v>1</v>
      </c>
      <c r="C20" s="44">
        <v>4</v>
      </c>
      <c r="D20" s="44">
        <v>0</v>
      </c>
      <c r="E20" s="44">
        <v>0</v>
      </c>
      <c r="F20" s="44">
        <v>9</v>
      </c>
      <c r="G20" s="44">
        <v>6</v>
      </c>
      <c r="H20" s="44">
        <v>8</v>
      </c>
      <c r="I20" s="44">
        <v>0</v>
      </c>
      <c r="J20" s="44">
        <v>0</v>
      </c>
      <c r="K20" s="44">
        <v>0</v>
      </c>
      <c r="L20" s="44">
        <v>2</v>
      </c>
      <c r="M20" s="44">
        <v>5</v>
      </c>
      <c r="N20" s="44">
        <v>6</v>
      </c>
      <c r="O20" s="44">
        <v>55</v>
      </c>
      <c r="P20" s="44">
        <v>1</v>
      </c>
      <c r="Q20" s="44">
        <v>2</v>
      </c>
      <c r="R20" s="44">
        <v>1</v>
      </c>
      <c r="S20" s="44">
        <v>0</v>
      </c>
      <c r="T20" s="44">
        <v>0</v>
      </c>
      <c r="U20" s="44">
        <v>1</v>
      </c>
      <c r="V20" s="44">
        <v>6</v>
      </c>
      <c r="W20" s="44">
        <v>13</v>
      </c>
      <c r="X20" s="100">
        <f t="shared" si="0"/>
        <v>40</v>
      </c>
      <c r="Y20" s="100">
        <f t="shared" si="1"/>
        <v>80</v>
      </c>
      <c r="Z20" s="44">
        <v>9</v>
      </c>
      <c r="AA20" s="44">
        <v>0</v>
      </c>
      <c r="AB20" s="44">
        <v>0</v>
      </c>
      <c r="AC20" s="44">
        <v>0</v>
      </c>
      <c r="AD20" s="44">
        <v>0</v>
      </c>
      <c r="AE20" s="44">
        <v>1</v>
      </c>
      <c r="AF20" s="44">
        <v>83</v>
      </c>
      <c r="AG20" s="44">
        <v>0</v>
      </c>
      <c r="AH20" s="44">
        <v>0</v>
      </c>
      <c r="AI20" s="44">
        <v>3</v>
      </c>
      <c r="AJ20" s="44">
        <v>0</v>
      </c>
      <c r="AK20" s="100">
        <f t="shared" si="2"/>
        <v>92</v>
      </c>
      <c r="AL20" s="100">
        <f t="shared" si="3"/>
        <v>4</v>
      </c>
      <c r="AM20" s="44">
        <v>0</v>
      </c>
      <c r="AN20" s="44">
        <v>3</v>
      </c>
      <c r="AO20" s="44">
        <v>2</v>
      </c>
      <c r="AP20" s="44">
        <v>10</v>
      </c>
      <c r="AQ20" s="44">
        <v>7</v>
      </c>
      <c r="AR20" s="44">
        <v>2</v>
      </c>
      <c r="AS20" s="44">
        <v>0</v>
      </c>
      <c r="AT20" s="44">
        <v>9</v>
      </c>
      <c r="AU20" s="44">
        <v>2</v>
      </c>
      <c r="AV20" s="44">
        <v>14</v>
      </c>
      <c r="AW20" s="44">
        <v>51</v>
      </c>
      <c r="AX20" s="44">
        <v>10</v>
      </c>
      <c r="AY20" s="44">
        <v>6</v>
      </c>
      <c r="AZ20" s="44">
        <v>0</v>
      </c>
      <c r="BA20" s="44">
        <v>14</v>
      </c>
      <c r="BB20" s="44">
        <v>0</v>
      </c>
      <c r="BC20" s="44">
        <v>43</v>
      </c>
      <c r="BD20" s="44">
        <v>0</v>
      </c>
      <c r="BE20" s="44">
        <v>1</v>
      </c>
      <c r="BF20" s="100">
        <f t="shared" si="4"/>
        <v>3</v>
      </c>
      <c r="BG20" s="100">
        <f t="shared" si="5"/>
        <v>171</v>
      </c>
      <c r="BH20" s="44">
        <v>0</v>
      </c>
      <c r="BI20" s="44">
        <v>0</v>
      </c>
      <c r="BJ20" s="44">
        <v>0</v>
      </c>
      <c r="BK20" s="44">
        <v>1</v>
      </c>
      <c r="BL20" s="44">
        <v>2</v>
      </c>
      <c r="BM20" s="44">
        <v>0</v>
      </c>
      <c r="BN20" s="100">
        <f t="shared" si="6"/>
        <v>3</v>
      </c>
      <c r="BO20" s="100">
        <v>1</v>
      </c>
    </row>
    <row r="21" spans="1:67" ht="15.75">
      <c r="A21" s="46" t="s">
        <v>155</v>
      </c>
      <c r="B21" s="44">
        <v>1</v>
      </c>
      <c r="C21" s="44">
        <v>5</v>
      </c>
      <c r="D21" s="44">
        <v>1</v>
      </c>
      <c r="E21" s="44">
        <v>0</v>
      </c>
      <c r="F21" s="44">
        <v>12</v>
      </c>
      <c r="G21" s="44">
        <v>1</v>
      </c>
      <c r="H21" s="44">
        <v>8</v>
      </c>
      <c r="I21" s="44">
        <v>0</v>
      </c>
      <c r="J21" s="44">
        <v>3</v>
      </c>
      <c r="K21" s="44">
        <v>3</v>
      </c>
      <c r="L21" s="44">
        <v>4</v>
      </c>
      <c r="M21" s="44">
        <v>14</v>
      </c>
      <c r="N21" s="44">
        <v>20</v>
      </c>
      <c r="O21" s="44">
        <v>19</v>
      </c>
      <c r="P21" s="44">
        <v>1</v>
      </c>
      <c r="Q21" s="44">
        <v>6</v>
      </c>
      <c r="R21" s="44">
        <v>15</v>
      </c>
      <c r="S21" s="44">
        <v>2</v>
      </c>
      <c r="T21" s="44">
        <v>1</v>
      </c>
      <c r="U21" s="44">
        <v>4</v>
      </c>
      <c r="V21" s="44">
        <v>5</v>
      </c>
      <c r="W21" s="44">
        <v>7</v>
      </c>
      <c r="X21" s="100">
        <f t="shared" si="0"/>
        <v>71</v>
      </c>
      <c r="Y21" s="100">
        <f t="shared" si="1"/>
        <v>61</v>
      </c>
      <c r="Z21" s="44">
        <v>17</v>
      </c>
      <c r="AA21" s="44">
        <v>1</v>
      </c>
      <c r="AB21" s="44">
        <v>0</v>
      </c>
      <c r="AC21" s="44">
        <v>0</v>
      </c>
      <c r="AD21" s="44">
        <v>10</v>
      </c>
      <c r="AE21" s="44">
        <v>0</v>
      </c>
      <c r="AF21" s="44">
        <v>54</v>
      </c>
      <c r="AG21" s="44">
        <v>0</v>
      </c>
      <c r="AH21" s="44">
        <v>0</v>
      </c>
      <c r="AI21" s="44">
        <v>8</v>
      </c>
      <c r="AJ21" s="44">
        <v>6</v>
      </c>
      <c r="AK21" s="100">
        <f t="shared" si="2"/>
        <v>71</v>
      </c>
      <c r="AL21" s="100">
        <f t="shared" si="3"/>
        <v>25</v>
      </c>
      <c r="AM21" s="44">
        <v>1</v>
      </c>
      <c r="AN21" s="44">
        <v>10</v>
      </c>
      <c r="AO21" s="44">
        <v>2</v>
      </c>
      <c r="AP21" s="44">
        <v>18</v>
      </c>
      <c r="AQ21" s="44">
        <v>31</v>
      </c>
      <c r="AR21" s="44">
        <v>1</v>
      </c>
      <c r="AS21" s="44">
        <v>2</v>
      </c>
      <c r="AT21" s="44">
        <v>47</v>
      </c>
      <c r="AU21" s="44">
        <v>5</v>
      </c>
      <c r="AV21" s="44">
        <v>10</v>
      </c>
      <c r="AW21" s="44">
        <v>364</v>
      </c>
      <c r="AX21" s="44">
        <v>7</v>
      </c>
      <c r="AY21" s="44">
        <v>24</v>
      </c>
      <c r="AZ21" s="44">
        <v>3</v>
      </c>
      <c r="BA21" s="44">
        <v>12</v>
      </c>
      <c r="BB21" s="44">
        <v>5</v>
      </c>
      <c r="BC21" s="44">
        <v>87</v>
      </c>
      <c r="BD21" s="44">
        <v>0</v>
      </c>
      <c r="BE21" s="44">
        <v>6</v>
      </c>
      <c r="BF21" s="100">
        <f t="shared" si="4"/>
        <v>11</v>
      </c>
      <c r="BG21" s="100">
        <f t="shared" si="5"/>
        <v>624</v>
      </c>
      <c r="BH21" s="44">
        <v>0</v>
      </c>
      <c r="BI21" s="44">
        <v>9</v>
      </c>
      <c r="BJ21" s="44">
        <v>0</v>
      </c>
      <c r="BK21" s="44">
        <v>5</v>
      </c>
      <c r="BL21" s="44">
        <v>16</v>
      </c>
      <c r="BM21" s="44">
        <v>1</v>
      </c>
      <c r="BN21" s="100">
        <f t="shared" si="6"/>
        <v>31</v>
      </c>
      <c r="BO21" s="100">
        <v>0</v>
      </c>
    </row>
    <row r="22" spans="1:67" ht="15.75">
      <c r="A22" s="46" t="s">
        <v>156</v>
      </c>
      <c r="B22" s="44">
        <v>1</v>
      </c>
      <c r="C22" s="44">
        <v>2</v>
      </c>
      <c r="D22" s="44">
        <v>0</v>
      </c>
      <c r="E22" s="44">
        <v>0</v>
      </c>
      <c r="F22" s="44">
        <v>6</v>
      </c>
      <c r="G22" s="44">
        <v>7</v>
      </c>
      <c r="H22" s="44">
        <v>16</v>
      </c>
      <c r="I22" s="44">
        <v>0</v>
      </c>
      <c r="J22" s="44">
        <v>7</v>
      </c>
      <c r="K22" s="44">
        <v>10</v>
      </c>
      <c r="L22" s="44">
        <v>5</v>
      </c>
      <c r="M22" s="44">
        <v>10</v>
      </c>
      <c r="N22" s="44">
        <v>7</v>
      </c>
      <c r="O22" s="44">
        <v>12</v>
      </c>
      <c r="P22" s="44">
        <v>1</v>
      </c>
      <c r="Q22" s="44">
        <v>7</v>
      </c>
      <c r="R22" s="44">
        <v>41</v>
      </c>
      <c r="S22" s="44">
        <v>0</v>
      </c>
      <c r="T22" s="44">
        <v>0</v>
      </c>
      <c r="U22" s="44">
        <v>173</v>
      </c>
      <c r="V22" s="44">
        <v>6</v>
      </c>
      <c r="W22" s="44">
        <v>5</v>
      </c>
      <c r="X22" s="100">
        <f t="shared" si="0"/>
        <v>67</v>
      </c>
      <c r="Y22" s="100">
        <f t="shared" si="1"/>
        <v>249</v>
      </c>
      <c r="Z22" s="44">
        <v>9</v>
      </c>
      <c r="AA22" s="44">
        <v>0</v>
      </c>
      <c r="AB22" s="44">
        <v>0</v>
      </c>
      <c r="AC22" s="44">
        <v>2</v>
      </c>
      <c r="AD22" s="44">
        <v>6</v>
      </c>
      <c r="AE22" s="44">
        <v>0</v>
      </c>
      <c r="AF22" s="44">
        <v>40</v>
      </c>
      <c r="AG22" s="44">
        <v>0</v>
      </c>
      <c r="AH22" s="44">
        <v>0</v>
      </c>
      <c r="AI22" s="44">
        <v>0</v>
      </c>
      <c r="AJ22" s="44">
        <v>1</v>
      </c>
      <c r="AK22" s="100">
        <f t="shared" si="2"/>
        <v>49</v>
      </c>
      <c r="AL22" s="100">
        <f t="shared" si="3"/>
        <v>9</v>
      </c>
      <c r="AM22" s="44">
        <v>4</v>
      </c>
      <c r="AN22" s="44">
        <v>3</v>
      </c>
      <c r="AO22" s="44">
        <v>2</v>
      </c>
      <c r="AP22" s="44">
        <v>10</v>
      </c>
      <c r="AQ22" s="44">
        <v>41</v>
      </c>
      <c r="AR22" s="44">
        <v>14</v>
      </c>
      <c r="AS22" s="44">
        <v>3</v>
      </c>
      <c r="AT22" s="44">
        <v>48</v>
      </c>
      <c r="AU22" s="44">
        <v>7</v>
      </c>
      <c r="AV22" s="44">
        <v>14</v>
      </c>
      <c r="AW22" s="44">
        <v>184</v>
      </c>
      <c r="AX22" s="44">
        <v>15</v>
      </c>
      <c r="AY22" s="44">
        <v>28</v>
      </c>
      <c r="AZ22" s="44">
        <v>2</v>
      </c>
      <c r="BA22" s="44">
        <v>28</v>
      </c>
      <c r="BB22" s="44">
        <v>3</v>
      </c>
      <c r="BC22" s="44">
        <v>65</v>
      </c>
      <c r="BD22" s="44">
        <v>0</v>
      </c>
      <c r="BE22" s="44">
        <v>1</v>
      </c>
      <c r="BF22" s="100">
        <f t="shared" si="4"/>
        <v>7</v>
      </c>
      <c r="BG22" s="100">
        <f t="shared" si="5"/>
        <v>465</v>
      </c>
      <c r="BH22" s="44">
        <v>0</v>
      </c>
      <c r="BI22" s="44">
        <v>8</v>
      </c>
      <c r="BJ22" s="44">
        <v>1</v>
      </c>
      <c r="BK22" s="44">
        <v>7</v>
      </c>
      <c r="BL22" s="44">
        <v>6</v>
      </c>
      <c r="BM22" s="44">
        <v>1</v>
      </c>
      <c r="BN22" s="100">
        <f t="shared" si="6"/>
        <v>23</v>
      </c>
      <c r="BO22" s="100">
        <v>1</v>
      </c>
    </row>
    <row r="23" spans="1:67" ht="15.75">
      <c r="A23" s="46" t="s">
        <v>157</v>
      </c>
      <c r="B23" s="44">
        <v>5</v>
      </c>
      <c r="C23" s="44">
        <v>3</v>
      </c>
      <c r="D23" s="44">
        <v>0</v>
      </c>
      <c r="E23" s="44">
        <v>0</v>
      </c>
      <c r="F23" s="44">
        <v>52</v>
      </c>
      <c r="G23" s="44">
        <v>7</v>
      </c>
      <c r="H23" s="44">
        <v>27</v>
      </c>
      <c r="I23" s="44">
        <v>2</v>
      </c>
      <c r="J23" s="44">
        <v>3</v>
      </c>
      <c r="K23" s="44">
        <v>18</v>
      </c>
      <c r="L23" s="44">
        <v>9</v>
      </c>
      <c r="M23" s="44">
        <v>32</v>
      </c>
      <c r="N23" s="44">
        <v>35</v>
      </c>
      <c r="O23" s="44">
        <v>20</v>
      </c>
      <c r="P23" s="44">
        <v>2</v>
      </c>
      <c r="Q23" s="44">
        <v>8</v>
      </c>
      <c r="R23" s="44">
        <v>148</v>
      </c>
      <c r="S23" s="44">
        <v>2</v>
      </c>
      <c r="T23" s="44">
        <v>19</v>
      </c>
      <c r="U23" s="44">
        <v>37</v>
      </c>
      <c r="V23" s="44">
        <v>7</v>
      </c>
      <c r="W23" s="44">
        <v>52</v>
      </c>
      <c r="X23" s="100">
        <f t="shared" si="0"/>
        <v>182</v>
      </c>
      <c r="Y23" s="100">
        <f t="shared" si="1"/>
        <v>306</v>
      </c>
      <c r="Z23" s="44">
        <v>6</v>
      </c>
      <c r="AA23" s="44">
        <v>1</v>
      </c>
      <c r="AB23" s="44">
        <v>0</v>
      </c>
      <c r="AC23" s="44">
        <v>4</v>
      </c>
      <c r="AD23" s="44">
        <v>0</v>
      </c>
      <c r="AE23" s="44">
        <v>2</v>
      </c>
      <c r="AF23" s="44">
        <v>29</v>
      </c>
      <c r="AG23" s="44">
        <v>0</v>
      </c>
      <c r="AH23" s="44">
        <v>3</v>
      </c>
      <c r="AI23" s="44">
        <v>26</v>
      </c>
      <c r="AJ23" s="44">
        <v>14</v>
      </c>
      <c r="AK23" s="100">
        <f t="shared" si="2"/>
        <v>35</v>
      </c>
      <c r="AL23" s="100">
        <f t="shared" si="3"/>
        <v>50</v>
      </c>
      <c r="AM23" s="44">
        <v>2</v>
      </c>
      <c r="AN23" s="44">
        <v>22</v>
      </c>
      <c r="AO23" s="44">
        <v>2</v>
      </c>
      <c r="AP23" s="44">
        <v>27</v>
      </c>
      <c r="AQ23" s="44">
        <v>1</v>
      </c>
      <c r="AR23" s="44">
        <v>0</v>
      </c>
      <c r="AS23" s="44">
        <v>0</v>
      </c>
      <c r="AT23" s="44">
        <v>33</v>
      </c>
      <c r="AU23" s="44">
        <v>2</v>
      </c>
      <c r="AV23" s="44">
        <v>16</v>
      </c>
      <c r="AW23" s="44">
        <v>99</v>
      </c>
      <c r="AX23" s="44">
        <v>11</v>
      </c>
      <c r="AY23" s="44">
        <v>6</v>
      </c>
      <c r="AZ23" s="44">
        <v>15</v>
      </c>
      <c r="BA23" s="44">
        <v>39</v>
      </c>
      <c r="BB23" s="44">
        <v>11</v>
      </c>
      <c r="BC23" s="44">
        <v>47</v>
      </c>
      <c r="BD23" s="44">
        <v>0</v>
      </c>
      <c r="BE23" s="44">
        <v>4</v>
      </c>
      <c r="BF23" s="100">
        <f t="shared" si="4"/>
        <v>24</v>
      </c>
      <c r="BG23" s="100">
        <f t="shared" si="5"/>
        <v>313</v>
      </c>
      <c r="BH23" s="44">
        <v>0</v>
      </c>
      <c r="BI23" s="44">
        <v>9</v>
      </c>
      <c r="BJ23" s="44">
        <v>0</v>
      </c>
      <c r="BK23" s="44">
        <v>23</v>
      </c>
      <c r="BL23" s="44">
        <v>5</v>
      </c>
      <c r="BM23" s="44">
        <v>19</v>
      </c>
      <c r="BN23" s="100">
        <f t="shared" si="6"/>
        <v>56</v>
      </c>
      <c r="BO23" s="100">
        <v>1</v>
      </c>
    </row>
    <row r="24" spans="1:67" ht="15.75">
      <c r="A24" s="46" t="s">
        <v>158</v>
      </c>
      <c r="B24" s="44">
        <v>3</v>
      </c>
      <c r="C24" s="44">
        <v>17</v>
      </c>
      <c r="D24" s="44">
        <v>1</v>
      </c>
      <c r="E24" s="44">
        <v>0</v>
      </c>
      <c r="F24" s="44">
        <v>16</v>
      </c>
      <c r="G24" s="44">
        <v>2</v>
      </c>
      <c r="H24" s="44">
        <v>36</v>
      </c>
      <c r="I24" s="44">
        <v>3</v>
      </c>
      <c r="J24" s="44">
        <v>0</v>
      </c>
      <c r="K24" s="44">
        <v>2</v>
      </c>
      <c r="L24" s="44">
        <v>7</v>
      </c>
      <c r="M24" s="44">
        <v>25</v>
      </c>
      <c r="N24" s="44">
        <v>13</v>
      </c>
      <c r="O24" s="44">
        <v>48</v>
      </c>
      <c r="P24" s="44">
        <v>2</v>
      </c>
      <c r="Q24" s="44">
        <v>4</v>
      </c>
      <c r="R24" s="44">
        <v>62</v>
      </c>
      <c r="S24" s="44">
        <v>5</v>
      </c>
      <c r="T24" s="44">
        <v>1</v>
      </c>
      <c r="U24" s="44">
        <v>26</v>
      </c>
      <c r="V24" s="44">
        <v>8</v>
      </c>
      <c r="W24" s="44">
        <v>22</v>
      </c>
      <c r="X24" s="100">
        <f t="shared" si="0"/>
        <v>112</v>
      </c>
      <c r="Y24" s="100">
        <f t="shared" si="1"/>
        <v>191</v>
      </c>
      <c r="Z24" s="44">
        <v>13</v>
      </c>
      <c r="AA24" s="44">
        <v>0</v>
      </c>
      <c r="AB24" s="44">
        <v>2</v>
      </c>
      <c r="AC24" s="44">
        <v>0</v>
      </c>
      <c r="AD24" s="44">
        <v>18</v>
      </c>
      <c r="AE24" s="44">
        <v>2</v>
      </c>
      <c r="AF24" s="44">
        <v>44</v>
      </c>
      <c r="AG24" s="44">
        <v>0</v>
      </c>
      <c r="AH24" s="44">
        <v>11</v>
      </c>
      <c r="AI24" s="44">
        <v>9</v>
      </c>
      <c r="AJ24" s="44">
        <v>16</v>
      </c>
      <c r="AK24" s="100">
        <f t="shared" si="2"/>
        <v>57</v>
      </c>
      <c r="AL24" s="100">
        <f t="shared" si="3"/>
        <v>58</v>
      </c>
      <c r="AM24" s="44">
        <v>1</v>
      </c>
      <c r="AN24" s="44">
        <v>18</v>
      </c>
      <c r="AO24" s="44">
        <v>1</v>
      </c>
      <c r="AP24" s="44">
        <v>6</v>
      </c>
      <c r="AQ24" s="44">
        <v>62</v>
      </c>
      <c r="AR24" s="44">
        <v>5</v>
      </c>
      <c r="AS24" s="44">
        <v>2</v>
      </c>
      <c r="AT24" s="44">
        <v>72</v>
      </c>
      <c r="AU24" s="44">
        <v>15</v>
      </c>
      <c r="AV24" s="44">
        <v>11</v>
      </c>
      <c r="AW24" s="44">
        <v>333</v>
      </c>
      <c r="AX24" s="44">
        <v>19</v>
      </c>
      <c r="AY24" s="44">
        <v>55</v>
      </c>
      <c r="AZ24" s="44">
        <v>6</v>
      </c>
      <c r="BA24" s="44">
        <v>56</v>
      </c>
      <c r="BB24" s="44">
        <v>7</v>
      </c>
      <c r="BC24" s="44">
        <v>133</v>
      </c>
      <c r="BD24" s="44">
        <v>0</v>
      </c>
      <c r="BE24" s="44">
        <v>12</v>
      </c>
      <c r="BF24" s="100">
        <f t="shared" si="4"/>
        <v>19</v>
      </c>
      <c r="BG24" s="100">
        <f t="shared" si="5"/>
        <v>795</v>
      </c>
      <c r="BH24" s="44">
        <v>0</v>
      </c>
      <c r="BI24" s="44">
        <v>16</v>
      </c>
      <c r="BJ24" s="44">
        <v>1</v>
      </c>
      <c r="BK24" s="44">
        <v>49</v>
      </c>
      <c r="BL24" s="44">
        <v>110</v>
      </c>
      <c r="BM24" s="44">
        <v>23</v>
      </c>
      <c r="BN24" s="100">
        <f t="shared" si="6"/>
        <v>199</v>
      </c>
      <c r="BO24" s="100">
        <v>1</v>
      </c>
    </row>
    <row r="25" spans="1:67" ht="15.75">
      <c r="A25" s="46" t="s">
        <v>159</v>
      </c>
      <c r="B25" s="44">
        <v>2</v>
      </c>
      <c r="C25" s="44">
        <v>1</v>
      </c>
      <c r="D25" s="44">
        <v>1</v>
      </c>
      <c r="E25" s="44">
        <v>4</v>
      </c>
      <c r="F25" s="44">
        <v>16</v>
      </c>
      <c r="G25" s="44">
        <v>4</v>
      </c>
      <c r="H25" s="44">
        <v>10</v>
      </c>
      <c r="I25" s="44">
        <v>0</v>
      </c>
      <c r="J25" s="44">
        <v>11</v>
      </c>
      <c r="K25" s="44">
        <v>1</v>
      </c>
      <c r="L25" s="44">
        <v>5</v>
      </c>
      <c r="M25" s="44">
        <v>11</v>
      </c>
      <c r="N25" s="44">
        <v>24</v>
      </c>
      <c r="O25" s="44">
        <v>8</v>
      </c>
      <c r="P25" s="44">
        <v>1</v>
      </c>
      <c r="Q25" s="44">
        <v>5</v>
      </c>
      <c r="R25" s="44">
        <v>18</v>
      </c>
      <c r="S25" s="44">
        <v>3</v>
      </c>
      <c r="T25" s="44">
        <v>0</v>
      </c>
      <c r="U25" s="44">
        <v>24</v>
      </c>
      <c r="V25" s="44">
        <v>9</v>
      </c>
      <c r="W25" s="44">
        <v>8</v>
      </c>
      <c r="X25" s="100">
        <f t="shared" si="0"/>
        <v>94</v>
      </c>
      <c r="Y25" s="100">
        <f t="shared" si="1"/>
        <v>72</v>
      </c>
      <c r="Z25" s="44">
        <v>4</v>
      </c>
      <c r="AA25" s="44">
        <v>0</v>
      </c>
      <c r="AB25" s="44">
        <v>0</v>
      </c>
      <c r="AC25" s="44">
        <v>0</v>
      </c>
      <c r="AD25" s="44">
        <v>2</v>
      </c>
      <c r="AE25" s="44">
        <v>0</v>
      </c>
      <c r="AF25" s="44">
        <v>49</v>
      </c>
      <c r="AG25" s="44">
        <v>0</v>
      </c>
      <c r="AH25" s="44">
        <v>0</v>
      </c>
      <c r="AI25" s="44">
        <v>1</v>
      </c>
      <c r="AJ25" s="44">
        <v>2</v>
      </c>
      <c r="AK25" s="100">
        <f t="shared" si="2"/>
        <v>53</v>
      </c>
      <c r="AL25" s="100">
        <f t="shared" si="3"/>
        <v>5</v>
      </c>
      <c r="AM25" s="44">
        <v>1</v>
      </c>
      <c r="AN25" s="44">
        <v>18</v>
      </c>
      <c r="AO25" s="44">
        <v>15</v>
      </c>
      <c r="AP25" s="44">
        <v>9</v>
      </c>
      <c r="AQ25" s="44">
        <v>6</v>
      </c>
      <c r="AR25" s="44">
        <v>0</v>
      </c>
      <c r="AS25" s="44">
        <v>1</v>
      </c>
      <c r="AT25" s="44">
        <v>27</v>
      </c>
      <c r="AU25" s="44">
        <v>1</v>
      </c>
      <c r="AV25" s="44">
        <v>2</v>
      </c>
      <c r="AW25" s="44">
        <v>67</v>
      </c>
      <c r="AX25" s="44">
        <v>9</v>
      </c>
      <c r="AY25" s="44">
        <v>21</v>
      </c>
      <c r="AZ25" s="44">
        <v>5</v>
      </c>
      <c r="BA25" s="44">
        <v>14</v>
      </c>
      <c r="BB25" s="44">
        <v>4</v>
      </c>
      <c r="BC25" s="44">
        <v>36</v>
      </c>
      <c r="BD25" s="44">
        <v>0</v>
      </c>
      <c r="BE25" s="44">
        <v>0</v>
      </c>
      <c r="BF25" s="100">
        <f t="shared" si="4"/>
        <v>19</v>
      </c>
      <c r="BG25" s="100">
        <f t="shared" si="5"/>
        <v>217</v>
      </c>
      <c r="BH25" s="44">
        <v>0</v>
      </c>
      <c r="BI25" s="44">
        <v>13</v>
      </c>
      <c r="BJ25" s="44">
        <v>0</v>
      </c>
      <c r="BK25" s="44">
        <v>2</v>
      </c>
      <c r="BL25" s="44">
        <v>3</v>
      </c>
      <c r="BM25" s="44">
        <v>8</v>
      </c>
      <c r="BN25" s="100">
        <f t="shared" si="6"/>
        <v>26</v>
      </c>
      <c r="BO25" s="100">
        <v>1</v>
      </c>
    </row>
    <row r="26" spans="1:67" ht="15.75">
      <c r="A26" s="46" t="s">
        <v>160</v>
      </c>
      <c r="B26" s="44">
        <v>10</v>
      </c>
      <c r="C26" s="44">
        <v>22</v>
      </c>
      <c r="D26" s="44">
        <v>1</v>
      </c>
      <c r="E26" s="44">
        <v>0</v>
      </c>
      <c r="F26" s="44">
        <v>42</v>
      </c>
      <c r="G26" s="44">
        <v>10</v>
      </c>
      <c r="H26" s="44">
        <v>10</v>
      </c>
      <c r="I26" s="44">
        <v>0</v>
      </c>
      <c r="J26" s="44">
        <v>12</v>
      </c>
      <c r="K26" s="44">
        <v>9</v>
      </c>
      <c r="L26" s="44">
        <v>4</v>
      </c>
      <c r="M26" s="44">
        <v>36</v>
      </c>
      <c r="N26" s="44">
        <v>18</v>
      </c>
      <c r="O26" s="44">
        <v>19</v>
      </c>
      <c r="P26" s="44">
        <v>1</v>
      </c>
      <c r="Q26" s="44">
        <v>6</v>
      </c>
      <c r="R26" s="44">
        <v>9</v>
      </c>
      <c r="S26" s="44">
        <v>0</v>
      </c>
      <c r="T26" s="44">
        <v>1</v>
      </c>
      <c r="U26" s="44">
        <v>35</v>
      </c>
      <c r="V26" s="44">
        <v>9</v>
      </c>
      <c r="W26" s="44">
        <v>9</v>
      </c>
      <c r="X26" s="100">
        <f t="shared" si="0"/>
        <v>150</v>
      </c>
      <c r="Y26" s="100">
        <f t="shared" si="1"/>
        <v>113</v>
      </c>
      <c r="Z26" s="44">
        <v>0</v>
      </c>
      <c r="AA26" s="44">
        <v>0</v>
      </c>
      <c r="AB26" s="44">
        <v>0</v>
      </c>
      <c r="AC26" s="44">
        <v>0</v>
      </c>
      <c r="AD26" s="44">
        <v>2</v>
      </c>
      <c r="AE26" s="44">
        <v>0</v>
      </c>
      <c r="AF26" s="44">
        <v>4</v>
      </c>
      <c r="AG26" s="44">
        <v>0</v>
      </c>
      <c r="AH26" s="44">
        <v>0</v>
      </c>
      <c r="AI26" s="44">
        <v>0</v>
      </c>
      <c r="AJ26" s="44">
        <v>6</v>
      </c>
      <c r="AK26" s="100">
        <f t="shared" si="2"/>
        <v>4</v>
      </c>
      <c r="AL26" s="100">
        <f t="shared" si="3"/>
        <v>8</v>
      </c>
      <c r="AM26" s="44">
        <v>5</v>
      </c>
      <c r="AN26" s="44">
        <v>18</v>
      </c>
      <c r="AO26" s="44">
        <v>14</v>
      </c>
      <c r="AP26" s="44">
        <v>12</v>
      </c>
      <c r="AQ26" s="44">
        <v>2</v>
      </c>
      <c r="AR26" s="44">
        <v>4</v>
      </c>
      <c r="AS26" s="44">
        <v>1</v>
      </c>
      <c r="AT26" s="44">
        <v>32</v>
      </c>
      <c r="AU26" s="44">
        <v>5</v>
      </c>
      <c r="AV26" s="44">
        <v>6</v>
      </c>
      <c r="AW26" s="44">
        <v>71</v>
      </c>
      <c r="AX26" s="44">
        <v>10</v>
      </c>
      <c r="AY26" s="44">
        <v>3</v>
      </c>
      <c r="AZ26" s="44">
        <v>7</v>
      </c>
      <c r="BA26" s="44">
        <v>3</v>
      </c>
      <c r="BB26" s="44">
        <v>1</v>
      </c>
      <c r="BC26" s="44">
        <v>16</v>
      </c>
      <c r="BD26" s="44">
        <v>0</v>
      </c>
      <c r="BE26" s="44">
        <v>5</v>
      </c>
      <c r="BF26" s="100">
        <f t="shared" si="4"/>
        <v>23</v>
      </c>
      <c r="BG26" s="100">
        <f t="shared" si="5"/>
        <v>192</v>
      </c>
      <c r="BH26" s="44">
        <v>0</v>
      </c>
      <c r="BI26" s="44">
        <v>27</v>
      </c>
      <c r="BJ26" s="44">
        <v>0</v>
      </c>
      <c r="BK26" s="44">
        <v>2</v>
      </c>
      <c r="BL26" s="44">
        <v>2</v>
      </c>
      <c r="BM26" s="44">
        <v>16</v>
      </c>
      <c r="BN26" s="100">
        <f t="shared" si="6"/>
        <v>47</v>
      </c>
      <c r="BO26" s="100">
        <v>8</v>
      </c>
    </row>
    <row r="27" spans="1:67" ht="15.75">
      <c r="A27" s="46" t="s">
        <v>161</v>
      </c>
      <c r="B27" s="44">
        <v>22</v>
      </c>
      <c r="C27" s="44">
        <v>163</v>
      </c>
      <c r="D27" s="44">
        <v>1</v>
      </c>
      <c r="E27" s="44">
        <v>0</v>
      </c>
      <c r="F27" s="44">
        <v>90</v>
      </c>
      <c r="G27" s="44">
        <v>19</v>
      </c>
      <c r="H27" s="44">
        <v>78</v>
      </c>
      <c r="I27" s="44">
        <v>4</v>
      </c>
      <c r="J27" s="44">
        <v>24</v>
      </c>
      <c r="K27" s="44">
        <v>78</v>
      </c>
      <c r="L27" s="44">
        <v>15</v>
      </c>
      <c r="M27" s="44">
        <v>73</v>
      </c>
      <c r="N27" s="44">
        <v>44</v>
      </c>
      <c r="O27" s="44">
        <v>98</v>
      </c>
      <c r="P27" s="44">
        <v>10</v>
      </c>
      <c r="Q27" s="44">
        <v>14</v>
      </c>
      <c r="R27" s="44">
        <v>357</v>
      </c>
      <c r="S27" s="44">
        <v>3</v>
      </c>
      <c r="T27" s="44">
        <v>25</v>
      </c>
      <c r="U27" s="44">
        <v>52</v>
      </c>
      <c r="V27" s="44">
        <v>71</v>
      </c>
      <c r="W27" s="44">
        <v>89</v>
      </c>
      <c r="X27" s="100">
        <f t="shared" si="0"/>
        <v>394</v>
      </c>
      <c r="Y27" s="100">
        <f t="shared" si="1"/>
        <v>936</v>
      </c>
      <c r="Z27" s="44">
        <v>83</v>
      </c>
      <c r="AA27" s="44">
        <v>0</v>
      </c>
      <c r="AB27" s="44">
        <v>0</v>
      </c>
      <c r="AC27" s="44">
        <v>2</v>
      </c>
      <c r="AD27" s="44">
        <v>2</v>
      </c>
      <c r="AE27" s="44">
        <v>2</v>
      </c>
      <c r="AF27" s="44">
        <v>304</v>
      </c>
      <c r="AG27" s="44">
        <v>2</v>
      </c>
      <c r="AH27" s="44">
        <v>1</v>
      </c>
      <c r="AI27" s="44">
        <v>61</v>
      </c>
      <c r="AJ27" s="44">
        <v>17</v>
      </c>
      <c r="AK27" s="100">
        <f t="shared" si="2"/>
        <v>389</v>
      </c>
      <c r="AL27" s="100">
        <f t="shared" si="3"/>
        <v>85</v>
      </c>
      <c r="AM27" s="44">
        <v>4</v>
      </c>
      <c r="AN27" s="44">
        <v>53</v>
      </c>
      <c r="AO27" s="44">
        <v>11</v>
      </c>
      <c r="AP27" s="44">
        <v>114</v>
      </c>
      <c r="AQ27" s="44">
        <v>20</v>
      </c>
      <c r="AR27" s="44">
        <v>23</v>
      </c>
      <c r="AS27" s="44">
        <v>9</v>
      </c>
      <c r="AT27" s="44">
        <v>189</v>
      </c>
      <c r="AU27" s="44">
        <v>58</v>
      </c>
      <c r="AV27" s="44">
        <v>62</v>
      </c>
      <c r="AW27" s="44">
        <v>615</v>
      </c>
      <c r="AX27" s="44">
        <v>33</v>
      </c>
      <c r="AY27" s="44">
        <v>79</v>
      </c>
      <c r="AZ27" s="44">
        <v>17</v>
      </c>
      <c r="BA27" s="44">
        <v>54</v>
      </c>
      <c r="BB27" s="44">
        <v>81</v>
      </c>
      <c r="BC27" s="44">
        <v>155</v>
      </c>
      <c r="BD27" s="44">
        <v>0</v>
      </c>
      <c r="BE27" s="44">
        <v>20</v>
      </c>
      <c r="BF27" s="100">
        <f t="shared" si="4"/>
        <v>57</v>
      </c>
      <c r="BG27" s="100">
        <f t="shared" si="5"/>
        <v>1540</v>
      </c>
      <c r="BH27" s="44">
        <v>3</v>
      </c>
      <c r="BI27" s="44">
        <v>53</v>
      </c>
      <c r="BJ27" s="44">
        <v>4</v>
      </c>
      <c r="BK27" s="44">
        <v>15</v>
      </c>
      <c r="BL27" s="44">
        <v>95</v>
      </c>
      <c r="BM27" s="44">
        <v>37</v>
      </c>
      <c r="BN27" s="100">
        <f t="shared" si="6"/>
        <v>207</v>
      </c>
      <c r="BO27" s="100">
        <v>5</v>
      </c>
    </row>
    <row r="28" spans="1:67" ht="15.75">
      <c r="A28" s="46" t="s">
        <v>162</v>
      </c>
      <c r="B28" s="44">
        <v>0</v>
      </c>
      <c r="C28" s="44">
        <v>2</v>
      </c>
      <c r="D28" s="44">
        <v>1</v>
      </c>
      <c r="E28" s="44">
        <v>0</v>
      </c>
      <c r="F28" s="44">
        <v>11</v>
      </c>
      <c r="G28" s="44">
        <v>2</v>
      </c>
      <c r="H28" s="44">
        <v>4</v>
      </c>
      <c r="I28" s="44">
        <v>5</v>
      </c>
      <c r="J28" s="44">
        <v>5</v>
      </c>
      <c r="K28" s="44">
        <v>1</v>
      </c>
      <c r="L28" s="44">
        <v>2</v>
      </c>
      <c r="M28" s="44">
        <v>9</v>
      </c>
      <c r="N28" s="44">
        <v>16</v>
      </c>
      <c r="O28" s="44">
        <v>9</v>
      </c>
      <c r="P28" s="44">
        <v>1</v>
      </c>
      <c r="Q28" s="44">
        <v>0</v>
      </c>
      <c r="R28" s="44">
        <v>8</v>
      </c>
      <c r="S28" s="44">
        <v>0</v>
      </c>
      <c r="T28" s="44">
        <v>0</v>
      </c>
      <c r="U28" s="44">
        <v>5</v>
      </c>
      <c r="V28" s="44">
        <v>6</v>
      </c>
      <c r="W28" s="44">
        <v>9</v>
      </c>
      <c r="X28" s="100">
        <f t="shared" si="0"/>
        <v>56</v>
      </c>
      <c r="Y28" s="100">
        <f t="shared" si="1"/>
        <v>40</v>
      </c>
      <c r="Z28" s="44">
        <v>0</v>
      </c>
      <c r="AA28" s="44">
        <v>0</v>
      </c>
      <c r="AB28" s="44">
        <v>1</v>
      </c>
      <c r="AC28" s="44">
        <v>1</v>
      </c>
      <c r="AD28" s="44">
        <v>6</v>
      </c>
      <c r="AE28" s="44">
        <v>0</v>
      </c>
      <c r="AF28" s="44">
        <v>3</v>
      </c>
      <c r="AG28" s="44">
        <v>0</v>
      </c>
      <c r="AH28" s="44">
        <v>1</v>
      </c>
      <c r="AI28" s="44">
        <v>0</v>
      </c>
      <c r="AJ28" s="44">
        <v>1</v>
      </c>
      <c r="AK28" s="100">
        <f t="shared" si="2"/>
        <v>3</v>
      </c>
      <c r="AL28" s="100">
        <f t="shared" si="3"/>
        <v>10</v>
      </c>
      <c r="AM28" s="44">
        <v>6</v>
      </c>
      <c r="AN28" s="44">
        <v>17</v>
      </c>
      <c r="AO28" s="44">
        <v>7</v>
      </c>
      <c r="AP28" s="44">
        <v>3</v>
      </c>
      <c r="AQ28" s="44">
        <v>12</v>
      </c>
      <c r="AR28" s="44">
        <v>0</v>
      </c>
      <c r="AS28" s="44">
        <v>0</v>
      </c>
      <c r="AT28" s="44">
        <v>17</v>
      </c>
      <c r="AU28" s="44">
        <v>4</v>
      </c>
      <c r="AV28" s="44">
        <v>3</v>
      </c>
      <c r="AW28" s="44">
        <v>31</v>
      </c>
      <c r="AX28" s="44">
        <v>13</v>
      </c>
      <c r="AY28" s="44">
        <v>4</v>
      </c>
      <c r="AZ28" s="44">
        <v>2</v>
      </c>
      <c r="BA28" s="44">
        <v>6</v>
      </c>
      <c r="BB28" s="44">
        <v>2</v>
      </c>
      <c r="BC28" s="44">
        <v>9</v>
      </c>
      <c r="BD28" s="44">
        <v>0</v>
      </c>
      <c r="BE28" s="44">
        <v>1</v>
      </c>
      <c r="BF28" s="100">
        <f t="shared" si="4"/>
        <v>23</v>
      </c>
      <c r="BG28" s="100">
        <f t="shared" si="5"/>
        <v>114</v>
      </c>
      <c r="BH28" s="44">
        <v>0</v>
      </c>
      <c r="BI28" s="44">
        <v>14</v>
      </c>
      <c r="BJ28" s="44">
        <v>1</v>
      </c>
      <c r="BK28" s="44">
        <v>1</v>
      </c>
      <c r="BL28" s="44">
        <v>1</v>
      </c>
      <c r="BM28" s="44">
        <v>7</v>
      </c>
      <c r="BN28" s="100">
        <f t="shared" si="6"/>
        <v>24</v>
      </c>
      <c r="BO28" s="100">
        <v>1</v>
      </c>
    </row>
    <row r="29" spans="1:67" ht="15.75">
      <c r="A29" s="46" t="s">
        <v>163</v>
      </c>
      <c r="B29" s="44">
        <v>6</v>
      </c>
      <c r="C29" s="44">
        <v>20</v>
      </c>
      <c r="D29" s="44">
        <v>1</v>
      </c>
      <c r="E29" s="44">
        <v>0</v>
      </c>
      <c r="F29" s="44">
        <v>22</v>
      </c>
      <c r="G29" s="44">
        <v>2</v>
      </c>
      <c r="H29" s="44">
        <v>21</v>
      </c>
      <c r="I29" s="44">
        <v>1</v>
      </c>
      <c r="J29" s="44">
        <v>13</v>
      </c>
      <c r="K29" s="44">
        <v>3</v>
      </c>
      <c r="L29" s="44">
        <v>2</v>
      </c>
      <c r="M29" s="44">
        <v>27</v>
      </c>
      <c r="N29" s="44">
        <v>14</v>
      </c>
      <c r="O29" s="44">
        <v>58</v>
      </c>
      <c r="P29" s="44">
        <v>5</v>
      </c>
      <c r="Q29" s="44">
        <v>2</v>
      </c>
      <c r="R29" s="44">
        <v>15</v>
      </c>
      <c r="S29" s="44">
        <v>0</v>
      </c>
      <c r="T29" s="44">
        <v>1</v>
      </c>
      <c r="U29" s="44">
        <v>7</v>
      </c>
      <c r="V29" s="44">
        <v>5</v>
      </c>
      <c r="W29" s="44">
        <v>9</v>
      </c>
      <c r="X29" s="100">
        <f t="shared" si="0"/>
        <v>116</v>
      </c>
      <c r="Y29" s="100">
        <f t="shared" si="1"/>
        <v>118</v>
      </c>
      <c r="Z29" s="44">
        <v>34</v>
      </c>
      <c r="AA29" s="44">
        <v>0</v>
      </c>
      <c r="AB29" s="44">
        <v>2</v>
      </c>
      <c r="AC29" s="44">
        <v>0</v>
      </c>
      <c r="AD29" s="44">
        <v>0</v>
      </c>
      <c r="AE29" s="44">
        <v>0</v>
      </c>
      <c r="AF29" s="44">
        <v>72</v>
      </c>
      <c r="AG29" s="44">
        <v>0</v>
      </c>
      <c r="AH29" s="44">
        <v>1</v>
      </c>
      <c r="AI29" s="44">
        <v>6</v>
      </c>
      <c r="AJ29" s="44">
        <v>3</v>
      </c>
      <c r="AK29" s="100">
        <f t="shared" si="2"/>
        <v>106</v>
      </c>
      <c r="AL29" s="100">
        <f t="shared" si="3"/>
        <v>12</v>
      </c>
      <c r="AM29" s="44">
        <v>3</v>
      </c>
      <c r="AN29" s="44">
        <v>14</v>
      </c>
      <c r="AO29" s="44">
        <v>3</v>
      </c>
      <c r="AP29" s="44">
        <v>33</v>
      </c>
      <c r="AQ29" s="44">
        <v>31</v>
      </c>
      <c r="AR29" s="44">
        <v>9</v>
      </c>
      <c r="AS29" s="44">
        <v>2</v>
      </c>
      <c r="AT29" s="44">
        <v>40</v>
      </c>
      <c r="AU29" s="44">
        <v>3</v>
      </c>
      <c r="AV29" s="44">
        <v>17</v>
      </c>
      <c r="AW29" s="44">
        <v>131</v>
      </c>
      <c r="AX29" s="44">
        <v>10</v>
      </c>
      <c r="AY29" s="44">
        <v>8</v>
      </c>
      <c r="AZ29" s="44">
        <v>1</v>
      </c>
      <c r="BA29" s="44">
        <v>19</v>
      </c>
      <c r="BB29" s="44">
        <v>2</v>
      </c>
      <c r="BC29" s="44">
        <v>39</v>
      </c>
      <c r="BD29" s="44">
        <v>0</v>
      </c>
      <c r="BE29" s="44">
        <v>10</v>
      </c>
      <c r="BF29" s="100">
        <f t="shared" si="4"/>
        <v>17</v>
      </c>
      <c r="BG29" s="100">
        <f t="shared" si="5"/>
        <v>358</v>
      </c>
      <c r="BH29" s="44">
        <v>0</v>
      </c>
      <c r="BI29" s="44">
        <v>9</v>
      </c>
      <c r="BJ29" s="44">
        <v>3</v>
      </c>
      <c r="BK29" s="44">
        <v>15</v>
      </c>
      <c r="BL29" s="44">
        <v>11</v>
      </c>
      <c r="BM29" s="44">
        <v>4</v>
      </c>
      <c r="BN29" s="100">
        <f t="shared" si="6"/>
        <v>42</v>
      </c>
      <c r="BO29" s="100">
        <v>2</v>
      </c>
    </row>
    <row r="30" spans="1:67" ht="15.75">
      <c r="A30" s="46" t="s">
        <v>164</v>
      </c>
      <c r="B30" s="44">
        <v>2</v>
      </c>
      <c r="C30" s="44">
        <v>3</v>
      </c>
      <c r="D30" s="44">
        <v>2</v>
      </c>
      <c r="E30" s="44">
        <v>0</v>
      </c>
      <c r="F30" s="44">
        <v>16</v>
      </c>
      <c r="G30" s="44">
        <v>1</v>
      </c>
      <c r="H30" s="44">
        <v>26</v>
      </c>
      <c r="I30" s="44">
        <v>0</v>
      </c>
      <c r="J30" s="44">
        <v>11</v>
      </c>
      <c r="K30" s="44">
        <v>4</v>
      </c>
      <c r="L30" s="44">
        <v>2</v>
      </c>
      <c r="M30" s="44">
        <v>28</v>
      </c>
      <c r="N30" s="44">
        <v>8</v>
      </c>
      <c r="O30" s="44">
        <v>59</v>
      </c>
      <c r="P30" s="44">
        <v>2</v>
      </c>
      <c r="Q30" s="44">
        <v>4</v>
      </c>
      <c r="R30" s="44">
        <v>16</v>
      </c>
      <c r="S30" s="44">
        <v>0</v>
      </c>
      <c r="T30" s="44">
        <v>0</v>
      </c>
      <c r="U30" s="44">
        <v>2</v>
      </c>
      <c r="V30" s="44">
        <v>5</v>
      </c>
      <c r="W30" s="44">
        <v>7</v>
      </c>
      <c r="X30" s="100">
        <f t="shared" si="0"/>
        <v>102</v>
      </c>
      <c r="Y30" s="100">
        <f t="shared" si="1"/>
        <v>96</v>
      </c>
      <c r="Z30" s="44">
        <v>6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96</v>
      </c>
      <c r="AG30" s="44">
        <v>0</v>
      </c>
      <c r="AH30" s="44">
        <v>0</v>
      </c>
      <c r="AI30" s="44">
        <v>0</v>
      </c>
      <c r="AJ30" s="44">
        <v>1</v>
      </c>
      <c r="AK30" s="100">
        <f t="shared" si="2"/>
        <v>102</v>
      </c>
      <c r="AL30" s="100">
        <f t="shared" si="3"/>
        <v>1</v>
      </c>
      <c r="AM30" s="44">
        <v>0</v>
      </c>
      <c r="AN30" s="44">
        <v>5</v>
      </c>
      <c r="AO30" s="44">
        <v>1</v>
      </c>
      <c r="AP30" s="44">
        <v>13</v>
      </c>
      <c r="AQ30" s="44">
        <v>16</v>
      </c>
      <c r="AR30" s="44">
        <v>0</v>
      </c>
      <c r="AS30" s="44">
        <v>5</v>
      </c>
      <c r="AT30" s="44">
        <v>29</v>
      </c>
      <c r="AU30" s="44">
        <v>8</v>
      </c>
      <c r="AV30" s="44">
        <v>9</v>
      </c>
      <c r="AW30" s="44">
        <v>97</v>
      </c>
      <c r="AX30" s="44">
        <v>5</v>
      </c>
      <c r="AY30" s="44">
        <v>9</v>
      </c>
      <c r="AZ30" s="44">
        <v>3</v>
      </c>
      <c r="BA30" s="44">
        <v>10</v>
      </c>
      <c r="BB30" s="44">
        <v>4</v>
      </c>
      <c r="BC30" s="44">
        <v>20</v>
      </c>
      <c r="BD30" s="44">
        <v>0</v>
      </c>
      <c r="BE30" s="44">
        <v>0</v>
      </c>
      <c r="BF30" s="100">
        <f t="shared" si="4"/>
        <v>5</v>
      </c>
      <c r="BG30" s="100">
        <f t="shared" si="5"/>
        <v>229</v>
      </c>
      <c r="BH30" s="44">
        <v>0</v>
      </c>
      <c r="BI30" s="44">
        <v>4</v>
      </c>
      <c r="BJ30" s="44">
        <v>0</v>
      </c>
      <c r="BK30" s="44">
        <v>2</v>
      </c>
      <c r="BL30" s="44">
        <v>10</v>
      </c>
      <c r="BM30" s="44">
        <v>1</v>
      </c>
      <c r="BN30" s="100">
        <f t="shared" si="6"/>
        <v>17</v>
      </c>
      <c r="BO30" s="100">
        <v>0</v>
      </c>
    </row>
    <row r="31" spans="1:67" ht="15.75">
      <c r="A31" s="46" t="s">
        <v>165</v>
      </c>
      <c r="B31" s="44">
        <v>1</v>
      </c>
      <c r="C31" s="44">
        <v>3</v>
      </c>
      <c r="D31" s="44">
        <v>0</v>
      </c>
      <c r="E31" s="44">
        <v>0</v>
      </c>
      <c r="F31" s="44">
        <v>12</v>
      </c>
      <c r="G31" s="44">
        <v>0</v>
      </c>
      <c r="H31" s="44">
        <v>21</v>
      </c>
      <c r="I31" s="44">
        <v>0</v>
      </c>
      <c r="J31" s="44">
        <v>2</v>
      </c>
      <c r="K31" s="44">
        <v>2</v>
      </c>
      <c r="L31" s="44">
        <v>3</v>
      </c>
      <c r="M31" s="44">
        <v>10</v>
      </c>
      <c r="N31" s="44">
        <v>9</v>
      </c>
      <c r="O31" s="44">
        <v>18</v>
      </c>
      <c r="P31" s="44">
        <v>1</v>
      </c>
      <c r="Q31" s="44">
        <v>2</v>
      </c>
      <c r="R31" s="44">
        <v>24</v>
      </c>
      <c r="S31" s="44">
        <v>1</v>
      </c>
      <c r="T31" s="44">
        <v>1</v>
      </c>
      <c r="U31" s="44">
        <v>19</v>
      </c>
      <c r="V31" s="44">
        <v>2</v>
      </c>
      <c r="W31" s="44">
        <v>8</v>
      </c>
      <c r="X31" s="100">
        <f t="shared" si="0"/>
        <v>61</v>
      </c>
      <c r="Y31" s="100">
        <f t="shared" si="1"/>
        <v>78</v>
      </c>
      <c r="Z31" s="44">
        <v>18</v>
      </c>
      <c r="AA31" s="44">
        <v>0</v>
      </c>
      <c r="AB31" s="44">
        <v>0</v>
      </c>
      <c r="AC31" s="44">
        <v>1</v>
      </c>
      <c r="AD31" s="44">
        <v>15</v>
      </c>
      <c r="AE31" s="44">
        <v>2</v>
      </c>
      <c r="AF31" s="44">
        <v>48</v>
      </c>
      <c r="AG31" s="44">
        <v>3</v>
      </c>
      <c r="AH31" s="44">
        <v>0</v>
      </c>
      <c r="AI31" s="44">
        <v>6</v>
      </c>
      <c r="AJ31" s="44">
        <v>6</v>
      </c>
      <c r="AK31" s="100">
        <f t="shared" si="2"/>
        <v>69</v>
      </c>
      <c r="AL31" s="100">
        <f t="shared" si="3"/>
        <v>30</v>
      </c>
      <c r="AM31" s="44">
        <v>0</v>
      </c>
      <c r="AN31" s="44">
        <v>11</v>
      </c>
      <c r="AO31" s="44">
        <v>4</v>
      </c>
      <c r="AP31" s="44">
        <v>27</v>
      </c>
      <c r="AQ31" s="44">
        <v>28</v>
      </c>
      <c r="AR31" s="44">
        <v>5</v>
      </c>
      <c r="AS31" s="44">
        <v>1</v>
      </c>
      <c r="AT31" s="44">
        <v>48</v>
      </c>
      <c r="AU31" s="44">
        <v>2</v>
      </c>
      <c r="AV31" s="44">
        <v>19</v>
      </c>
      <c r="AW31" s="44">
        <v>207</v>
      </c>
      <c r="AX31" s="44">
        <v>11</v>
      </c>
      <c r="AY31" s="44">
        <v>21</v>
      </c>
      <c r="AZ31" s="44">
        <v>8</v>
      </c>
      <c r="BA31" s="44">
        <v>25</v>
      </c>
      <c r="BB31" s="44">
        <v>10</v>
      </c>
      <c r="BC31" s="44">
        <v>58</v>
      </c>
      <c r="BD31" s="44">
        <v>0</v>
      </c>
      <c r="BE31" s="44">
        <v>7</v>
      </c>
      <c r="BF31" s="100">
        <f t="shared" si="4"/>
        <v>11</v>
      </c>
      <c r="BG31" s="100">
        <f t="shared" si="5"/>
        <v>481</v>
      </c>
      <c r="BH31" s="44">
        <v>0</v>
      </c>
      <c r="BI31" s="44">
        <v>79</v>
      </c>
      <c r="BJ31" s="44">
        <v>1</v>
      </c>
      <c r="BK31" s="44">
        <v>12</v>
      </c>
      <c r="BL31" s="44">
        <v>20</v>
      </c>
      <c r="BM31" s="44">
        <v>3</v>
      </c>
      <c r="BN31" s="100">
        <f t="shared" si="6"/>
        <v>115</v>
      </c>
      <c r="BO31" s="100">
        <v>3</v>
      </c>
    </row>
    <row r="32" spans="1:67" ht="15.75">
      <c r="A32" s="46" t="s">
        <v>166</v>
      </c>
      <c r="B32" s="44">
        <v>2</v>
      </c>
      <c r="C32" s="44">
        <v>6</v>
      </c>
      <c r="D32" s="44">
        <v>0</v>
      </c>
      <c r="E32" s="44">
        <v>0</v>
      </c>
      <c r="F32" s="44">
        <v>7</v>
      </c>
      <c r="G32" s="44">
        <v>0</v>
      </c>
      <c r="H32" s="44">
        <v>7</v>
      </c>
      <c r="I32" s="44">
        <v>0</v>
      </c>
      <c r="J32" s="44">
        <v>0</v>
      </c>
      <c r="K32" s="44">
        <v>2</v>
      </c>
      <c r="L32" s="44">
        <v>4</v>
      </c>
      <c r="M32" s="44">
        <v>7</v>
      </c>
      <c r="N32" s="44">
        <v>2</v>
      </c>
      <c r="O32" s="44">
        <v>18</v>
      </c>
      <c r="P32" s="44">
        <v>0</v>
      </c>
      <c r="Q32" s="44">
        <v>1</v>
      </c>
      <c r="R32" s="44">
        <v>12</v>
      </c>
      <c r="S32" s="44">
        <v>0</v>
      </c>
      <c r="T32" s="44">
        <v>0</v>
      </c>
      <c r="U32" s="44">
        <v>3</v>
      </c>
      <c r="V32" s="44">
        <v>4</v>
      </c>
      <c r="W32" s="44">
        <v>3</v>
      </c>
      <c r="X32" s="100">
        <f t="shared" si="0"/>
        <v>30</v>
      </c>
      <c r="Y32" s="100">
        <f t="shared" si="1"/>
        <v>48</v>
      </c>
      <c r="Z32" s="44">
        <v>10</v>
      </c>
      <c r="AA32" s="44">
        <v>0</v>
      </c>
      <c r="AB32" s="44">
        <v>0</v>
      </c>
      <c r="AC32" s="44">
        <v>0</v>
      </c>
      <c r="AD32" s="44">
        <v>1</v>
      </c>
      <c r="AE32" s="44">
        <v>0</v>
      </c>
      <c r="AF32" s="44">
        <v>23</v>
      </c>
      <c r="AG32" s="44">
        <v>0</v>
      </c>
      <c r="AH32" s="44">
        <v>0</v>
      </c>
      <c r="AI32" s="44">
        <v>0</v>
      </c>
      <c r="AJ32" s="44">
        <v>2</v>
      </c>
      <c r="AK32" s="100">
        <f t="shared" si="2"/>
        <v>33</v>
      </c>
      <c r="AL32" s="100">
        <f t="shared" si="3"/>
        <v>3</v>
      </c>
      <c r="AM32" s="44">
        <v>2</v>
      </c>
      <c r="AN32" s="44">
        <v>3</v>
      </c>
      <c r="AO32" s="44">
        <v>4</v>
      </c>
      <c r="AP32" s="44">
        <v>11</v>
      </c>
      <c r="AQ32" s="44">
        <v>19</v>
      </c>
      <c r="AR32" s="44">
        <v>5</v>
      </c>
      <c r="AS32" s="44">
        <v>0</v>
      </c>
      <c r="AT32" s="44">
        <v>26</v>
      </c>
      <c r="AU32" s="44">
        <v>5</v>
      </c>
      <c r="AV32" s="44">
        <v>7</v>
      </c>
      <c r="AW32" s="44">
        <v>66</v>
      </c>
      <c r="AX32" s="44">
        <v>5</v>
      </c>
      <c r="AY32" s="44">
        <v>45</v>
      </c>
      <c r="AZ32" s="44">
        <v>4</v>
      </c>
      <c r="BA32" s="44">
        <v>5</v>
      </c>
      <c r="BB32" s="44">
        <v>4</v>
      </c>
      <c r="BC32" s="44">
        <v>23</v>
      </c>
      <c r="BD32" s="44">
        <v>0</v>
      </c>
      <c r="BE32" s="44">
        <v>0</v>
      </c>
      <c r="BF32" s="100">
        <f t="shared" si="4"/>
        <v>5</v>
      </c>
      <c r="BG32" s="100">
        <f t="shared" si="5"/>
        <v>229</v>
      </c>
      <c r="BH32" s="44">
        <v>0</v>
      </c>
      <c r="BI32" s="44">
        <v>4</v>
      </c>
      <c r="BJ32" s="44">
        <v>0</v>
      </c>
      <c r="BK32" s="44">
        <v>2</v>
      </c>
      <c r="BL32" s="44">
        <v>5</v>
      </c>
      <c r="BM32" s="44">
        <v>5</v>
      </c>
      <c r="BN32" s="100">
        <f t="shared" si="6"/>
        <v>16</v>
      </c>
      <c r="BO32" s="100">
        <v>0</v>
      </c>
    </row>
    <row r="33" spans="1:67" ht="15.75">
      <c r="A33" s="46" t="s">
        <v>167</v>
      </c>
      <c r="B33" s="44">
        <v>0</v>
      </c>
      <c r="C33" s="44">
        <v>2</v>
      </c>
      <c r="D33" s="44">
        <v>0</v>
      </c>
      <c r="E33" s="44">
        <v>0</v>
      </c>
      <c r="F33" s="44">
        <v>0</v>
      </c>
      <c r="G33" s="44">
        <v>0</v>
      </c>
      <c r="H33" s="44">
        <v>7</v>
      </c>
      <c r="I33" s="44">
        <v>0</v>
      </c>
      <c r="J33" s="44">
        <v>0</v>
      </c>
      <c r="K33" s="44">
        <v>0</v>
      </c>
      <c r="L33" s="44">
        <v>1</v>
      </c>
      <c r="M33" s="44">
        <v>2</v>
      </c>
      <c r="N33" s="44">
        <v>2</v>
      </c>
      <c r="O33" s="44">
        <v>8</v>
      </c>
      <c r="P33" s="44">
        <v>0</v>
      </c>
      <c r="Q33" s="44">
        <v>0</v>
      </c>
      <c r="R33" s="44">
        <v>4</v>
      </c>
      <c r="S33" s="44">
        <v>0</v>
      </c>
      <c r="T33" s="44">
        <v>0</v>
      </c>
      <c r="U33" s="44">
        <v>2</v>
      </c>
      <c r="V33" s="44">
        <v>0</v>
      </c>
      <c r="W33" s="44">
        <v>1</v>
      </c>
      <c r="X33" s="100">
        <f t="shared" si="0"/>
        <v>12</v>
      </c>
      <c r="Y33" s="100">
        <f t="shared" si="1"/>
        <v>17</v>
      </c>
      <c r="Z33" s="44">
        <v>9</v>
      </c>
      <c r="AA33" s="44">
        <v>0</v>
      </c>
      <c r="AB33" s="44">
        <v>0</v>
      </c>
      <c r="AC33" s="44">
        <v>0</v>
      </c>
      <c r="AD33" s="44">
        <v>1</v>
      </c>
      <c r="AE33" s="44">
        <v>0</v>
      </c>
      <c r="AF33" s="44">
        <v>5</v>
      </c>
      <c r="AG33" s="44">
        <v>0</v>
      </c>
      <c r="AH33" s="44">
        <v>2</v>
      </c>
      <c r="AI33" s="44">
        <v>0</v>
      </c>
      <c r="AJ33" s="44">
        <v>3</v>
      </c>
      <c r="AK33" s="100">
        <f t="shared" si="2"/>
        <v>14</v>
      </c>
      <c r="AL33" s="100">
        <f t="shared" si="3"/>
        <v>6</v>
      </c>
      <c r="AM33" s="44">
        <v>1</v>
      </c>
      <c r="AN33" s="44">
        <v>3</v>
      </c>
      <c r="AO33" s="44">
        <v>1</v>
      </c>
      <c r="AP33" s="44">
        <v>9</v>
      </c>
      <c r="AQ33" s="44">
        <v>15</v>
      </c>
      <c r="AR33" s="44">
        <v>3</v>
      </c>
      <c r="AS33" s="44">
        <v>1</v>
      </c>
      <c r="AT33" s="44">
        <v>13</v>
      </c>
      <c r="AU33" s="44">
        <v>2</v>
      </c>
      <c r="AV33" s="44">
        <v>0</v>
      </c>
      <c r="AW33" s="44">
        <v>37</v>
      </c>
      <c r="AX33" s="44">
        <v>0</v>
      </c>
      <c r="AY33" s="44">
        <v>9</v>
      </c>
      <c r="AZ33" s="44">
        <v>0</v>
      </c>
      <c r="BA33" s="44">
        <v>3</v>
      </c>
      <c r="BB33" s="44">
        <v>12</v>
      </c>
      <c r="BC33" s="44">
        <v>19</v>
      </c>
      <c r="BD33" s="44">
        <v>0</v>
      </c>
      <c r="BE33" s="44">
        <v>0</v>
      </c>
      <c r="BF33" s="100">
        <f t="shared" si="4"/>
        <v>4</v>
      </c>
      <c r="BG33" s="100">
        <f t="shared" si="5"/>
        <v>124</v>
      </c>
      <c r="BH33" s="44">
        <v>0</v>
      </c>
      <c r="BI33" s="44">
        <v>5</v>
      </c>
      <c r="BJ33" s="44">
        <v>0</v>
      </c>
      <c r="BK33" s="44">
        <v>0</v>
      </c>
      <c r="BL33" s="44">
        <v>4</v>
      </c>
      <c r="BM33" s="44">
        <v>1</v>
      </c>
      <c r="BN33" s="100">
        <f t="shared" si="6"/>
        <v>10</v>
      </c>
      <c r="BO33" s="100">
        <v>0</v>
      </c>
    </row>
    <row r="34" spans="1:67" ht="15.75">
      <c r="A34" s="46" t="s">
        <v>168</v>
      </c>
      <c r="B34" s="44">
        <v>0</v>
      </c>
      <c r="C34" s="44">
        <v>1</v>
      </c>
      <c r="D34" s="44">
        <v>0</v>
      </c>
      <c r="E34" s="44">
        <v>0</v>
      </c>
      <c r="F34" s="44">
        <v>3</v>
      </c>
      <c r="G34" s="44">
        <v>2</v>
      </c>
      <c r="H34" s="44">
        <v>3</v>
      </c>
      <c r="I34" s="44">
        <v>0</v>
      </c>
      <c r="J34" s="44">
        <v>1</v>
      </c>
      <c r="K34" s="44">
        <v>0</v>
      </c>
      <c r="L34" s="44">
        <v>1</v>
      </c>
      <c r="M34" s="44">
        <v>1</v>
      </c>
      <c r="N34" s="44">
        <v>2</v>
      </c>
      <c r="O34" s="44">
        <v>4</v>
      </c>
      <c r="P34" s="44">
        <v>0</v>
      </c>
      <c r="Q34" s="44">
        <v>0</v>
      </c>
      <c r="R34" s="44">
        <v>3</v>
      </c>
      <c r="S34" s="44">
        <v>0</v>
      </c>
      <c r="T34" s="44">
        <v>0</v>
      </c>
      <c r="U34" s="44">
        <v>3</v>
      </c>
      <c r="V34" s="44">
        <v>1</v>
      </c>
      <c r="W34" s="44">
        <v>3</v>
      </c>
      <c r="X34" s="100">
        <f t="shared" si="0"/>
        <v>13</v>
      </c>
      <c r="Y34" s="100">
        <f t="shared" si="1"/>
        <v>15</v>
      </c>
      <c r="Z34" s="44">
        <v>25</v>
      </c>
      <c r="AA34" s="44">
        <v>0</v>
      </c>
      <c r="AB34" s="44">
        <v>0</v>
      </c>
      <c r="AC34" s="44">
        <v>0</v>
      </c>
      <c r="AD34" s="44">
        <v>0</v>
      </c>
      <c r="AE34" s="44">
        <v>1</v>
      </c>
      <c r="AF34" s="44">
        <v>14</v>
      </c>
      <c r="AG34" s="44">
        <v>0</v>
      </c>
      <c r="AH34" s="44">
        <v>0</v>
      </c>
      <c r="AI34" s="44">
        <v>0</v>
      </c>
      <c r="AJ34" s="44">
        <v>1</v>
      </c>
      <c r="AK34" s="100">
        <f t="shared" si="2"/>
        <v>39</v>
      </c>
      <c r="AL34" s="100">
        <f t="shared" si="3"/>
        <v>2</v>
      </c>
      <c r="AM34" s="44">
        <v>0</v>
      </c>
      <c r="AN34" s="44">
        <v>2</v>
      </c>
      <c r="AO34" s="44">
        <v>0</v>
      </c>
      <c r="AP34" s="44">
        <v>4</v>
      </c>
      <c r="AQ34" s="44">
        <v>23</v>
      </c>
      <c r="AR34" s="44">
        <v>0</v>
      </c>
      <c r="AS34" s="44">
        <v>0</v>
      </c>
      <c r="AT34" s="44">
        <v>7</v>
      </c>
      <c r="AU34" s="44">
        <v>1</v>
      </c>
      <c r="AV34" s="44">
        <v>0</v>
      </c>
      <c r="AW34" s="44">
        <v>20</v>
      </c>
      <c r="AX34" s="44">
        <v>4</v>
      </c>
      <c r="AY34" s="44">
        <v>6</v>
      </c>
      <c r="AZ34" s="44">
        <v>1</v>
      </c>
      <c r="BA34" s="44">
        <v>7</v>
      </c>
      <c r="BB34" s="44">
        <v>1</v>
      </c>
      <c r="BC34" s="44">
        <v>12</v>
      </c>
      <c r="BD34" s="44">
        <v>0</v>
      </c>
      <c r="BE34" s="44">
        <v>0</v>
      </c>
      <c r="BF34" s="100">
        <f t="shared" si="4"/>
        <v>2</v>
      </c>
      <c r="BG34" s="100">
        <f t="shared" si="5"/>
        <v>86</v>
      </c>
      <c r="BH34" s="44">
        <v>0</v>
      </c>
      <c r="BI34" s="44">
        <v>0</v>
      </c>
      <c r="BJ34" s="44">
        <v>0</v>
      </c>
      <c r="BK34" s="44">
        <v>1</v>
      </c>
      <c r="BL34" s="44">
        <v>0</v>
      </c>
      <c r="BM34" s="44">
        <v>1</v>
      </c>
      <c r="BN34" s="100">
        <f t="shared" si="6"/>
        <v>2</v>
      </c>
      <c r="BO34" s="100">
        <v>1</v>
      </c>
    </row>
    <row r="35" spans="1:67" ht="15.75">
      <c r="A35" s="46" t="s">
        <v>169</v>
      </c>
      <c r="B35" s="44">
        <v>2</v>
      </c>
      <c r="C35" s="44">
        <v>7</v>
      </c>
      <c r="D35" s="44">
        <v>0</v>
      </c>
      <c r="E35" s="44">
        <v>0</v>
      </c>
      <c r="F35" s="44">
        <v>9</v>
      </c>
      <c r="G35" s="44">
        <v>0</v>
      </c>
      <c r="H35" s="44">
        <v>35</v>
      </c>
      <c r="I35" s="44">
        <v>0</v>
      </c>
      <c r="J35" s="44">
        <v>4</v>
      </c>
      <c r="K35" s="44">
        <v>6</v>
      </c>
      <c r="L35" s="44">
        <v>5</v>
      </c>
      <c r="M35" s="44">
        <v>12</v>
      </c>
      <c r="N35" s="44">
        <v>11</v>
      </c>
      <c r="O35" s="44">
        <v>29</v>
      </c>
      <c r="P35" s="44">
        <v>0</v>
      </c>
      <c r="Q35" s="44">
        <v>2</v>
      </c>
      <c r="R35" s="44">
        <v>96</v>
      </c>
      <c r="S35" s="44">
        <v>2</v>
      </c>
      <c r="T35" s="44">
        <v>2</v>
      </c>
      <c r="U35" s="44">
        <v>90</v>
      </c>
      <c r="V35" s="44">
        <v>13</v>
      </c>
      <c r="W35" s="44">
        <v>30</v>
      </c>
      <c r="X35" s="100">
        <f t="shared" si="0"/>
        <v>80</v>
      </c>
      <c r="Y35" s="100">
        <f t="shared" si="1"/>
        <v>275</v>
      </c>
      <c r="Z35" s="44">
        <v>21</v>
      </c>
      <c r="AA35" s="44">
        <v>0</v>
      </c>
      <c r="AB35" s="44">
        <v>0</v>
      </c>
      <c r="AC35" s="44">
        <v>1</v>
      </c>
      <c r="AD35" s="44">
        <v>9</v>
      </c>
      <c r="AE35" s="44">
        <v>2</v>
      </c>
      <c r="AF35" s="44">
        <v>12</v>
      </c>
      <c r="AG35" s="44">
        <v>0</v>
      </c>
      <c r="AH35" s="44">
        <v>6</v>
      </c>
      <c r="AI35" s="44">
        <v>3</v>
      </c>
      <c r="AJ35" s="44">
        <v>10</v>
      </c>
      <c r="AK35" s="100">
        <f t="shared" si="2"/>
        <v>33</v>
      </c>
      <c r="AL35" s="100">
        <f t="shared" si="3"/>
        <v>31</v>
      </c>
      <c r="AM35" s="44">
        <v>1</v>
      </c>
      <c r="AN35" s="44">
        <v>13</v>
      </c>
      <c r="AO35" s="44">
        <v>5</v>
      </c>
      <c r="AP35" s="44">
        <v>16</v>
      </c>
      <c r="AQ35" s="44">
        <v>36</v>
      </c>
      <c r="AR35" s="44">
        <v>11</v>
      </c>
      <c r="AS35" s="44">
        <v>2</v>
      </c>
      <c r="AT35" s="44">
        <v>67</v>
      </c>
      <c r="AU35" s="44">
        <v>8</v>
      </c>
      <c r="AV35" s="44">
        <v>19</v>
      </c>
      <c r="AW35" s="44">
        <v>322</v>
      </c>
      <c r="AX35" s="44">
        <v>10</v>
      </c>
      <c r="AY35" s="44">
        <v>52</v>
      </c>
      <c r="AZ35" s="44">
        <v>25</v>
      </c>
      <c r="BA35" s="44">
        <v>26</v>
      </c>
      <c r="BB35" s="44">
        <v>3</v>
      </c>
      <c r="BC35" s="44">
        <v>137</v>
      </c>
      <c r="BD35" s="44">
        <v>0</v>
      </c>
      <c r="BE35" s="44">
        <v>16</v>
      </c>
      <c r="BF35" s="100">
        <f t="shared" si="4"/>
        <v>14</v>
      </c>
      <c r="BG35" s="100">
        <f t="shared" si="5"/>
        <v>755</v>
      </c>
      <c r="BH35" s="44">
        <v>0</v>
      </c>
      <c r="BI35" s="44">
        <v>36</v>
      </c>
      <c r="BJ35" s="44">
        <v>1</v>
      </c>
      <c r="BK35" s="44">
        <v>13</v>
      </c>
      <c r="BL35" s="44">
        <v>78</v>
      </c>
      <c r="BM35" s="44">
        <v>54</v>
      </c>
      <c r="BN35" s="100">
        <f t="shared" si="6"/>
        <v>182</v>
      </c>
      <c r="BO35" s="100">
        <v>1</v>
      </c>
    </row>
    <row r="36" spans="1:67" ht="15.75">
      <c r="A36" s="46" t="s">
        <v>170</v>
      </c>
      <c r="B36" s="44">
        <v>2</v>
      </c>
      <c r="C36" s="44">
        <v>4</v>
      </c>
      <c r="D36" s="44">
        <v>2</v>
      </c>
      <c r="E36" s="44">
        <v>0</v>
      </c>
      <c r="F36" s="44">
        <v>107</v>
      </c>
      <c r="G36" s="44">
        <v>1</v>
      </c>
      <c r="H36" s="44">
        <v>9</v>
      </c>
      <c r="I36" s="44">
        <v>0</v>
      </c>
      <c r="J36" s="44">
        <v>6</v>
      </c>
      <c r="K36" s="44">
        <v>1</v>
      </c>
      <c r="L36" s="44">
        <v>1</v>
      </c>
      <c r="M36" s="44">
        <v>11</v>
      </c>
      <c r="N36" s="44">
        <v>2</v>
      </c>
      <c r="O36" s="44">
        <v>26</v>
      </c>
      <c r="P36" s="44">
        <v>2</v>
      </c>
      <c r="Q36" s="44">
        <v>3</v>
      </c>
      <c r="R36" s="44">
        <v>22</v>
      </c>
      <c r="S36" s="44">
        <v>0</v>
      </c>
      <c r="T36" s="44">
        <v>4</v>
      </c>
      <c r="U36" s="44">
        <v>3</v>
      </c>
      <c r="V36" s="44">
        <v>3</v>
      </c>
      <c r="W36" s="44">
        <v>10</v>
      </c>
      <c r="X36" s="100">
        <f t="shared" si="0"/>
        <v>146</v>
      </c>
      <c r="Y36" s="100">
        <f t="shared" si="1"/>
        <v>73</v>
      </c>
      <c r="Z36" s="44">
        <v>0</v>
      </c>
      <c r="AA36" s="44">
        <v>0</v>
      </c>
      <c r="AB36" s="44">
        <v>0</v>
      </c>
      <c r="AC36" s="44">
        <v>3</v>
      </c>
      <c r="AD36" s="44">
        <v>1</v>
      </c>
      <c r="AE36" s="44">
        <v>0</v>
      </c>
      <c r="AF36" s="44">
        <v>19</v>
      </c>
      <c r="AG36" s="44">
        <v>0</v>
      </c>
      <c r="AH36" s="44">
        <v>0</v>
      </c>
      <c r="AI36" s="44">
        <v>3</v>
      </c>
      <c r="AJ36" s="44">
        <v>7</v>
      </c>
      <c r="AK36" s="100">
        <f t="shared" si="2"/>
        <v>19</v>
      </c>
      <c r="AL36" s="100">
        <f t="shared" si="3"/>
        <v>14</v>
      </c>
      <c r="AM36" s="44">
        <v>2</v>
      </c>
      <c r="AN36" s="44">
        <v>13</v>
      </c>
      <c r="AO36" s="44">
        <v>7</v>
      </c>
      <c r="AP36" s="44">
        <v>20</v>
      </c>
      <c r="AQ36" s="44">
        <v>27</v>
      </c>
      <c r="AR36" s="44">
        <v>2</v>
      </c>
      <c r="AS36" s="44">
        <v>1</v>
      </c>
      <c r="AT36" s="44">
        <v>32</v>
      </c>
      <c r="AU36" s="44">
        <v>8</v>
      </c>
      <c r="AV36" s="44">
        <v>2</v>
      </c>
      <c r="AW36" s="44">
        <v>59</v>
      </c>
      <c r="AX36" s="44">
        <v>11</v>
      </c>
      <c r="AY36" s="44">
        <v>6</v>
      </c>
      <c r="AZ36" s="44">
        <v>2</v>
      </c>
      <c r="BA36" s="44">
        <v>27</v>
      </c>
      <c r="BB36" s="44">
        <v>0</v>
      </c>
      <c r="BC36" s="44">
        <v>34</v>
      </c>
      <c r="BD36" s="44">
        <v>0</v>
      </c>
      <c r="BE36" s="44">
        <v>9</v>
      </c>
      <c r="BF36" s="100">
        <f t="shared" si="4"/>
        <v>15</v>
      </c>
      <c r="BG36" s="100">
        <f t="shared" si="5"/>
        <v>247</v>
      </c>
      <c r="BH36" s="44">
        <v>0</v>
      </c>
      <c r="BI36" s="44">
        <v>47</v>
      </c>
      <c r="BJ36" s="44">
        <v>1</v>
      </c>
      <c r="BK36" s="44">
        <v>5</v>
      </c>
      <c r="BL36" s="44">
        <v>11</v>
      </c>
      <c r="BM36" s="44">
        <v>11</v>
      </c>
      <c r="BN36" s="100">
        <f t="shared" si="6"/>
        <v>75</v>
      </c>
      <c r="BO36" s="100">
        <v>0</v>
      </c>
    </row>
    <row r="37" spans="1:67" ht="15.75">
      <c r="A37" s="46" t="s">
        <v>171</v>
      </c>
      <c r="B37" s="44">
        <v>17</v>
      </c>
      <c r="C37" s="44">
        <v>34</v>
      </c>
      <c r="D37" s="44">
        <v>0</v>
      </c>
      <c r="E37" s="44">
        <v>1</v>
      </c>
      <c r="F37" s="44">
        <v>40</v>
      </c>
      <c r="G37" s="44">
        <v>3</v>
      </c>
      <c r="H37" s="44">
        <v>25</v>
      </c>
      <c r="I37" s="44">
        <v>0</v>
      </c>
      <c r="J37" s="44">
        <v>22</v>
      </c>
      <c r="K37" s="44">
        <v>4</v>
      </c>
      <c r="L37" s="44">
        <v>3</v>
      </c>
      <c r="M37" s="44">
        <v>51</v>
      </c>
      <c r="N37" s="44">
        <v>30</v>
      </c>
      <c r="O37" s="44">
        <v>70</v>
      </c>
      <c r="P37" s="44">
        <v>12</v>
      </c>
      <c r="Q37" s="44">
        <v>13</v>
      </c>
      <c r="R37" s="44">
        <v>37</v>
      </c>
      <c r="S37" s="44">
        <v>0</v>
      </c>
      <c r="T37" s="44">
        <v>10</v>
      </c>
      <c r="U37" s="44">
        <v>13</v>
      </c>
      <c r="V37" s="44">
        <v>24</v>
      </c>
      <c r="W37" s="44">
        <v>11</v>
      </c>
      <c r="X37" s="100">
        <f t="shared" si="0"/>
        <v>217</v>
      </c>
      <c r="Y37" s="100">
        <f t="shared" si="1"/>
        <v>203</v>
      </c>
      <c r="Z37" s="44">
        <v>18</v>
      </c>
      <c r="AA37" s="44">
        <v>0</v>
      </c>
      <c r="AB37" s="44">
        <v>0</v>
      </c>
      <c r="AC37" s="44">
        <v>0</v>
      </c>
      <c r="AD37" s="44">
        <v>2</v>
      </c>
      <c r="AE37" s="44">
        <v>2</v>
      </c>
      <c r="AF37" s="44">
        <v>89</v>
      </c>
      <c r="AG37" s="44">
        <v>0</v>
      </c>
      <c r="AH37" s="44">
        <v>0</v>
      </c>
      <c r="AI37" s="44">
        <v>2</v>
      </c>
      <c r="AJ37" s="44">
        <v>5</v>
      </c>
      <c r="AK37" s="100">
        <f t="shared" si="2"/>
        <v>107</v>
      </c>
      <c r="AL37" s="100">
        <f t="shared" si="3"/>
        <v>11</v>
      </c>
      <c r="AM37" s="44">
        <v>1</v>
      </c>
      <c r="AN37" s="44">
        <v>13</v>
      </c>
      <c r="AO37" s="44">
        <v>2</v>
      </c>
      <c r="AP37" s="44">
        <v>4</v>
      </c>
      <c r="AQ37" s="44">
        <v>14</v>
      </c>
      <c r="AR37" s="44">
        <v>0</v>
      </c>
      <c r="AS37" s="44">
        <v>0</v>
      </c>
      <c r="AT37" s="44">
        <v>33</v>
      </c>
      <c r="AU37" s="44">
        <v>11</v>
      </c>
      <c r="AV37" s="44">
        <v>3</v>
      </c>
      <c r="AW37" s="44">
        <v>70</v>
      </c>
      <c r="AX37" s="44">
        <v>4</v>
      </c>
      <c r="AY37" s="44">
        <v>12</v>
      </c>
      <c r="AZ37" s="44">
        <v>0</v>
      </c>
      <c r="BA37" s="44">
        <v>7</v>
      </c>
      <c r="BB37" s="44">
        <v>2</v>
      </c>
      <c r="BC37" s="44">
        <v>27</v>
      </c>
      <c r="BD37" s="44">
        <v>0</v>
      </c>
      <c r="BE37" s="44">
        <v>9</v>
      </c>
      <c r="BF37" s="100">
        <f t="shared" si="4"/>
        <v>14</v>
      </c>
      <c r="BG37" s="100">
        <f t="shared" si="5"/>
        <v>198</v>
      </c>
      <c r="BH37" s="44">
        <v>0</v>
      </c>
      <c r="BI37" s="44">
        <v>2</v>
      </c>
      <c r="BJ37" s="44">
        <v>1</v>
      </c>
      <c r="BK37" s="44">
        <v>3</v>
      </c>
      <c r="BL37" s="44">
        <v>8</v>
      </c>
      <c r="BM37" s="44">
        <v>2</v>
      </c>
      <c r="BN37" s="100">
        <f t="shared" si="6"/>
        <v>16</v>
      </c>
      <c r="BO37" s="100">
        <v>1</v>
      </c>
    </row>
    <row r="38" spans="1:67" ht="15.75">
      <c r="A38" s="46" t="s">
        <v>172</v>
      </c>
      <c r="B38" s="44">
        <v>11</v>
      </c>
      <c r="C38" s="44">
        <v>35</v>
      </c>
      <c r="D38" s="44">
        <v>0</v>
      </c>
      <c r="E38" s="44">
        <v>1</v>
      </c>
      <c r="F38" s="44">
        <v>8</v>
      </c>
      <c r="G38" s="44">
        <v>8</v>
      </c>
      <c r="H38" s="44">
        <v>9</v>
      </c>
      <c r="I38" s="44">
        <v>0</v>
      </c>
      <c r="J38" s="44">
        <v>25</v>
      </c>
      <c r="K38" s="44">
        <v>3</v>
      </c>
      <c r="L38" s="44">
        <v>1</v>
      </c>
      <c r="M38" s="44">
        <v>37</v>
      </c>
      <c r="N38" s="44">
        <v>14</v>
      </c>
      <c r="O38" s="44">
        <v>37</v>
      </c>
      <c r="P38" s="44">
        <v>10</v>
      </c>
      <c r="Q38" s="44">
        <v>0</v>
      </c>
      <c r="R38" s="44">
        <v>4</v>
      </c>
      <c r="S38" s="44">
        <v>0</v>
      </c>
      <c r="T38" s="44">
        <v>0</v>
      </c>
      <c r="U38" s="44">
        <v>4</v>
      </c>
      <c r="V38" s="44">
        <v>7</v>
      </c>
      <c r="W38" s="44">
        <v>11</v>
      </c>
      <c r="X38" s="100">
        <f t="shared" si="0"/>
        <v>124</v>
      </c>
      <c r="Y38" s="100">
        <f t="shared" si="1"/>
        <v>101</v>
      </c>
      <c r="Z38" s="44">
        <v>4</v>
      </c>
      <c r="AA38" s="44">
        <v>0</v>
      </c>
      <c r="AB38" s="44">
        <v>2</v>
      </c>
      <c r="AC38" s="44">
        <v>0</v>
      </c>
      <c r="AD38" s="44">
        <v>2</v>
      </c>
      <c r="AE38" s="44">
        <v>0</v>
      </c>
      <c r="AF38" s="44">
        <v>123</v>
      </c>
      <c r="AG38" s="44">
        <v>0</v>
      </c>
      <c r="AH38" s="44">
        <v>3</v>
      </c>
      <c r="AI38" s="44">
        <v>2</v>
      </c>
      <c r="AJ38" s="44">
        <v>1</v>
      </c>
      <c r="AK38" s="100">
        <f t="shared" si="2"/>
        <v>127</v>
      </c>
      <c r="AL38" s="100">
        <f t="shared" si="3"/>
        <v>10</v>
      </c>
      <c r="AM38" s="44">
        <v>4</v>
      </c>
      <c r="AN38" s="44">
        <v>16</v>
      </c>
      <c r="AO38" s="44">
        <v>3</v>
      </c>
      <c r="AP38" s="44">
        <v>12</v>
      </c>
      <c r="AQ38" s="44">
        <v>25</v>
      </c>
      <c r="AR38" s="44">
        <v>4</v>
      </c>
      <c r="AS38" s="44">
        <v>11</v>
      </c>
      <c r="AT38" s="44">
        <v>24</v>
      </c>
      <c r="AU38" s="44">
        <v>2</v>
      </c>
      <c r="AV38" s="44">
        <v>2</v>
      </c>
      <c r="AW38" s="44">
        <v>220</v>
      </c>
      <c r="AX38" s="44">
        <v>1</v>
      </c>
      <c r="AY38" s="44">
        <v>36</v>
      </c>
      <c r="AZ38" s="44">
        <v>3</v>
      </c>
      <c r="BA38" s="44">
        <v>10</v>
      </c>
      <c r="BB38" s="44">
        <v>6</v>
      </c>
      <c r="BC38" s="44">
        <v>16</v>
      </c>
      <c r="BD38" s="44">
        <v>0</v>
      </c>
      <c r="BE38" s="44">
        <v>2</v>
      </c>
      <c r="BF38" s="100">
        <f t="shared" si="4"/>
        <v>20</v>
      </c>
      <c r="BG38" s="100">
        <f t="shared" si="5"/>
        <v>377</v>
      </c>
      <c r="BH38" s="44">
        <v>0</v>
      </c>
      <c r="BI38" s="44">
        <v>5</v>
      </c>
      <c r="BJ38" s="44">
        <v>1</v>
      </c>
      <c r="BK38" s="44">
        <v>2</v>
      </c>
      <c r="BL38" s="44">
        <v>13</v>
      </c>
      <c r="BM38" s="44">
        <v>3</v>
      </c>
      <c r="BN38" s="100">
        <f t="shared" si="6"/>
        <v>24</v>
      </c>
      <c r="BO38" s="100">
        <v>2</v>
      </c>
    </row>
    <row r="39" spans="1:67" ht="15.75">
      <c r="A39" s="46" t="s">
        <v>173</v>
      </c>
      <c r="B39" s="44">
        <v>1</v>
      </c>
      <c r="C39" s="44">
        <v>8</v>
      </c>
      <c r="D39" s="44">
        <v>1</v>
      </c>
      <c r="E39" s="44">
        <v>0</v>
      </c>
      <c r="F39" s="44">
        <v>14</v>
      </c>
      <c r="G39" s="44">
        <v>2</v>
      </c>
      <c r="H39" s="44">
        <v>19</v>
      </c>
      <c r="I39" s="44">
        <v>0</v>
      </c>
      <c r="J39" s="44">
        <v>7</v>
      </c>
      <c r="K39" s="44">
        <v>0</v>
      </c>
      <c r="L39" s="44">
        <v>1</v>
      </c>
      <c r="M39" s="44">
        <v>10</v>
      </c>
      <c r="N39" s="44">
        <v>4</v>
      </c>
      <c r="O39" s="44">
        <v>15</v>
      </c>
      <c r="P39" s="44">
        <v>0</v>
      </c>
      <c r="Q39" s="44">
        <v>3</v>
      </c>
      <c r="R39" s="44">
        <v>15</v>
      </c>
      <c r="S39" s="44">
        <v>2</v>
      </c>
      <c r="T39" s="44">
        <v>0</v>
      </c>
      <c r="U39" s="44">
        <v>4</v>
      </c>
      <c r="V39" s="44">
        <v>2</v>
      </c>
      <c r="W39" s="44">
        <v>4</v>
      </c>
      <c r="X39" s="100">
        <f t="shared" si="0"/>
        <v>62</v>
      </c>
      <c r="Y39" s="100">
        <f t="shared" si="1"/>
        <v>50</v>
      </c>
      <c r="Z39" s="44">
        <v>12</v>
      </c>
      <c r="AA39" s="44">
        <v>0</v>
      </c>
      <c r="AB39" s="44">
        <v>1</v>
      </c>
      <c r="AC39" s="44">
        <v>2</v>
      </c>
      <c r="AD39" s="44">
        <v>1</v>
      </c>
      <c r="AE39" s="44">
        <v>1</v>
      </c>
      <c r="AF39" s="44">
        <v>18</v>
      </c>
      <c r="AG39" s="44">
        <v>0</v>
      </c>
      <c r="AH39" s="44">
        <v>0</v>
      </c>
      <c r="AI39" s="44">
        <v>9</v>
      </c>
      <c r="AJ39" s="44">
        <v>2</v>
      </c>
      <c r="AK39" s="100">
        <f t="shared" si="2"/>
        <v>30</v>
      </c>
      <c r="AL39" s="100">
        <f t="shared" si="3"/>
        <v>16</v>
      </c>
      <c r="AM39" s="44">
        <v>0</v>
      </c>
      <c r="AN39" s="44">
        <v>4</v>
      </c>
      <c r="AO39" s="44">
        <v>5</v>
      </c>
      <c r="AP39" s="44">
        <v>9</v>
      </c>
      <c r="AQ39" s="44">
        <v>37</v>
      </c>
      <c r="AR39" s="44">
        <v>5</v>
      </c>
      <c r="AS39" s="44">
        <v>1</v>
      </c>
      <c r="AT39" s="44">
        <v>50</v>
      </c>
      <c r="AU39" s="44">
        <v>5</v>
      </c>
      <c r="AV39" s="44">
        <v>6</v>
      </c>
      <c r="AW39" s="44">
        <v>180</v>
      </c>
      <c r="AX39" s="44">
        <v>5</v>
      </c>
      <c r="AY39" s="44">
        <v>9</v>
      </c>
      <c r="AZ39" s="44">
        <v>6</v>
      </c>
      <c r="BA39" s="44">
        <v>14</v>
      </c>
      <c r="BB39" s="44">
        <v>9</v>
      </c>
      <c r="BC39" s="44">
        <v>51</v>
      </c>
      <c r="BD39" s="44">
        <v>0</v>
      </c>
      <c r="BE39" s="44">
        <v>0</v>
      </c>
      <c r="BF39" s="100">
        <f t="shared" si="4"/>
        <v>4</v>
      </c>
      <c r="BG39" s="100">
        <f t="shared" si="5"/>
        <v>392</v>
      </c>
      <c r="BH39" s="44">
        <v>0</v>
      </c>
      <c r="BI39" s="44">
        <v>9</v>
      </c>
      <c r="BJ39" s="44">
        <v>1</v>
      </c>
      <c r="BK39" s="44">
        <v>5</v>
      </c>
      <c r="BL39" s="44">
        <v>17</v>
      </c>
      <c r="BM39" s="44">
        <v>4</v>
      </c>
      <c r="BN39" s="100">
        <f t="shared" si="6"/>
        <v>36</v>
      </c>
      <c r="BO39" s="100">
        <v>1</v>
      </c>
    </row>
    <row r="40" spans="1:67" ht="15.75">
      <c r="A40" s="46" t="s">
        <v>174</v>
      </c>
      <c r="B40" s="44">
        <v>11</v>
      </c>
      <c r="C40" s="44">
        <v>11</v>
      </c>
      <c r="D40" s="44">
        <v>9</v>
      </c>
      <c r="E40" s="44">
        <v>3</v>
      </c>
      <c r="F40" s="44">
        <v>98</v>
      </c>
      <c r="G40" s="44">
        <v>17</v>
      </c>
      <c r="H40" s="44">
        <v>46</v>
      </c>
      <c r="I40" s="44">
        <v>1</v>
      </c>
      <c r="J40" s="44">
        <v>15</v>
      </c>
      <c r="K40" s="44">
        <v>15</v>
      </c>
      <c r="L40" s="44">
        <v>23</v>
      </c>
      <c r="M40" s="44">
        <v>47</v>
      </c>
      <c r="N40" s="44">
        <v>40</v>
      </c>
      <c r="O40" s="44">
        <v>49</v>
      </c>
      <c r="P40" s="44">
        <v>0</v>
      </c>
      <c r="Q40" s="44">
        <v>11</v>
      </c>
      <c r="R40" s="44">
        <v>84</v>
      </c>
      <c r="S40" s="44">
        <v>1</v>
      </c>
      <c r="T40" s="44">
        <v>1</v>
      </c>
      <c r="U40" s="44">
        <v>68</v>
      </c>
      <c r="V40" s="44">
        <v>33</v>
      </c>
      <c r="W40" s="44">
        <v>26</v>
      </c>
      <c r="X40" s="100">
        <f t="shared" si="0"/>
        <v>321</v>
      </c>
      <c r="Y40" s="100">
        <f t="shared" si="1"/>
        <v>288</v>
      </c>
      <c r="Z40" s="44">
        <v>29</v>
      </c>
      <c r="AA40" s="44">
        <v>6</v>
      </c>
      <c r="AB40" s="44">
        <v>3</v>
      </c>
      <c r="AC40" s="44">
        <v>3</v>
      </c>
      <c r="AD40" s="44">
        <v>24</v>
      </c>
      <c r="AE40" s="44">
        <v>2</v>
      </c>
      <c r="AF40" s="44">
        <v>53</v>
      </c>
      <c r="AG40" s="44">
        <v>6</v>
      </c>
      <c r="AH40" s="44">
        <v>1</v>
      </c>
      <c r="AI40" s="44">
        <v>1</v>
      </c>
      <c r="AJ40" s="44">
        <v>10</v>
      </c>
      <c r="AK40" s="100">
        <f t="shared" si="2"/>
        <v>88</v>
      </c>
      <c r="AL40" s="100">
        <f t="shared" si="3"/>
        <v>50</v>
      </c>
      <c r="AM40" s="44">
        <v>17</v>
      </c>
      <c r="AN40" s="44">
        <v>40</v>
      </c>
      <c r="AO40" s="44">
        <v>20</v>
      </c>
      <c r="AP40" s="44">
        <v>62</v>
      </c>
      <c r="AQ40" s="44">
        <v>45</v>
      </c>
      <c r="AR40" s="44">
        <v>2</v>
      </c>
      <c r="AS40" s="44">
        <v>1</v>
      </c>
      <c r="AT40" s="44">
        <v>154</v>
      </c>
      <c r="AU40" s="44">
        <v>9</v>
      </c>
      <c r="AV40" s="44">
        <v>19</v>
      </c>
      <c r="AW40" s="44">
        <v>324</v>
      </c>
      <c r="AX40" s="44">
        <v>34</v>
      </c>
      <c r="AY40" s="44">
        <v>36</v>
      </c>
      <c r="AZ40" s="44">
        <v>17</v>
      </c>
      <c r="BA40" s="44">
        <v>32</v>
      </c>
      <c r="BB40" s="44">
        <v>21</v>
      </c>
      <c r="BC40" s="44">
        <v>246</v>
      </c>
      <c r="BD40" s="44">
        <v>0</v>
      </c>
      <c r="BE40" s="44">
        <v>21</v>
      </c>
      <c r="BF40" s="100">
        <f t="shared" si="4"/>
        <v>57</v>
      </c>
      <c r="BG40" s="100">
        <f t="shared" si="5"/>
        <v>1043</v>
      </c>
      <c r="BH40" s="44">
        <v>0</v>
      </c>
      <c r="BI40" s="44">
        <v>53</v>
      </c>
      <c r="BJ40" s="44">
        <v>3</v>
      </c>
      <c r="BK40" s="44">
        <v>42</v>
      </c>
      <c r="BL40" s="44">
        <v>22</v>
      </c>
      <c r="BM40" s="44">
        <v>57</v>
      </c>
      <c r="BN40" s="100">
        <f t="shared" si="6"/>
        <v>177</v>
      </c>
      <c r="BO40" s="100">
        <v>11</v>
      </c>
    </row>
    <row r="41" spans="1:67" ht="15.75">
      <c r="A41" s="46" t="s">
        <v>175</v>
      </c>
      <c r="B41" s="44">
        <v>1</v>
      </c>
      <c r="C41" s="44">
        <v>0</v>
      </c>
      <c r="D41" s="44">
        <v>0</v>
      </c>
      <c r="E41" s="44">
        <v>0</v>
      </c>
      <c r="F41" s="44">
        <v>2</v>
      </c>
      <c r="G41" s="44">
        <v>1</v>
      </c>
      <c r="H41" s="44">
        <v>14</v>
      </c>
      <c r="I41" s="44">
        <v>1</v>
      </c>
      <c r="J41" s="44">
        <v>3</v>
      </c>
      <c r="K41" s="44">
        <v>4</v>
      </c>
      <c r="L41" s="44">
        <v>1</v>
      </c>
      <c r="M41" s="44">
        <v>9</v>
      </c>
      <c r="N41" s="44">
        <v>1</v>
      </c>
      <c r="O41" s="44">
        <v>4</v>
      </c>
      <c r="P41" s="44">
        <v>1</v>
      </c>
      <c r="Q41" s="44">
        <v>1</v>
      </c>
      <c r="R41" s="44">
        <v>9</v>
      </c>
      <c r="S41" s="44">
        <v>0</v>
      </c>
      <c r="T41" s="44">
        <v>0</v>
      </c>
      <c r="U41" s="44">
        <v>4</v>
      </c>
      <c r="V41" s="44">
        <v>1</v>
      </c>
      <c r="W41" s="44">
        <v>2</v>
      </c>
      <c r="X41" s="100">
        <f t="shared" si="0"/>
        <v>35</v>
      </c>
      <c r="Y41" s="100">
        <f t="shared" si="1"/>
        <v>24</v>
      </c>
      <c r="Z41" s="44">
        <v>7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4</v>
      </c>
      <c r="AG41" s="44">
        <v>0</v>
      </c>
      <c r="AH41" s="44">
        <v>0</v>
      </c>
      <c r="AI41" s="44">
        <v>6</v>
      </c>
      <c r="AJ41" s="44">
        <v>0</v>
      </c>
      <c r="AK41" s="100">
        <f t="shared" si="2"/>
        <v>11</v>
      </c>
      <c r="AL41" s="100">
        <f t="shared" si="3"/>
        <v>6</v>
      </c>
      <c r="AM41" s="44">
        <v>1</v>
      </c>
      <c r="AN41" s="44">
        <v>0</v>
      </c>
      <c r="AO41" s="44">
        <v>1</v>
      </c>
      <c r="AP41" s="44">
        <v>2</v>
      </c>
      <c r="AQ41" s="44">
        <v>7</v>
      </c>
      <c r="AR41" s="44">
        <v>0</v>
      </c>
      <c r="AS41" s="44">
        <v>0</v>
      </c>
      <c r="AT41" s="44">
        <v>28</v>
      </c>
      <c r="AU41" s="44">
        <v>5</v>
      </c>
      <c r="AV41" s="44">
        <v>1</v>
      </c>
      <c r="AW41" s="44">
        <v>41</v>
      </c>
      <c r="AX41" s="44">
        <v>3</v>
      </c>
      <c r="AY41" s="44">
        <v>2</v>
      </c>
      <c r="AZ41" s="44">
        <v>0</v>
      </c>
      <c r="BA41" s="44">
        <v>5</v>
      </c>
      <c r="BB41" s="44">
        <v>2</v>
      </c>
      <c r="BC41" s="44">
        <v>20</v>
      </c>
      <c r="BD41" s="44">
        <v>0</v>
      </c>
      <c r="BE41" s="44">
        <v>0</v>
      </c>
      <c r="BF41" s="100">
        <f t="shared" si="4"/>
        <v>1</v>
      </c>
      <c r="BG41" s="100">
        <f t="shared" si="5"/>
        <v>117</v>
      </c>
      <c r="BH41" s="44">
        <v>0</v>
      </c>
      <c r="BI41" s="44">
        <v>5</v>
      </c>
      <c r="BJ41" s="44">
        <v>0</v>
      </c>
      <c r="BK41" s="44">
        <v>0</v>
      </c>
      <c r="BL41" s="44">
        <v>0</v>
      </c>
      <c r="BM41" s="44">
        <v>1</v>
      </c>
      <c r="BN41" s="100">
        <f t="shared" si="6"/>
        <v>6</v>
      </c>
      <c r="BO41" s="100">
        <v>0</v>
      </c>
    </row>
    <row r="42" spans="1:67" ht="15.75">
      <c r="A42" s="46" t="s">
        <v>176</v>
      </c>
      <c r="B42" s="44">
        <v>3</v>
      </c>
      <c r="C42" s="44">
        <v>0</v>
      </c>
      <c r="D42" s="44">
        <v>1</v>
      </c>
      <c r="E42" s="44">
        <v>0</v>
      </c>
      <c r="F42" s="44">
        <v>11</v>
      </c>
      <c r="G42" s="44">
        <v>4</v>
      </c>
      <c r="H42" s="44">
        <v>13</v>
      </c>
      <c r="I42" s="44">
        <v>0</v>
      </c>
      <c r="J42" s="44">
        <v>6</v>
      </c>
      <c r="K42" s="44">
        <v>1</v>
      </c>
      <c r="L42" s="44">
        <v>9</v>
      </c>
      <c r="M42" s="44">
        <v>8</v>
      </c>
      <c r="N42" s="44">
        <v>8</v>
      </c>
      <c r="O42" s="44">
        <v>26</v>
      </c>
      <c r="P42" s="44">
        <v>3</v>
      </c>
      <c r="Q42" s="44">
        <v>2</v>
      </c>
      <c r="R42" s="44">
        <v>10</v>
      </c>
      <c r="S42" s="44">
        <v>0</v>
      </c>
      <c r="T42" s="44">
        <v>0</v>
      </c>
      <c r="U42" s="44">
        <v>4</v>
      </c>
      <c r="V42" s="44">
        <v>5</v>
      </c>
      <c r="W42" s="44">
        <v>2</v>
      </c>
      <c r="X42" s="100">
        <f t="shared" si="0"/>
        <v>68</v>
      </c>
      <c r="Y42" s="100">
        <f t="shared" si="1"/>
        <v>48</v>
      </c>
      <c r="Z42" s="44">
        <v>16</v>
      </c>
      <c r="AA42" s="44">
        <v>0</v>
      </c>
      <c r="AB42" s="44">
        <v>0</v>
      </c>
      <c r="AC42" s="44">
        <v>0</v>
      </c>
      <c r="AD42" s="44">
        <v>3</v>
      </c>
      <c r="AE42" s="44">
        <v>0</v>
      </c>
      <c r="AF42" s="44">
        <v>17</v>
      </c>
      <c r="AG42" s="44">
        <v>0</v>
      </c>
      <c r="AH42" s="44">
        <v>3</v>
      </c>
      <c r="AI42" s="44">
        <v>1</v>
      </c>
      <c r="AJ42" s="44">
        <v>1</v>
      </c>
      <c r="AK42" s="100">
        <f t="shared" si="2"/>
        <v>33</v>
      </c>
      <c r="AL42" s="100">
        <f t="shared" si="3"/>
        <v>8</v>
      </c>
      <c r="AM42" s="44">
        <v>1</v>
      </c>
      <c r="AN42" s="44">
        <v>5</v>
      </c>
      <c r="AO42" s="44">
        <v>2</v>
      </c>
      <c r="AP42" s="44">
        <v>9</v>
      </c>
      <c r="AQ42" s="44">
        <v>22</v>
      </c>
      <c r="AR42" s="44">
        <v>0</v>
      </c>
      <c r="AS42" s="44">
        <v>1</v>
      </c>
      <c r="AT42" s="44">
        <v>25</v>
      </c>
      <c r="AU42" s="44">
        <v>0</v>
      </c>
      <c r="AV42" s="44">
        <v>24</v>
      </c>
      <c r="AW42" s="44">
        <v>167</v>
      </c>
      <c r="AX42" s="44">
        <v>8</v>
      </c>
      <c r="AY42" s="44">
        <v>12</v>
      </c>
      <c r="AZ42" s="44">
        <v>3</v>
      </c>
      <c r="BA42" s="44">
        <v>4</v>
      </c>
      <c r="BB42" s="44">
        <v>9</v>
      </c>
      <c r="BC42" s="44">
        <v>55</v>
      </c>
      <c r="BD42" s="44">
        <v>0</v>
      </c>
      <c r="BE42" s="44">
        <v>1</v>
      </c>
      <c r="BF42" s="100">
        <f t="shared" si="4"/>
        <v>6</v>
      </c>
      <c r="BG42" s="100">
        <f t="shared" si="5"/>
        <v>342</v>
      </c>
      <c r="BH42" s="44">
        <v>0</v>
      </c>
      <c r="BI42" s="44">
        <v>0</v>
      </c>
      <c r="BJ42" s="44">
        <v>0</v>
      </c>
      <c r="BK42" s="44">
        <v>4</v>
      </c>
      <c r="BL42" s="44">
        <v>7</v>
      </c>
      <c r="BM42" s="44">
        <v>17</v>
      </c>
      <c r="BN42" s="100">
        <f t="shared" si="6"/>
        <v>28</v>
      </c>
      <c r="BO42" s="100">
        <v>1</v>
      </c>
    </row>
    <row r="43" spans="1:67" ht="15.75">
      <c r="A43" s="46" t="s">
        <v>177</v>
      </c>
      <c r="B43" s="44">
        <v>10</v>
      </c>
      <c r="C43" s="44">
        <v>5</v>
      </c>
      <c r="D43" s="44">
        <v>0</v>
      </c>
      <c r="E43" s="44">
        <v>0</v>
      </c>
      <c r="F43" s="44">
        <v>17</v>
      </c>
      <c r="G43" s="44">
        <v>5</v>
      </c>
      <c r="H43" s="44">
        <v>6</v>
      </c>
      <c r="I43" s="44">
        <v>0</v>
      </c>
      <c r="J43" s="44">
        <v>9</v>
      </c>
      <c r="K43" s="44">
        <v>1</v>
      </c>
      <c r="L43" s="44">
        <v>2</v>
      </c>
      <c r="M43" s="44">
        <v>32</v>
      </c>
      <c r="N43" s="44">
        <v>24</v>
      </c>
      <c r="O43" s="44">
        <v>23</v>
      </c>
      <c r="P43" s="44">
        <v>0</v>
      </c>
      <c r="Q43" s="44">
        <v>6</v>
      </c>
      <c r="R43" s="44">
        <v>7</v>
      </c>
      <c r="S43" s="44">
        <v>0</v>
      </c>
      <c r="T43" s="44">
        <v>0</v>
      </c>
      <c r="U43" s="44">
        <v>5</v>
      </c>
      <c r="V43" s="44">
        <v>8</v>
      </c>
      <c r="W43" s="44">
        <v>8</v>
      </c>
      <c r="X43" s="100">
        <f t="shared" si="0"/>
        <v>111</v>
      </c>
      <c r="Y43" s="100">
        <f t="shared" si="1"/>
        <v>57</v>
      </c>
      <c r="Z43" s="44">
        <v>1</v>
      </c>
      <c r="AA43" s="44">
        <v>0</v>
      </c>
      <c r="AB43" s="44">
        <v>3</v>
      </c>
      <c r="AC43" s="44">
        <v>0</v>
      </c>
      <c r="AD43" s="44">
        <v>2</v>
      </c>
      <c r="AE43" s="44">
        <v>2</v>
      </c>
      <c r="AF43" s="44">
        <v>39</v>
      </c>
      <c r="AG43" s="44">
        <v>0</v>
      </c>
      <c r="AH43" s="44">
        <v>0</v>
      </c>
      <c r="AI43" s="44">
        <v>3</v>
      </c>
      <c r="AJ43" s="44">
        <v>0</v>
      </c>
      <c r="AK43" s="100">
        <f t="shared" si="2"/>
        <v>40</v>
      </c>
      <c r="AL43" s="100">
        <f t="shared" si="3"/>
        <v>10</v>
      </c>
      <c r="AM43" s="44">
        <v>4</v>
      </c>
      <c r="AN43" s="44">
        <v>8</v>
      </c>
      <c r="AO43" s="44">
        <v>4</v>
      </c>
      <c r="AP43" s="44">
        <v>29</v>
      </c>
      <c r="AQ43" s="44">
        <v>11</v>
      </c>
      <c r="AR43" s="44">
        <v>0</v>
      </c>
      <c r="AS43" s="44">
        <v>1</v>
      </c>
      <c r="AT43" s="44">
        <v>34</v>
      </c>
      <c r="AU43" s="44">
        <v>4</v>
      </c>
      <c r="AV43" s="44">
        <v>4</v>
      </c>
      <c r="AW43" s="44">
        <v>68</v>
      </c>
      <c r="AX43" s="44">
        <v>18</v>
      </c>
      <c r="AY43" s="44">
        <v>6</v>
      </c>
      <c r="AZ43" s="44">
        <v>3</v>
      </c>
      <c r="BA43" s="44">
        <v>6</v>
      </c>
      <c r="BB43" s="44">
        <v>0</v>
      </c>
      <c r="BC43" s="44">
        <v>37</v>
      </c>
      <c r="BD43" s="44">
        <v>0</v>
      </c>
      <c r="BE43" s="44">
        <v>3</v>
      </c>
      <c r="BF43" s="100">
        <f t="shared" si="4"/>
        <v>12</v>
      </c>
      <c r="BG43" s="100">
        <f t="shared" si="5"/>
        <v>228</v>
      </c>
      <c r="BH43" s="44">
        <v>0</v>
      </c>
      <c r="BI43" s="44">
        <v>9</v>
      </c>
      <c r="BJ43" s="44">
        <v>0</v>
      </c>
      <c r="BK43" s="44">
        <v>1</v>
      </c>
      <c r="BL43" s="44">
        <v>7</v>
      </c>
      <c r="BM43" s="44">
        <v>10</v>
      </c>
      <c r="BN43" s="100">
        <f t="shared" si="6"/>
        <v>27</v>
      </c>
      <c r="BO43" s="100">
        <v>1</v>
      </c>
    </row>
    <row r="44" spans="1:67" ht="15.75">
      <c r="A44" s="46" t="s">
        <v>178</v>
      </c>
      <c r="B44" s="44">
        <v>3</v>
      </c>
      <c r="C44" s="44">
        <v>3</v>
      </c>
      <c r="D44" s="44">
        <v>0</v>
      </c>
      <c r="E44" s="44">
        <v>1</v>
      </c>
      <c r="F44" s="44">
        <v>21</v>
      </c>
      <c r="G44" s="44">
        <v>5</v>
      </c>
      <c r="H44" s="44">
        <v>11</v>
      </c>
      <c r="I44" s="44">
        <v>0</v>
      </c>
      <c r="J44" s="44">
        <v>5</v>
      </c>
      <c r="K44" s="44">
        <v>2</v>
      </c>
      <c r="L44" s="44">
        <v>13</v>
      </c>
      <c r="M44" s="44">
        <v>19</v>
      </c>
      <c r="N44" s="44">
        <v>10</v>
      </c>
      <c r="O44" s="44">
        <v>17</v>
      </c>
      <c r="P44" s="44">
        <v>0</v>
      </c>
      <c r="Q44" s="44">
        <v>3</v>
      </c>
      <c r="R44" s="44">
        <v>45</v>
      </c>
      <c r="S44" s="44">
        <v>1</v>
      </c>
      <c r="T44" s="44">
        <v>1</v>
      </c>
      <c r="U44" s="44">
        <v>11</v>
      </c>
      <c r="V44" s="44">
        <v>12</v>
      </c>
      <c r="W44" s="44">
        <v>4</v>
      </c>
      <c r="X44" s="100">
        <f t="shared" si="0"/>
        <v>91</v>
      </c>
      <c r="Y44" s="100">
        <f t="shared" si="1"/>
        <v>96</v>
      </c>
      <c r="Z44" s="44">
        <v>5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14</v>
      </c>
      <c r="AG44" s="44">
        <v>2</v>
      </c>
      <c r="AH44" s="44">
        <v>0</v>
      </c>
      <c r="AI44" s="44">
        <v>0</v>
      </c>
      <c r="AJ44" s="44">
        <v>3</v>
      </c>
      <c r="AK44" s="100">
        <f t="shared" si="2"/>
        <v>21</v>
      </c>
      <c r="AL44" s="100">
        <f t="shared" si="3"/>
        <v>3</v>
      </c>
      <c r="AM44" s="44">
        <v>2</v>
      </c>
      <c r="AN44" s="44">
        <v>31</v>
      </c>
      <c r="AO44" s="44">
        <v>6</v>
      </c>
      <c r="AP44" s="44">
        <v>10</v>
      </c>
      <c r="AQ44" s="44">
        <v>56</v>
      </c>
      <c r="AR44" s="44">
        <v>1</v>
      </c>
      <c r="AS44" s="44">
        <v>0</v>
      </c>
      <c r="AT44" s="44">
        <v>43</v>
      </c>
      <c r="AU44" s="44">
        <v>1</v>
      </c>
      <c r="AV44" s="44">
        <v>21</v>
      </c>
      <c r="AW44" s="44">
        <v>149</v>
      </c>
      <c r="AX44" s="44">
        <v>3</v>
      </c>
      <c r="AY44" s="44">
        <v>20</v>
      </c>
      <c r="AZ44" s="44">
        <v>1</v>
      </c>
      <c r="BA44" s="44">
        <v>11</v>
      </c>
      <c r="BB44" s="44">
        <v>7</v>
      </c>
      <c r="BC44" s="44">
        <v>56</v>
      </c>
      <c r="BD44" s="44">
        <v>0</v>
      </c>
      <c r="BE44" s="44">
        <v>20</v>
      </c>
      <c r="BF44" s="100">
        <f t="shared" si="4"/>
        <v>33</v>
      </c>
      <c r="BG44" s="100">
        <f t="shared" si="5"/>
        <v>405</v>
      </c>
      <c r="BH44" s="44">
        <v>0</v>
      </c>
      <c r="BI44" s="44">
        <v>24</v>
      </c>
      <c r="BJ44" s="44">
        <v>0</v>
      </c>
      <c r="BK44" s="44">
        <v>7</v>
      </c>
      <c r="BL44" s="44">
        <v>1</v>
      </c>
      <c r="BM44" s="44">
        <v>20</v>
      </c>
      <c r="BN44" s="100">
        <f t="shared" si="6"/>
        <v>52</v>
      </c>
      <c r="BO44" s="100">
        <v>1</v>
      </c>
    </row>
    <row r="45" spans="1:67" ht="15.75">
      <c r="A45" s="46" t="s">
        <v>179</v>
      </c>
      <c r="B45" s="44">
        <v>0</v>
      </c>
      <c r="C45" s="44">
        <v>5</v>
      </c>
      <c r="D45" s="44">
        <v>2</v>
      </c>
      <c r="E45" s="44">
        <v>0</v>
      </c>
      <c r="F45" s="44">
        <v>8</v>
      </c>
      <c r="G45" s="44">
        <v>0</v>
      </c>
      <c r="H45" s="44">
        <v>6</v>
      </c>
      <c r="I45" s="44">
        <v>0</v>
      </c>
      <c r="J45" s="44">
        <v>1</v>
      </c>
      <c r="K45" s="44">
        <v>0</v>
      </c>
      <c r="L45" s="44">
        <v>9</v>
      </c>
      <c r="M45" s="44">
        <v>10</v>
      </c>
      <c r="N45" s="44">
        <v>2</v>
      </c>
      <c r="O45" s="44">
        <v>77</v>
      </c>
      <c r="P45" s="44">
        <v>0</v>
      </c>
      <c r="Q45" s="44">
        <v>4</v>
      </c>
      <c r="R45" s="44">
        <v>6</v>
      </c>
      <c r="S45" s="44">
        <v>0</v>
      </c>
      <c r="T45" s="44">
        <v>3</v>
      </c>
      <c r="U45" s="44">
        <v>1</v>
      </c>
      <c r="V45" s="44">
        <v>0</v>
      </c>
      <c r="W45" s="44">
        <v>0</v>
      </c>
      <c r="X45" s="100">
        <f t="shared" si="0"/>
        <v>42</v>
      </c>
      <c r="Y45" s="100">
        <f t="shared" si="1"/>
        <v>92</v>
      </c>
      <c r="Z45" s="44">
        <v>3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44</v>
      </c>
      <c r="AG45" s="44">
        <v>0</v>
      </c>
      <c r="AH45" s="44">
        <v>1</v>
      </c>
      <c r="AI45" s="44">
        <v>0</v>
      </c>
      <c r="AJ45" s="44">
        <v>2</v>
      </c>
      <c r="AK45" s="100">
        <f t="shared" si="2"/>
        <v>47</v>
      </c>
      <c r="AL45" s="100">
        <f t="shared" si="3"/>
        <v>3</v>
      </c>
      <c r="AM45" s="44">
        <v>1</v>
      </c>
      <c r="AN45" s="44">
        <v>1</v>
      </c>
      <c r="AO45" s="44">
        <v>1</v>
      </c>
      <c r="AP45" s="44">
        <v>4</v>
      </c>
      <c r="AQ45" s="44">
        <v>0</v>
      </c>
      <c r="AR45" s="44">
        <v>0</v>
      </c>
      <c r="AS45" s="44">
        <v>2</v>
      </c>
      <c r="AT45" s="44">
        <v>23</v>
      </c>
      <c r="AU45" s="44">
        <v>6</v>
      </c>
      <c r="AV45" s="44">
        <v>5</v>
      </c>
      <c r="AW45" s="44">
        <v>182</v>
      </c>
      <c r="AX45" s="44">
        <v>4</v>
      </c>
      <c r="AY45" s="44">
        <v>5</v>
      </c>
      <c r="AZ45" s="44">
        <v>2</v>
      </c>
      <c r="BA45" s="44">
        <v>5</v>
      </c>
      <c r="BB45" s="44">
        <v>2</v>
      </c>
      <c r="BC45" s="44">
        <v>22</v>
      </c>
      <c r="BD45" s="44">
        <v>0</v>
      </c>
      <c r="BE45" s="44">
        <v>9</v>
      </c>
      <c r="BF45" s="100">
        <f t="shared" si="4"/>
        <v>2</v>
      </c>
      <c r="BG45" s="100">
        <f t="shared" si="5"/>
        <v>272</v>
      </c>
      <c r="BH45" s="44">
        <v>0</v>
      </c>
      <c r="BI45" s="44">
        <v>2</v>
      </c>
      <c r="BJ45" s="44">
        <v>0</v>
      </c>
      <c r="BK45" s="44">
        <v>0</v>
      </c>
      <c r="BL45" s="44">
        <v>1</v>
      </c>
      <c r="BM45" s="44">
        <v>2</v>
      </c>
      <c r="BN45" s="100">
        <f t="shared" si="6"/>
        <v>5</v>
      </c>
      <c r="BO45" s="100">
        <v>1</v>
      </c>
    </row>
    <row r="46" spans="1:67" ht="15.75">
      <c r="A46" s="46" t="s">
        <v>180</v>
      </c>
      <c r="B46" s="44">
        <v>3</v>
      </c>
      <c r="C46" s="44">
        <v>5</v>
      </c>
      <c r="D46" s="44">
        <v>4</v>
      </c>
      <c r="E46" s="44">
        <v>0</v>
      </c>
      <c r="F46" s="44">
        <v>35</v>
      </c>
      <c r="G46" s="44">
        <v>3</v>
      </c>
      <c r="H46" s="44">
        <v>22</v>
      </c>
      <c r="I46" s="44">
        <v>1</v>
      </c>
      <c r="J46" s="44">
        <v>10</v>
      </c>
      <c r="K46" s="44">
        <v>1</v>
      </c>
      <c r="L46" s="44">
        <v>7</v>
      </c>
      <c r="M46" s="44">
        <v>8</v>
      </c>
      <c r="N46" s="44">
        <v>9</v>
      </c>
      <c r="O46" s="44">
        <v>17</v>
      </c>
      <c r="P46" s="44">
        <v>1</v>
      </c>
      <c r="Q46" s="44">
        <v>4</v>
      </c>
      <c r="R46" s="44">
        <v>11</v>
      </c>
      <c r="S46" s="44">
        <v>2</v>
      </c>
      <c r="T46" s="44">
        <v>0</v>
      </c>
      <c r="U46" s="44">
        <v>14</v>
      </c>
      <c r="V46" s="44">
        <v>4</v>
      </c>
      <c r="W46" s="44">
        <v>4</v>
      </c>
      <c r="X46" s="100">
        <f t="shared" si="0"/>
        <v>107</v>
      </c>
      <c r="Y46" s="100">
        <f t="shared" si="1"/>
        <v>58</v>
      </c>
      <c r="Z46" s="44">
        <v>24</v>
      </c>
      <c r="AA46" s="44">
        <v>0</v>
      </c>
      <c r="AB46" s="44">
        <v>0</v>
      </c>
      <c r="AC46" s="44">
        <v>0</v>
      </c>
      <c r="AD46" s="44">
        <v>0</v>
      </c>
      <c r="AE46" s="44">
        <v>3</v>
      </c>
      <c r="AF46" s="44">
        <v>57</v>
      </c>
      <c r="AG46" s="44">
        <v>0</v>
      </c>
      <c r="AH46" s="44">
        <v>1</v>
      </c>
      <c r="AI46" s="44">
        <v>1</v>
      </c>
      <c r="AJ46" s="44">
        <v>5</v>
      </c>
      <c r="AK46" s="100">
        <f t="shared" si="2"/>
        <v>81</v>
      </c>
      <c r="AL46" s="100">
        <f t="shared" si="3"/>
        <v>10</v>
      </c>
      <c r="AM46" s="44">
        <v>0</v>
      </c>
      <c r="AN46" s="44">
        <v>11</v>
      </c>
      <c r="AO46" s="44">
        <v>7</v>
      </c>
      <c r="AP46" s="44">
        <v>13</v>
      </c>
      <c r="AQ46" s="44">
        <v>14</v>
      </c>
      <c r="AR46" s="44">
        <v>4</v>
      </c>
      <c r="AS46" s="44">
        <v>2</v>
      </c>
      <c r="AT46" s="44">
        <v>22</v>
      </c>
      <c r="AU46" s="44">
        <v>3</v>
      </c>
      <c r="AV46" s="44">
        <v>3</v>
      </c>
      <c r="AW46" s="44">
        <v>61</v>
      </c>
      <c r="AX46" s="44">
        <v>7</v>
      </c>
      <c r="AY46" s="44">
        <v>6</v>
      </c>
      <c r="AZ46" s="44">
        <v>4</v>
      </c>
      <c r="BA46" s="44">
        <v>17</v>
      </c>
      <c r="BB46" s="44">
        <v>10</v>
      </c>
      <c r="BC46" s="44">
        <v>40</v>
      </c>
      <c r="BD46" s="44">
        <v>0</v>
      </c>
      <c r="BE46" s="44">
        <v>3</v>
      </c>
      <c r="BF46" s="100">
        <f t="shared" si="4"/>
        <v>11</v>
      </c>
      <c r="BG46" s="100">
        <f t="shared" si="5"/>
        <v>216</v>
      </c>
      <c r="BH46" s="44">
        <v>0</v>
      </c>
      <c r="BI46" s="44">
        <v>16</v>
      </c>
      <c r="BJ46" s="44">
        <v>0</v>
      </c>
      <c r="BK46" s="44">
        <v>0</v>
      </c>
      <c r="BL46" s="44">
        <v>20</v>
      </c>
      <c r="BM46" s="44">
        <v>9</v>
      </c>
      <c r="BN46" s="100">
        <f t="shared" si="6"/>
        <v>45</v>
      </c>
      <c r="BO46" s="100">
        <v>0</v>
      </c>
    </row>
    <row r="47" spans="1:67" ht="15.75">
      <c r="A47" s="46" t="s">
        <v>181</v>
      </c>
      <c r="B47" s="44">
        <v>17</v>
      </c>
      <c r="C47" s="44">
        <v>37</v>
      </c>
      <c r="D47" s="44">
        <v>3</v>
      </c>
      <c r="E47" s="44">
        <v>0</v>
      </c>
      <c r="F47" s="44">
        <v>62</v>
      </c>
      <c r="G47" s="44">
        <v>7</v>
      </c>
      <c r="H47" s="44">
        <v>79</v>
      </c>
      <c r="I47" s="44">
        <v>1</v>
      </c>
      <c r="J47" s="44">
        <v>9</v>
      </c>
      <c r="K47" s="44">
        <v>13</v>
      </c>
      <c r="L47" s="44">
        <v>12</v>
      </c>
      <c r="M47" s="44">
        <v>49</v>
      </c>
      <c r="N47" s="44">
        <v>38</v>
      </c>
      <c r="O47" s="44">
        <v>125</v>
      </c>
      <c r="P47" s="44">
        <v>4</v>
      </c>
      <c r="Q47" s="44">
        <v>15</v>
      </c>
      <c r="R47" s="44">
        <v>177</v>
      </c>
      <c r="S47" s="44">
        <v>13</v>
      </c>
      <c r="T47" s="44">
        <v>14</v>
      </c>
      <c r="U47" s="44">
        <v>114</v>
      </c>
      <c r="V47" s="44">
        <v>18</v>
      </c>
      <c r="W47" s="44">
        <v>30</v>
      </c>
      <c r="X47" s="100">
        <f t="shared" si="0"/>
        <v>296</v>
      </c>
      <c r="Y47" s="100">
        <f t="shared" si="1"/>
        <v>541</v>
      </c>
      <c r="Z47" s="44">
        <v>21</v>
      </c>
      <c r="AA47" s="44">
        <v>2</v>
      </c>
      <c r="AB47" s="44">
        <v>0</v>
      </c>
      <c r="AC47" s="44">
        <v>10</v>
      </c>
      <c r="AD47" s="44">
        <v>8</v>
      </c>
      <c r="AE47" s="44">
        <v>22</v>
      </c>
      <c r="AF47" s="44">
        <v>163</v>
      </c>
      <c r="AG47" s="44">
        <v>10</v>
      </c>
      <c r="AH47" s="44">
        <v>1</v>
      </c>
      <c r="AI47" s="44">
        <v>14</v>
      </c>
      <c r="AJ47" s="44">
        <v>9</v>
      </c>
      <c r="AK47" s="100">
        <f t="shared" si="2"/>
        <v>194</v>
      </c>
      <c r="AL47" s="100">
        <f t="shared" si="3"/>
        <v>66</v>
      </c>
      <c r="AM47" s="44">
        <v>3</v>
      </c>
      <c r="AN47" s="44">
        <v>39</v>
      </c>
      <c r="AO47" s="44">
        <v>18</v>
      </c>
      <c r="AP47" s="44">
        <v>53</v>
      </c>
      <c r="AQ47" s="44">
        <v>126</v>
      </c>
      <c r="AR47" s="44">
        <v>11</v>
      </c>
      <c r="AS47" s="44">
        <v>11</v>
      </c>
      <c r="AT47" s="44">
        <v>240</v>
      </c>
      <c r="AU47" s="44">
        <v>9</v>
      </c>
      <c r="AV47" s="44">
        <v>44</v>
      </c>
      <c r="AW47" s="44">
        <v>508</v>
      </c>
      <c r="AX47" s="44">
        <v>46</v>
      </c>
      <c r="AY47" s="44">
        <v>34</v>
      </c>
      <c r="AZ47" s="44">
        <v>12</v>
      </c>
      <c r="BA47" s="44">
        <v>47</v>
      </c>
      <c r="BB47" s="44">
        <v>41</v>
      </c>
      <c r="BC47" s="44">
        <v>169</v>
      </c>
      <c r="BD47" s="44">
        <v>0</v>
      </c>
      <c r="BE47" s="44">
        <v>13</v>
      </c>
      <c r="BF47" s="100">
        <f t="shared" si="4"/>
        <v>42</v>
      </c>
      <c r="BG47" s="100">
        <f t="shared" si="5"/>
        <v>1382</v>
      </c>
      <c r="BH47" s="44">
        <v>0</v>
      </c>
      <c r="BI47" s="44">
        <v>14</v>
      </c>
      <c r="BJ47" s="44">
        <v>4</v>
      </c>
      <c r="BK47" s="44">
        <v>13</v>
      </c>
      <c r="BL47" s="44">
        <v>8</v>
      </c>
      <c r="BM47" s="44">
        <v>24</v>
      </c>
      <c r="BN47" s="100">
        <f t="shared" si="6"/>
        <v>63</v>
      </c>
      <c r="BO47" s="100">
        <v>0</v>
      </c>
    </row>
    <row r="48" spans="1:67" ht="15.75">
      <c r="A48" s="46" t="s">
        <v>182</v>
      </c>
      <c r="B48" s="44">
        <v>3</v>
      </c>
      <c r="C48" s="44">
        <v>1</v>
      </c>
      <c r="D48" s="44">
        <v>0</v>
      </c>
      <c r="E48" s="44">
        <v>0</v>
      </c>
      <c r="F48" s="44">
        <v>3</v>
      </c>
      <c r="G48" s="44">
        <v>0</v>
      </c>
      <c r="H48" s="44">
        <v>11</v>
      </c>
      <c r="I48" s="44">
        <v>1</v>
      </c>
      <c r="J48" s="44">
        <v>0</v>
      </c>
      <c r="K48" s="44">
        <v>0</v>
      </c>
      <c r="L48" s="44">
        <v>1</v>
      </c>
      <c r="M48" s="44">
        <v>8</v>
      </c>
      <c r="N48" s="44">
        <v>3</v>
      </c>
      <c r="O48" s="44">
        <v>6</v>
      </c>
      <c r="P48" s="44">
        <v>1</v>
      </c>
      <c r="Q48" s="44">
        <v>0</v>
      </c>
      <c r="R48" s="44">
        <v>7</v>
      </c>
      <c r="S48" s="44">
        <v>0</v>
      </c>
      <c r="T48" s="44">
        <v>0</v>
      </c>
      <c r="U48" s="44">
        <v>0</v>
      </c>
      <c r="V48" s="44">
        <v>3</v>
      </c>
      <c r="W48" s="44">
        <v>1</v>
      </c>
      <c r="X48" s="100">
        <f t="shared" si="0"/>
        <v>31</v>
      </c>
      <c r="Y48" s="100">
        <f t="shared" si="1"/>
        <v>18</v>
      </c>
      <c r="Z48" s="44">
        <v>4</v>
      </c>
      <c r="AA48" s="44">
        <v>0</v>
      </c>
      <c r="AB48" s="44">
        <v>0</v>
      </c>
      <c r="AC48" s="44">
        <v>0</v>
      </c>
      <c r="AD48" s="44">
        <v>1</v>
      </c>
      <c r="AE48" s="44">
        <v>0</v>
      </c>
      <c r="AF48" s="44">
        <v>4</v>
      </c>
      <c r="AG48" s="44">
        <v>0</v>
      </c>
      <c r="AH48" s="44">
        <v>0</v>
      </c>
      <c r="AI48" s="44">
        <v>1</v>
      </c>
      <c r="AJ48" s="44">
        <v>2</v>
      </c>
      <c r="AK48" s="100">
        <f t="shared" si="2"/>
        <v>8</v>
      </c>
      <c r="AL48" s="100">
        <f t="shared" si="3"/>
        <v>4</v>
      </c>
      <c r="AM48" s="44">
        <v>0</v>
      </c>
      <c r="AN48" s="44">
        <v>1</v>
      </c>
      <c r="AO48" s="44">
        <v>3</v>
      </c>
      <c r="AP48" s="44">
        <v>4</v>
      </c>
      <c r="AQ48" s="44">
        <v>7</v>
      </c>
      <c r="AR48" s="44">
        <v>0</v>
      </c>
      <c r="AS48" s="44">
        <v>0</v>
      </c>
      <c r="AT48" s="44">
        <v>14</v>
      </c>
      <c r="AU48" s="44">
        <v>3</v>
      </c>
      <c r="AV48" s="44">
        <v>7</v>
      </c>
      <c r="AW48" s="44">
        <v>130</v>
      </c>
      <c r="AX48" s="44">
        <v>1</v>
      </c>
      <c r="AY48" s="44">
        <v>6</v>
      </c>
      <c r="AZ48" s="44">
        <v>3</v>
      </c>
      <c r="BA48" s="44">
        <v>4</v>
      </c>
      <c r="BB48" s="44">
        <v>5</v>
      </c>
      <c r="BC48" s="44">
        <v>34</v>
      </c>
      <c r="BD48" s="44">
        <v>0</v>
      </c>
      <c r="BE48" s="44">
        <v>1</v>
      </c>
      <c r="BF48" s="100">
        <f t="shared" si="4"/>
        <v>1</v>
      </c>
      <c r="BG48" s="100">
        <f t="shared" si="5"/>
        <v>222</v>
      </c>
      <c r="BH48" s="44">
        <v>0</v>
      </c>
      <c r="BI48" s="44">
        <v>5</v>
      </c>
      <c r="BJ48" s="44">
        <v>0</v>
      </c>
      <c r="BK48" s="44">
        <v>1</v>
      </c>
      <c r="BL48" s="44">
        <v>9</v>
      </c>
      <c r="BM48" s="44">
        <v>3</v>
      </c>
      <c r="BN48" s="100">
        <f t="shared" si="6"/>
        <v>18</v>
      </c>
      <c r="BO48" s="100">
        <v>0</v>
      </c>
    </row>
    <row r="49" spans="1:67" ht="15.75">
      <c r="A49" s="46" t="s">
        <v>183</v>
      </c>
      <c r="B49" s="44">
        <v>1</v>
      </c>
      <c r="C49" s="44">
        <v>9</v>
      </c>
      <c r="D49" s="44">
        <v>0</v>
      </c>
      <c r="E49" s="44">
        <v>0</v>
      </c>
      <c r="F49" s="44">
        <v>8</v>
      </c>
      <c r="G49" s="44">
        <v>4</v>
      </c>
      <c r="H49" s="44">
        <v>4</v>
      </c>
      <c r="I49" s="44">
        <v>0</v>
      </c>
      <c r="J49" s="44">
        <v>2</v>
      </c>
      <c r="K49" s="44">
        <v>0</v>
      </c>
      <c r="L49" s="44">
        <v>2</v>
      </c>
      <c r="M49" s="44">
        <v>10</v>
      </c>
      <c r="N49" s="44">
        <v>7</v>
      </c>
      <c r="O49" s="44">
        <v>20</v>
      </c>
      <c r="P49" s="44">
        <v>1</v>
      </c>
      <c r="Q49" s="44">
        <v>2</v>
      </c>
      <c r="R49" s="44">
        <v>17</v>
      </c>
      <c r="S49" s="44">
        <v>0</v>
      </c>
      <c r="T49" s="44">
        <v>0</v>
      </c>
      <c r="U49" s="44">
        <v>7</v>
      </c>
      <c r="V49" s="44">
        <v>7</v>
      </c>
      <c r="W49" s="44">
        <v>11</v>
      </c>
      <c r="X49" s="100">
        <f t="shared" si="0"/>
        <v>41</v>
      </c>
      <c r="Y49" s="100">
        <f t="shared" si="1"/>
        <v>71</v>
      </c>
      <c r="Z49" s="44">
        <v>8</v>
      </c>
      <c r="AA49" s="44">
        <v>0</v>
      </c>
      <c r="AB49" s="44">
        <v>0</v>
      </c>
      <c r="AC49" s="44">
        <v>0</v>
      </c>
      <c r="AD49" s="44">
        <v>3</v>
      </c>
      <c r="AE49" s="44">
        <v>0</v>
      </c>
      <c r="AF49" s="44">
        <v>47</v>
      </c>
      <c r="AG49" s="44">
        <v>1</v>
      </c>
      <c r="AH49" s="44">
        <v>2</v>
      </c>
      <c r="AI49" s="44">
        <v>3</v>
      </c>
      <c r="AJ49" s="44">
        <v>8</v>
      </c>
      <c r="AK49" s="100">
        <f t="shared" si="2"/>
        <v>56</v>
      </c>
      <c r="AL49" s="100">
        <f t="shared" si="3"/>
        <v>16</v>
      </c>
      <c r="AM49" s="44">
        <v>2</v>
      </c>
      <c r="AN49" s="44">
        <v>2</v>
      </c>
      <c r="AO49" s="44">
        <v>1</v>
      </c>
      <c r="AP49" s="44">
        <v>9</v>
      </c>
      <c r="AQ49" s="44">
        <v>8</v>
      </c>
      <c r="AR49" s="44">
        <v>1</v>
      </c>
      <c r="AS49" s="44">
        <v>0</v>
      </c>
      <c r="AT49" s="44">
        <v>31</v>
      </c>
      <c r="AU49" s="44">
        <v>2</v>
      </c>
      <c r="AV49" s="44">
        <v>17</v>
      </c>
      <c r="AW49" s="44">
        <v>173</v>
      </c>
      <c r="AX49" s="44">
        <v>18</v>
      </c>
      <c r="AY49" s="44">
        <v>19</v>
      </c>
      <c r="AZ49" s="44">
        <v>2</v>
      </c>
      <c r="BA49" s="44">
        <v>22</v>
      </c>
      <c r="BB49" s="44">
        <v>12</v>
      </c>
      <c r="BC49" s="44">
        <v>54</v>
      </c>
      <c r="BD49" s="44">
        <v>0</v>
      </c>
      <c r="BE49" s="44">
        <v>1</v>
      </c>
      <c r="BF49" s="100">
        <f t="shared" si="4"/>
        <v>4</v>
      </c>
      <c r="BG49" s="100">
        <f t="shared" si="5"/>
        <v>370</v>
      </c>
      <c r="BH49" s="44">
        <v>0</v>
      </c>
      <c r="BI49" s="44">
        <v>3</v>
      </c>
      <c r="BJ49" s="44">
        <v>0</v>
      </c>
      <c r="BK49" s="44">
        <v>0</v>
      </c>
      <c r="BL49" s="44">
        <v>12</v>
      </c>
      <c r="BM49" s="44">
        <v>0</v>
      </c>
      <c r="BN49" s="100">
        <f t="shared" si="6"/>
        <v>15</v>
      </c>
      <c r="BO49" s="100">
        <v>0</v>
      </c>
    </row>
    <row r="50" spans="1:67" ht="15.75">
      <c r="A50" s="46" t="s">
        <v>184</v>
      </c>
      <c r="B50" s="44">
        <v>0</v>
      </c>
      <c r="C50" s="44">
        <v>10</v>
      </c>
      <c r="D50" s="44">
        <v>2</v>
      </c>
      <c r="E50" s="44">
        <v>1</v>
      </c>
      <c r="F50" s="44">
        <v>38</v>
      </c>
      <c r="G50" s="44">
        <v>4</v>
      </c>
      <c r="H50" s="44">
        <v>3</v>
      </c>
      <c r="I50" s="44">
        <v>0</v>
      </c>
      <c r="J50" s="44">
        <v>3</v>
      </c>
      <c r="K50" s="44">
        <v>4</v>
      </c>
      <c r="L50" s="44">
        <v>8</v>
      </c>
      <c r="M50" s="44">
        <v>10</v>
      </c>
      <c r="N50" s="44">
        <v>5</v>
      </c>
      <c r="O50" s="44">
        <v>77</v>
      </c>
      <c r="P50" s="44">
        <v>0</v>
      </c>
      <c r="Q50" s="44">
        <v>7</v>
      </c>
      <c r="R50" s="44">
        <v>57</v>
      </c>
      <c r="S50" s="44">
        <v>3</v>
      </c>
      <c r="T50" s="44">
        <v>8</v>
      </c>
      <c r="U50" s="44">
        <v>22</v>
      </c>
      <c r="V50" s="44">
        <v>13</v>
      </c>
      <c r="W50" s="44">
        <v>48</v>
      </c>
      <c r="X50" s="100">
        <f t="shared" si="0"/>
        <v>81</v>
      </c>
      <c r="Y50" s="100">
        <f t="shared" si="1"/>
        <v>242</v>
      </c>
      <c r="Z50" s="44">
        <v>3</v>
      </c>
      <c r="AA50" s="44">
        <v>1</v>
      </c>
      <c r="AB50" s="44">
        <v>1</v>
      </c>
      <c r="AC50" s="44">
        <v>1</v>
      </c>
      <c r="AD50" s="44">
        <v>1</v>
      </c>
      <c r="AE50" s="44">
        <v>6</v>
      </c>
      <c r="AF50" s="44">
        <v>47</v>
      </c>
      <c r="AG50" s="44">
        <v>0</v>
      </c>
      <c r="AH50" s="44">
        <v>0</v>
      </c>
      <c r="AI50" s="44">
        <v>18</v>
      </c>
      <c r="AJ50" s="44">
        <v>9</v>
      </c>
      <c r="AK50" s="100">
        <f t="shared" si="2"/>
        <v>50</v>
      </c>
      <c r="AL50" s="100">
        <f t="shared" si="3"/>
        <v>37</v>
      </c>
      <c r="AM50" s="44">
        <v>5</v>
      </c>
      <c r="AN50" s="44">
        <v>13</v>
      </c>
      <c r="AO50" s="44">
        <v>1</v>
      </c>
      <c r="AP50" s="44">
        <v>11</v>
      </c>
      <c r="AQ50" s="44">
        <v>15</v>
      </c>
      <c r="AR50" s="44">
        <v>4</v>
      </c>
      <c r="AS50" s="44">
        <v>11</v>
      </c>
      <c r="AT50" s="44">
        <v>14</v>
      </c>
      <c r="AU50" s="44">
        <v>6</v>
      </c>
      <c r="AV50" s="44">
        <v>12</v>
      </c>
      <c r="AW50" s="44">
        <v>189</v>
      </c>
      <c r="AX50" s="44">
        <v>9</v>
      </c>
      <c r="AY50" s="44">
        <v>5</v>
      </c>
      <c r="AZ50" s="44">
        <v>1</v>
      </c>
      <c r="BA50" s="44">
        <v>43</v>
      </c>
      <c r="BB50" s="44">
        <v>14</v>
      </c>
      <c r="BC50" s="44">
        <v>73</v>
      </c>
      <c r="BD50" s="44">
        <v>0</v>
      </c>
      <c r="BE50" s="44">
        <v>3</v>
      </c>
      <c r="BF50" s="100">
        <f t="shared" si="4"/>
        <v>18</v>
      </c>
      <c r="BG50" s="100">
        <f t="shared" si="5"/>
        <v>411</v>
      </c>
      <c r="BH50" s="44">
        <v>8</v>
      </c>
      <c r="BI50" s="44">
        <v>1</v>
      </c>
      <c r="BJ50" s="44">
        <v>0</v>
      </c>
      <c r="BK50" s="44">
        <v>11</v>
      </c>
      <c r="BL50" s="44">
        <v>7</v>
      </c>
      <c r="BM50" s="44">
        <v>8</v>
      </c>
      <c r="BN50" s="100">
        <f t="shared" si="6"/>
        <v>35</v>
      </c>
      <c r="BO50" s="100">
        <v>0</v>
      </c>
    </row>
    <row r="51" spans="1:67" ht="31.5">
      <c r="A51" s="46" t="s">
        <v>185</v>
      </c>
      <c r="B51" s="44">
        <v>5</v>
      </c>
      <c r="C51" s="44">
        <v>3</v>
      </c>
      <c r="D51" s="44">
        <v>1</v>
      </c>
      <c r="E51" s="44">
        <v>0</v>
      </c>
      <c r="F51" s="44">
        <v>12</v>
      </c>
      <c r="G51" s="44">
        <v>0</v>
      </c>
      <c r="H51" s="44">
        <v>4</v>
      </c>
      <c r="I51" s="44">
        <v>0</v>
      </c>
      <c r="J51" s="44">
        <v>3</v>
      </c>
      <c r="K51" s="44">
        <v>4</v>
      </c>
      <c r="L51" s="44">
        <v>1</v>
      </c>
      <c r="M51" s="44">
        <v>18</v>
      </c>
      <c r="N51" s="44">
        <v>3</v>
      </c>
      <c r="O51" s="44">
        <v>25</v>
      </c>
      <c r="P51" s="44">
        <v>0</v>
      </c>
      <c r="Q51" s="44">
        <v>3</v>
      </c>
      <c r="R51" s="44">
        <v>16</v>
      </c>
      <c r="S51" s="44">
        <v>1</v>
      </c>
      <c r="T51" s="44">
        <v>6</v>
      </c>
      <c r="U51" s="44">
        <v>2</v>
      </c>
      <c r="V51" s="44">
        <v>6</v>
      </c>
      <c r="W51" s="44">
        <v>5</v>
      </c>
      <c r="X51" s="100">
        <f t="shared" si="0"/>
        <v>50</v>
      </c>
      <c r="Y51" s="100">
        <f t="shared" si="1"/>
        <v>68</v>
      </c>
      <c r="Z51" s="44">
        <v>0</v>
      </c>
      <c r="AA51" s="44">
        <v>0</v>
      </c>
      <c r="AB51" s="44">
        <v>0</v>
      </c>
      <c r="AC51" s="44">
        <v>2</v>
      </c>
      <c r="AD51" s="44">
        <v>0</v>
      </c>
      <c r="AE51" s="44">
        <v>0</v>
      </c>
      <c r="AF51" s="44">
        <v>41</v>
      </c>
      <c r="AG51" s="44">
        <v>0</v>
      </c>
      <c r="AH51" s="44">
        <v>0</v>
      </c>
      <c r="AI51" s="44">
        <v>1</v>
      </c>
      <c r="AJ51" s="44">
        <v>0</v>
      </c>
      <c r="AK51" s="100">
        <f t="shared" si="2"/>
        <v>41</v>
      </c>
      <c r="AL51" s="100">
        <f t="shared" si="3"/>
        <v>3</v>
      </c>
      <c r="AM51" s="44">
        <v>0</v>
      </c>
      <c r="AN51" s="44">
        <v>1</v>
      </c>
      <c r="AO51" s="44">
        <v>0</v>
      </c>
      <c r="AP51" s="44">
        <v>1</v>
      </c>
      <c r="AQ51" s="44">
        <v>5</v>
      </c>
      <c r="AR51" s="44">
        <v>3</v>
      </c>
      <c r="AS51" s="44">
        <v>1</v>
      </c>
      <c r="AT51" s="44">
        <v>14</v>
      </c>
      <c r="AU51" s="44">
        <v>4</v>
      </c>
      <c r="AV51" s="44">
        <v>7</v>
      </c>
      <c r="AW51" s="44">
        <v>55</v>
      </c>
      <c r="AX51" s="44">
        <v>0</v>
      </c>
      <c r="AY51" s="44">
        <v>6</v>
      </c>
      <c r="AZ51" s="44">
        <v>4</v>
      </c>
      <c r="BA51" s="44">
        <v>20</v>
      </c>
      <c r="BB51" s="44">
        <v>0</v>
      </c>
      <c r="BC51" s="44">
        <v>14</v>
      </c>
      <c r="BD51" s="44">
        <v>0</v>
      </c>
      <c r="BE51" s="44">
        <v>2</v>
      </c>
      <c r="BF51" s="100">
        <f t="shared" si="4"/>
        <v>1</v>
      </c>
      <c r="BG51" s="100">
        <f t="shared" si="5"/>
        <v>136</v>
      </c>
      <c r="BH51" s="44">
        <v>0</v>
      </c>
      <c r="BI51" s="44">
        <v>5</v>
      </c>
      <c r="BJ51" s="44">
        <v>0</v>
      </c>
      <c r="BK51" s="44">
        <v>2</v>
      </c>
      <c r="BL51" s="44">
        <v>3</v>
      </c>
      <c r="BM51" s="44">
        <v>1</v>
      </c>
      <c r="BN51" s="100">
        <f t="shared" si="6"/>
        <v>11</v>
      </c>
      <c r="BO51" s="100">
        <v>0</v>
      </c>
    </row>
    <row r="52" spans="1:67" ht="15.75">
      <c r="A52" s="46" t="s">
        <v>186</v>
      </c>
      <c r="B52" s="44">
        <v>7</v>
      </c>
      <c r="C52" s="44">
        <v>35</v>
      </c>
      <c r="D52" s="44">
        <v>6</v>
      </c>
      <c r="E52" s="44">
        <v>0</v>
      </c>
      <c r="F52" s="44">
        <v>52</v>
      </c>
      <c r="G52" s="44">
        <v>15</v>
      </c>
      <c r="H52" s="44">
        <v>69</v>
      </c>
      <c r="I52" s="44">
        <v>6</v>
      </c>
      <c r="J52" s="44">
        <v>17</v>
      </c>
      <c r="K52" s="44">
        <v>17</v>
      </c>
      <c r="L52" s="44">
        <v>23</v>
      </c>
      <c r="M52" s="44">
        <v>36</v>
      </c>
      <c r="N52" s="44">
        <v>35</v>
      </c>
      <c r="O52" s="44">
        <v>95</v>
      </c>
      <c r="P52" s="44">
        <v>3</v>
      </c>
      <c r="Q52" s="44">
        <v>12</v>
      </c>
      <c r="R52" s="44">
        <v>120</v>
      </c>
      <c r="S52" s="44">
        <v>1</v>
      </c>
      <c r="T52" s="44">
        <v>1</v>
      </c>
      <c r="U52" s="44">
        <v>63</v>
      </c>
      <c r="V52" s="44">
        <v>29</v>
      </c>
      <c r="W52" s="44">
        <v>30</v>
      </c>
      <c r="X52" s="100">
        <f t="shared" si="0"/>
        <v>281</v>
      </c>
      <c r="Y52" s="100">
        <f t="shared" si="1"/>
        <v>391</v>
      </c>
      <c r="Z52" s="44">
        <v>39</v>
      </c>
      <c r="AA52" s="44">
        <v>1</v>
      </c>
      <c r="AB52" s="44">
        <v>1</v>
      </c>
      <c r="AC52" s="44">
        <v>2</v>
      </c>
      <c r="AD52" s="44">
        <v>28</v>
      </c>
      <c r="AE52" s="44">
        <v>2</v>
      </c>
      <c r="AF52" s="44">
        <v>122</v>
      </c>
      <c r="AG52" s="44">
        <v>1</v>
      </c>
      <c r="AH52" s="44">
        <v>12</v>
      </c>
      <c r="AI52" s="44">
        <v>8</v>
      </c>
      <c r="AJ52" s="44">
        <v>6</v>
      </c>
      <c r="AK52" s="100">
        <f t="shared" si="2"/>
        <v>162</v>
      </c>
      <c r="AL52" s="100">
        <f t="shared" si="3"/>
        <v>60</v>
      </c>
      <c r="AM52" s="44">
        <v>11</v>
      </c>
      <c r="AN52" s="44">
        <v>25</v>
      </c>
      <c r="AO52" s="44">
        <v>17</v>
      </c>
      <c r="AP52" s="44">
        <v>57</v>
      </c>
      <c r="AQ52" s="44">
        <v>45</v>
      </c>
      <c r="AR52" s="44">
        <v>5</v>
      </c>
      <c r="AS52" s="44">
        <v>8</v>
      </c>
      <c r="AT52" s="44">
        <v>258</v>
      </c>
      <c r="AU52" s="44">
        <v>16</v>
      </c>
      <c r="AV52" s="44">
        <v>37</v>
      </c>
      <c r="AW52" s="44">
        <v>682</v>
      </c>
      <c r="AX52" s="44">
        <v>41</v>
      </c>
      <c r="AY52" s="44">
        <v>46</v>
      </c>
      <c r="AZ52" s="44">
        <v>15</v>
      </c>
      <c r="BA52" s="44">
        <v>65</v>
      </c>
      <c r="BB52" s="44">
        <v>33</v>
      </c>
      <c r="BC52" s="44">
        <v>417</v>
      </c>
      <c r="BD52" s="44">
        <v>0</v>
      </c>
      <c r="BE52" s="44">
        <v>23</v>
      </c>
      <c r="BF52" s="100">
        <f t="shared" si="4"/>
        <v>36</v>
      </c>
      <c r="BG52" s="100">
        <f t="shared" si="5"/>
        <v>1765</v>
      </c>
      <c r="BH52" s="44">
        <v>0</v>
      </c>
      <c r="BI52" s="44">
        <v>52</v>
      </c>
      <c r="BJ52" s="44">
        <v>1</v>
      </c>
      <c r="BK52" s="44">
        <v>11</v>
      </c>
      <c r="BL52" s="44">
        <v>21</v>
      </c>
      <c r="BM52" s="44">
        <v>57</v>
      </c>
      <c r="BN52" s="100">
        <f t="shared" si="6"/>
        <v>142</v>
      </c>
      <c r="BO52" s="100">
        <v>6</v>
      </c>
    </row>
    <row r="53" spans="1:67" ht="15.75">
      <c r="A53" s="46" t="s">
        <v>187</v>
      </c>
      <c r="B53" s="44">
        <v>1</v>
      </c>
      <c r="C53" s="44">
        <v>3</v>
      </c>
      <c r="D53" s="44">
        <v>0</v>
      </c>
      <c r="E53" s="44">
        <v>0</v>
      </c>
      <c r="F53" s="44">
        <v>2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1</v>
      </c>
      <c r="N53" s="44">
        <v>0</v>
      </c>
      <c r="O53" s="44">
        <v>22</v>
      </c>
      <c r="P53" s="44">
        <v>0</v>
      </c>
      <c r="Q53" s="44">
        <v>0</v>
      </c>
      <c r="R53" s="44">
        <v>1</v>
      </c>
      <c r="S53" s="44">
        <v>0</v>
      </c>
      <c r="T53" s="44">
        <v>1</v>
      </c>
      <c r="U53" s="44">
        <v>0</v>
      </c>
      <c r="V53" s="44">
        <v>1</v>
      </c>
      <c r="W53" s="44">
        <v>3</v>
      </c>
      <c r="X53" s="100">
        <f t="shared" si="0"/>
        <v>4</v>
      </c>
      <c r="Y53" s="100">
        <f t="shared" si="1"/>
        <v>31</v>
      </c>
      <c r="Z53" s="44">
        <v>10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22</v>
      </c>
      <c r="AG53" s="44">
        <v>0</v>
      </c>
      <c r="AH53" s="44">
        <v>1</v>
      </c>
      <c r="AI53" s="44">
        <v>0</v>
      </c>
      <c r="AJ53" s="44">
        <v>0</v>
      </c>
      <c r="AK53" s="100">
        <f t="shared" si="2"/>
        <v>32</v>
      </c>
      <c r="AL53" s="100">
        <f t="shared" si="3"/>
        <v>1</v>
      </c>
      <c r="AM53" s="44">
        <v>0</v>
      </c>
      <c r="AN53" s="44">
        <v>3</v>
      </c>
      <c r="AO53" s="44">
        <v>0</v>
      </c>
      <c r="AP53" s="44">
        <v>1</v>
      </c>
      <c r="AQ53" s="44">
        <v>13</v>
      </c>
      <c r="AR53" s="44">
        <v>0</v>
      </c>
      <c r="AS53" s="44">
        <v>1</v>
      </c>
      <c r="AT53" s="44">
        <v>1</v>
      </c>
      <c r="AU53" s="44">
        <v>0</v>
      </c>
      <c r="AV53" s="44">
        <v>2</v>
      </c>
      <c r="AW53" s="44">
        <v>49</v>
      </c>
      <c r="AX53" s="44">
        <v>0</v>
      </c>
      <c r="AY53" s="44">
        <v>1</v>
      </c>
      <c r="AZ53" s="44">
        <v>0</v>
      </c>
      <c r="BA53" s="44">
        <v>0</v>
      </c>
      <c r="BB53" s="44">
        <v>0</v>
      </c>
      <c r="BC53" s="44">
        <v>9</v>
      </c>
      <c r="BD53" s="44">
        <v>0</v>
      </c>
      <c r="BE53" s="44">
        <v>0</v>
      </c>
      <c r="BF53" s="100">
        <f t="shared" si="4"/>
        <v>3</v>
      </c>
      <c r="BG53" s="100">
        <f t="shared" si="5"/>
        <v>77</v>
      </c>
      <c r="BH53" s="44">
        <v>0</v>
      </c>
      <c r="BI53" s="44">
        <v>0</v>
      </c>
      <c r="BJ53" s="44">
        <v>0</v>
      </c>
      <c r="BK53" s="44">
        <v>2</v>
      </c>
      <c r="BL53" s="44">
        <v>6</v>
      </c>
      <c r="BM53" s="44">
        <v>5</v>
      </c>
      <c r="BN53" s="100">
        <f t="shared" si="6"/>
        <v>13</v>
      </c>
      <c r="BO53" s="100">
        <v>1</v>
      </c>
    </row>
    <row r="54" spans="1:67" ht="15.75">
      <c r="A54" s="46" t="s">
        <v>188</v>
      </c>
      <c r="B54" s="44">
        <v>113</v>
      </c>
      <c r="C54" s="44">
        <v>208</v>
      </c>
      <c r="D54" s="44">
        <v>47</v>
      </c>
      <c r="E54" s="44">
        <v>16</v>
      </c>
      <c r="F54" s="44">
        <v>811</v>
      </c>
      <c r="G54" s="44">
        <v>236</v>
      </c>
      <c r="H54" s="44">
        <v>1472</v>
      </c>
      <c r="I54" s="44">
        <v>45</v>
      </c>
      <c r="J54" s="44">
        <v>405</v>
      </c>
      <c r="K54" s="44">
        <v>222</v>
      </c>
      <c r="L54" s="44">
        <v>190</v>
      </c>
      <c r="M54" s="44">
        <v>883</v>
      </c>
      <c r="N54" s="44">
        <v>652</v>
      </c>
      <c r="O54" s="44">
        <v>659</v>
      </c>
      <c r="P54" s="44">
        <v>89</v>
      </c>
      <c r="Q54" s="44">
        <v>148</v>
      </c>
      <c r="R54" s="44">
        <v>2186</v>
      </c>
      <c r="S54" s="44">
        <v>31</v>
      </c>
      <c r="T54" s="44">
        <v>53</v>
      </c>
      <c r="U54" s="44">
        <v>2371</v>
      </c>
      <c r="V54" s="44">
        <v>435</v>
      </c>
      <c r="W54" s="44">
        <v>703</v>
      </c>
      <c r="X54" s="100">
        <f t="shared" si="0"/>
        <v>5107</v>
      </c>
      <c r="Y54" s="100">
        <f t="shared" si="1"/>
        <v>6868</v>
      </c>
      <c r="Z54" s="44">
        <v>404</v>
      </c>
      <c r="AA54" s="44">
        <v>10</v>
      </c>
      <c r="AB54" s="44">
        <v>29</v>
      </c>
      <c r="AC54" s="44">
        <v>59</v>
      </c>
      <c r="AD54" s="44">
        <v>243</v>
      </c>
      <c r="AE54" s="44">
        <v>115</v>
      </c>
      <c r="AF54" s="44">
        <v>903</v>
      </c>
      <c r="AG54" s="44">
        <v>8</v>
      </c>
      <c r="AH54" s="44">
        <v>120</v>
      </c>
      <c r="AI54" s="44">
        <v>179</v>
      </c>
      <c r="AJ54" s="44">
        <v>281</v>
      </c>
      <c r="AK54" s="100">
        <f t="shared" si="2"/>
        <v>1315</v>
      </c>
      <c r="AL54" s="100">
        <f t="shared" si="3"/>
        <v>1036</v>
      </c>
      <c r="AM54" s="44">
        <v>138</v>
      </c>
      <c r="AN54" s="44">
        <v>1113</v>
      </c>
      <c r="AO54" s="44">
        <v>465</v>
      </c>
      <c r="AP54" s="44">
        <v>551</v>
      </c>
      <c r="AQ54" s="44">
        <v>1088</v>
      </c>
      <c r="AR54" s="44">
        <v>120</v>
      </c>
      <c r="AS54" s="44">
        <v>150</v>
      </c>
      <c r="AT54" s="44">
        <v>2915</v>
      </c>
      <c r="AU54" s="44">
        <v>487</v>
      </c>
      <c r="AV54" s="44">
        <v>710</v>
      </c>
      <c r="AW54" s="44">
        <v>5506</v>
      </c>
      <c r="AX54" s="44">
        <v>712</v>
      </c>
      <c r="AY54" s="44">
        <v>1317</v>
      </c>
      <c r="AZ54" s="44">
        <v>299</v>
      </c>
      <c r="BA54" s="44">
        <v>814</v>
      </c>
      <c r="BB54" s="44">
        <v>273</v>
      </c>
      <c r="BC54" s="44">
        <v>2519</v>
      </c>
      <c r="BD54" s="44">
        <v>1</v>
      </c>
      <c r="BE54" s="44">
        <v>329</v>
      </c>
      <c r="BF54" s="100">
        <f t="shared" si="4"/>
        <v>1251</v>
      </c>
      <c r="BG54" s="100">
        <f t="shared" si="5"/>
        <v>18256</v>
      </c>
      <c r="BH54" s="44">
        <v>12</v>
      </c>
      <c r="BI54" s="44">
        <v>1209</v>
      </c>
      <c r="BJ54" s="44">
        <v>62</v>
      </c>
      <c r="BK54" s="44">
        <v>428</v>
      </c>
      <c r="BL54" s="44">
        <v>947</v>
      </c>
      <c r="BM54" s="44">
        <v>591</v>
      </c>
      <c r="BN54" s="100">
        <f t="shared" si="6"/>
        <v>3249</v>
      </c>
      <c r="BO54" s="100">
        <v>123</v>
      </c>
    </row>
    <row r="55" spans="1:67" ht="15.75">
      <c r="A55" s="46" t="s">
        <v>189</v>
      </c>
      <c r="B55" s="44">
        <v>2</v>
      </c>
      <c r="C55" s="44">
        <v>1</v>
      </c>
      <c r="D55" s="44">
        <v>0</v>
      </c>
      <c r="E55" s="44">
        <v>1</v>
      </c>
      <c r="F55" s="44">
        <v>4</v>
      </c>
      <c r="G55" s="44">
        <v>1</v>
      </c>
      <c r="H55" s="44">
        <v>3</v>
      </c>
      <c r="I55" s="44">
        <v>0</v>
      </c>
      <c r="J55" s="44">
        <v>6</v>
      </c>
      <c r="K55" s="44">
        <v>3</v>
      </c>
      <c r="L55" s="44">
        <v>4</v>
      </c>
      <c r="M55" s="44">
        <v>7</v>
      </c>
      <c r="N55" s="44">
        <v>4</v>
      </c>
      <c r="O55" s="44">
        <v>15</v>
      </c>
      <c r="P55" s="44">
        <v>2</v>
      </c>
      <c r="Q55" s="44">
        <v>1</v>
      </c>
      <c r="R55" s="44">
        <v>5</v>
      </c>
      <c r="S55" s="44">
        <v>0</v>
      </c>
      <c r="T55" s="44">
        <v>3</v>
      </c>
      <c r="U55" s="44">
        <v>0</v>
      </c>
      <c r="V55" s="44">
        <v>3</v>
      </c>
      <c r="W55" s="44">
        <v>3</v>
      </c>
      <c r="X55" s="100">
        <f t="shared" si="0"/>
        <v>35</v>
      </c>
      <c r="Y55" s="100">
        <f t="shared" si="1"/>
        <v>33</v>
      </c>
      <c r="Z55" s="44">
        <v>0</v>
      </c>
      <c r="AA55" s="44">
        <v>0</v>
      </c>
      <c r="AB55" s="44">
        <v>0</v>
      </c>
      <c r="AC55" s="44">
        <v>0</v>
      </c>
      <c r="AD55" s="44">
        <v>2</v>
      </c>
      <c r="AE55" s="44">
        <v>1</v>
      </c>
      <c r="AF55" s="44">
        <v>14</v>
      </c>
      <c r="AG55" s="44">
        <v>0</v>
      </c>
      <c r="AH55" s="44">
        <v>0</v>
      </c>
      <c r="AI55" s="44">
        <v>1</v>
      </c>
      <c r="AJ55" s="44">
        <v>1</v>
      </c>
      <c r="AK55" s="100">
        <f t="shared" si="2"/>
        <v>14</v>
      </c>
      <c r="AL55" s="100">
        <f t="shared" si="3"/>
        <v>5</v>
      </c>
      <c r="AM55" s="44">
        <v>0</v>
      </c>
      <c r="AN55" s="44">
        <v>7</v>
      </c>
      <c r="AO55" s="44">
        <v>0</v>
      </c>
      <c r="AP55" s="44">
        <v>7</v>
      </c>
      <c r="AQ55" s="44">
        <v>3</v>
      </c>
      <c r="AR55" s="44">
        <v>0</v>
      </c>
      <c r="AS55" s="44">
        <v>0</v>
      </c>
      <c r="AT55" s="44">
        <v>6</v>
      </c>
      <c r="AU55" s="44">
        <v>0</v>
      </c>
      <c r="AV55" s="44">
        <v>2</v>
      </c>
      <c r="AW55" s="44">
        <v>28</v>
      </c>
      <c r="AX55" s="44">
        <v>0</v>
      </c>
      <c r="AY55" s="44">
        <v>3</v>
      </c>
      <c r="AZ55" s="44">
        <v>0</v>
      </c>
      <c r="BA55" s="44">
        <v>0</v>
      </c>
      <c r="BB55" s="44">
        <v>8</v>
      </c>
      <c r="BC55" s="44">
        <v>17</v>
      </c>
      <c r="BD55" s="44">
        <v>0</v>
      </c>
      <c r="BE55" s="44">
        <v>2</v>
      </c>
      <c r="BF55" s="100">
        <f t="shared" si="4"/>
        <v>7</v>
      </c>
      <c r="BG55" s="100">
        <f t="shared" si="5"/>
        <v>76</v>
      </c>
      <c r="BH55" s="44">
        <v>0</v>
      </c>
      <c r="BI55" s="44">
        <v>0</v>
      </c>
      <c r="BJ55" s="44">
        <v>0</v>
      </c>
      <c r="BK55" s="44">
        <v>1</v>
      </c>
      <c r="BL55" s="44">
        <v>8</v>
      </c>
      <c r="BM55" s="44">
        <v>1</v>
      </c>
      <c r="BN55" s="100">
        <f t="shared" si="6"/>
        <v>10</v>
      </c>
      <c r="BO55" s="100">
        <v>0</v>
      </c>
    </row>
    <row r="56" spans="1:67" ht="31.5">
      <c r="A56" s="46" t="s">
        <v>190</v>
      </c>
      <c r="B56" s="44">
        <v>1</v>
      </c>
      <c r="C56" s="44">
        <v>6</v>
      </c>
      <c r="D56" s="44">
        <v>0</v>
      </c>
      <c r="E56" s="44">
        <v>0</v>
      </c>
      <c r="F56" s="44">
        <v>18</v>
      </c>
      <c r="G56" s="44">
        <v>5</v>
      </c>
      <c r="H56" s="44">
        <v>4</v>
      </c>
      <c r="I56" s="44">
        <v>0</v>
      </c>
      <c r="J56" s="44">
        <v>0</v>
      </c>
      <c r="K56" s="44">
        <v>1</v>
      </c>
      <c r="L56" s="44">
        <v>1</v>
      </c>
      <c r="M56" s="44">
        <v>15</v>
      </c>
      <c r="N56" s="44">
        <v>25</v>
      </c>
      <c r="O56" s="44">
        <v>8</v>
      </c>
      <c r="P56" s="44">
        <v>1</v>
      </c>
      <c r="Q56" s="44">
        <v>5</v>
      </c>
      <c r="R56" s="44">
        <v>5</v>
      </c>
      <c r="S56" s="44">
        <v>0</v>
      </c>
      <c r="T56" s="44">
        <v>0</v>
      </c>
      <c r="U56" s="44">
        <v>0</v>
      </c>
      <c r="V56" s="44">
        <v>2</v>
      </c>
      <c r="W56" s="44">
        <v>3</v>
      </c>
      <c r="X56" s="100">
        <f t="shared" si="0"/>
        <v>75</v>
      </c>
      <c r="Y56" s="100">
        <f t="shared" si="1"/>
        <v>25</v>
      </c>
      <c r="Z56" s="44">
        <v>1</v>
      </c>
      <c r="AA56" s="44">
        <v>0</v>
      </c>
      <c r="AB56" s="44">
        <v>0</v>
      </c>
      <c r="AC56" s="44">
        <v>0</v>
      </c>
      <c r="AD56" s="44">
        <v>1</v>
      </c>
      <c r="AE56" s="44">
        <v>0</v>
      </c>
      <c r="AF56" s="44">
        <v>2</v>
      </c>
      <c r="AG56" s="44">
        <v>0</v>
      </c>
      <c r="AH56" s="44">
        <v>0</v>
      </c>
      <c r="AI56" s="44">
        <v>0</v>
      </c>
      <c r="AJ56" s="44">
        <v>1</v>
      </c>
      <c r="AK56" s="100">
        <f t="shared" si="2"/>
        <v>3</v>
      </c>
      <c r="AL56" s="100">
        <f t="shared" si="3"/>
        <v>2</v>
      </c>
      <c r="AM56" s="44">
        <v>8</v>
      </c>
      <c r="AN56" s="44">
        <v>18</v>
      </c>
      <c r="AO56" s="44">
        <v>11</v>
      </c>
      <c r="AP56" s="44">
        <v>2</v>
      </c>
      <c r="AQ56" s="44">
        <v>0</v>
      </c>
      <c r="AR56" s="44">
        <v>1</v>
      </c>
      <c r="AS56" s="44">
        <v>3</v>
      </c>
      <c r="AT56" s="44">
        <v>8</v>
      </c>
      <c r="AU56" s="44">
        <v>1</v>
      </c>
      <c r="AV56" s="44">
        <v>7</v>
      </c>
      <c r="AW56" s="44">
        <v>21</v>
      </c>
      <c r="AX56" s="44">
        <v>7</v>
      </c>
      <c r="AY56" s="44">
        <v>0</v>
      </c>
      <c r="AZ56" s="44">
        <v>0</v>
      </c>
      <c r="BA56" s="44">
        <v>2</v>
      </c>
      <c r="BB56" s="44">
        <v>1</v>
      </c>
      <c r="BC56" s="44">
        <v>8</v>
      </c>
      <c r="BD56" s="44">
        <v>0</v>
      </c>
      <c r="BE56" s="44">
        <v>4</v>
      </c>
      <c r="BF56" s="100">
        <f t="shared" si="4"/>
        <v>26</v>
      </c>
      <c r="BG56" s="100">
        <f t="shared" si="5"/>
        <v>76</v>
      </c>
      <c r="BH56" s="44">
        <v>0</v>
      </c>
      <c r="BI56" s="44">
        <v>9</v>
      </c>
      <c r="BJ56" s="44">
        <v>0</v>
      </c>
      <c r="BK56" s="44">
        <v>0</v>
      </c>
      <c r="BL56" s="44">
        <v>2</v>
      </c>
      <c r="BM56" s="44">
        <v>7</v>
      </c>
      <c r="BN56" s="100">
        <f t="shared" si="6"/>
        <v>18</v>
      </c>
      <c r="BO56" s="100">
        <v>1</v>
      </c>
    </row>
    <row r="57" spans="1:67" ht="15.75">
      <c r="A57" s="45" t="s">
        <v>252</v>
      </c>
      <c r="B57" s="102">
        <v>0</v>
      </c>
      <c r="C57" s="102">
        <v>2</v>
      </c>
      <c r="D57" s="102">
        <v>0</v>
      </c>
      <c r="E57" s="102">
        <v>0</v>
      </c>
      <c r="F57" s="102">
        <v>2</v>
      </c>
      <c r="G57" s="102">
        <v>1</v>
      </c>
      <c r="H57" s="102">
        <v>1</v>
      </c>
      <c r="I57" s="102">
        <v>0</v>
      </c>
      <c r="J57" s="102">
        <v>0</v>
      </c>
      <c r="K57" s="102">
        <v>0</v>
      </c>
      <c r="L57" s="102">
        <v>0</v>
      </c>
      <c r="M57" s="102">
        <v>3</v>
      </c>
      <c r="N57" s="102">
        <v>0</v>
      </c>
      <c r="O57" s="102">
        <v>16</v>
      </c>
      <c r="P57" s="102">
        <v>0</v>
      </c>
      <c r="Q57" s="102">
        <v>0</v>
      </c>
      <c r="R57" s="102">
        <v>0</v>
      </c>
      <c r="S57" s="102">
        <v>0</v>
      </c>
      <c r="T57" s="102">
        <v>0</v>
      </c>
      <c r="U57" s="102">
        <v>0</v>
      </c>
      <c r="V57" s="102">
        <v>0</v>
      </c>
      <c r="W57" s="102">
        <v>0</v>
      </c>
      <c r="X57" s="100">
        <f t="shared" ref="X57:X60" si="7">SUM(B57,D57,E57,F57,G57,H57,I57,J57,L57,M57,N57,P57,Q57)</f>
        <v>7</v>
      </c>
      <c r="Y57" s="100">
        <f t="shared" ref="Y57:Y60" si="8">SUM(C57,K57,O57,R57:W57)</f>
        <v>18</v>
      </c>
      <c r="Z57" s="102">
        <v>1</v>
      </c>
      <c r="AA57" s="102">
        <v>0</v>
      </c>
      <c r="AB57" s="102">
        <v>0</v>
      </c>
      <c r="AC57" s="102">
        <v>0</v>
      </c>
      <c r="AD57" s="102">
        <v>0</v>
      </c>
      <c r="AE57" s="102">
        <v>0</v>
      </c>
      <c r="AF57" s="102">
        <v>67</v>
      </c>
      <c r="AG57" s="102">
        <v>0</v>
      </c>
      <c r="AH57" s="102">
        <v>0</v>
      </c>
      <c r="AI57" s="102">
        <v>0</v>
      </c>
      <c r="AJ57" s="102">
        <v>1</v>
      </c>
      <c r="AK57" s="100">
        <f t="shared" ref="AK57:AK68" si="9">SUM(Z57,AF57,AG57)</f>
        <v>68</v>
      </c>
      <c r="AL57" s="100">
        <f t="shared" ref="AL57:AL68" si="10">SUM(AJ57,AI57,AH57,AE57,AD57,AC57,AB57,AA57)</f>
        <v>1</v>
      </c>
      <c r="AM57" s="102">
        <v>1</v>
      </c>
      <c r="AN57" s="102">
        <v>3</v>
      </c>
      <c r="AO57" s="102">
        <v>1</v>
      </c>
      <c r="AP57" s="102">
        <v>0</v>
      </c>
      <c r="AQ57" s="102">
        <v>5</v>
      </c>
      <c r="AR57" s="102">
        <v>2</v>
      </c>
      <c r="AS57" s="102">
        <v>5</v>
      </c>
      <c r="AT57" s="102">
        <v>8</v>
      </c>
      <c r="AU57" s="102">
        <v>1</v>
      </c>
      <c r="AV57" s="102">
        <v>0</v>
      </c>
      <c r="AW57" s="102">
        <v>23</v>
      </c>
      <c r="AX57" s="102">
        <v>0</v>
      </c>
      <c r="AY57" s="102">
        <v>2</v>
      </c>
      <c r="AZ57" s="102">
        <v>0</v>
      </c>
      <c r="BA57" s="102">
        <v>8</v>
      </c>
      <c r="BB57" s="102">
        <v>0</v>
      </c>
      <c r="BC57" s="102">
        <v>10</v>
      </c>
      <c r="BD57" s="102"/>
      <c r="BE57" s="102">
        <v>1</v>
      </c>
      <c r="BF57" s="100">
        <f t="shared" ref="BF57:BF68" si="11">SUM(AM57,AN57)</f>
        <v>4</v>
      </c>
      <c r="BG57" s="100">
        <f t="shared" ref="BG57:BG68" si="12">SUM(AO57:BE57)</f>
        <v>66</v>
      </c>
      <c r="BH57" s="102">
        <v>0</v>
      </c>
      <c r="BI57" s="102">
        <v>3</v>
      </c>
      <c r="BJ57" s="102">
        <v>0</v>
      </c>
      <c r="BK57" s="102">
        <v>0</v>
      </c>
      <c r="BL57" s="102">
        <v>0</v>
      </c>
      <c r="BM57" s="102">
        <v>2</v>
      </c>
      <c r="BN57" s="100">
        <f t="shared" si="6"/>
        <v>5</v>
      </c>
      <c r="BO57" s="103">
        <v>0</v>
      </c>
    </row>
    <row r="58" spans="1:67" ht="15.75">
      <c r="A58" s="45" t="s">
        <v>253</v>
      </c>
      <c r="B58" s="102">
        <v>1</v>
      </c>
      <c r="C58" s="102">
        <v>14</v>
      </c>
      <c r="D58" s="102">
        <v>1</v>
      </c>
      <c r="E58" s="102">
        <v>0</v>
      </c>
      <c r="F58" s="102">
        <v>18</v>
      </c>
      <c r="G58" s="102">
        <v>3</v>
      </c>
      <c r="H58" s="102">
        <v>9</v>
      </c>
      <c r="I58" s="102">
        <v>0</v>
      </c>
      <c r="J58" s="102">
        <v>1</v>
      </c>
      <c r="K58" s="102">
        <v>2</v>
      </c>
      <c r="L58" s="102">
        <v>6</v>
      </c>
      <c r="M58" s="102">
        <v>19</v>
      </c>
      <c r="N58" s="102">
        <v>16</v>
      </c>
      <c r="O58" s="102">
        <v>131</v>
      </c>
      <c r="P58" s="102">
        <v>2</v>
      </c>
      <c r="Q58" s="102">
        <v>4</v>
      </c>
      <c r="R58" s="102">
        <v>5</v>
      </c>
      <c r="S58" s="102">
        <v>1</v>
      </c>
      <c r="T58" s="102">
        <v>0</v>
      </c>
      <c r="U58" s="102">
        <v>0</v>
      </c>
      <c r="V58" s="102">
        <v>4</v>
      </c>
      <c r="W58" s="102">
        <v>2</v>
      </c>
      <c r="X58" s="100">
        <f t="shared" si="7"/>
        <v>80</v>
      </c>
      <c r="Y58" s="100">
        <f t="shared" si="8"/>
        <v>159</v>
      </c>
      <c r="Z58" s="102">
        <v>29</v>
      </c>
      <c r="AA58" s="102">
        <v>0</v>
      </c>
      <c r="AB58" s="102">
        <v>0</v>
      </c>
      <c r="AC58" s="102">
        <v>0</v>
      </c>
      <c r="AD58" s="102">
        <v>0</v>
      </c>
      <c r="AE58" s="102">
        <v>0</v>
      </c>
      <c r="AF58" s="102">
        <v>76</v>
      </c>
      <c r="AG58" s="102">
        <v>1</v>
      </c>
      <c r="AH58" s="102">
        <v>5</v>
      </c>
      <c r="AI58" s="102">
        <v>1</v>
      </c>
      <c r="AJ58" s="102">
        <v>0</v>
      </c>
      <c r="AK58" s="100">
        <f t="shared" si="9"/>
        <v>106</v>
      </c>
      <c r="AL58" s="100">
        <f t="shared" si="10"/>
        <v>6</v>
      </c>
      <c r="AM58" s="102">
        <v>2</v>
      </c>
      <c r="AN58" s="102">
        <v>5</v>
      </c>
      <c r="AO58" s="102">
        <v>1</v>
      </c>
      <c r="AP58" s="102">
        <v>7</v>
      </c>
      <c r="AQ58" s="102">
        <v>7</v>
      </c>
      <c r="AR58" s="102">
        <v>0</v>
      </c>
      <c r="AS58" s="102">
        <v>4</v>
      </c>
      <c r="AT58" s="102">
        <v>22</v>
      </c>
      <c r="AU58" s="102">
        <v>1</v>
      </c>
      <c r="AV58" s="102">
        <v>15</v>
      </c>
      <c r="AW58" s="102">
        <v>180</v>
      </c>
      <c r="AX58" s="102">
        <v>2</v>
      </c>
      <c r="AY58" s="102">
        <v>11</v>
      </c>
      <c r="AZ58" s="102">
        <v>4</v>
      </c>
      <c r="BA58" s="102">
        <v>26</v>
      </c>
      <c r="BB58" s="102">
        <v>1</v>
      </c>
      <c r="BC58" s="102">
        <v>35</v>
      </c>
      <c r="BD58" s="102"/>
      <c r="BE58" s="102">
        <v>3</v>
      </c>
      <c r="BF58" s="100">
        <f t="shared" si="11"/>
        <v>7</v>
      </c>
      <c r="BG58" s="100">
        <f t="shared" si="12"/>
        <v>319</v>
      </c>
      <c r="BH58" s="102">
        <v>0</v>
      </c>
      <c r="BI58" s="102">
        <v>0</v>
      </c>
      <c r="BJ58" s="102">
        <v>0</v>
      </c>
      <c r="BK58" s="102">
        <v>0</v>
      </c>
      <c r="BL58" s="102">
        <v>5</v>
      </c>
      <c r="BM58" s="102">
        <v>9</v>
      </c>
      <c r="BN58" s="100">
        <f t="shared" si="6"/>
        <v>14</v>
      </c>
      <c r="BO58" s="103">
        <v>1</v>
      </c>
    </row>
    <row r="59" spans="1:67" ht="15.75">
      <c r="A59" s="45" t="s">
        <v>254</v>
      </c>
      <c r="B59" s="102">
        <v>10</v>
      </c>
      <c r="C59" s="102">
        <v>2</v>
      </c>
      <c r="D59" s="102">
        <v>0</v>
      </c>
      <c r="E59" s="102">
        <v>0</v>
      </c>
      <c r="F59" s="102">
        <v>57</v>
      </c>
      <c r="G59" s="102">
        <v>1</v>
      </c>
      <c r="H59" s="102">
        <v>14</v>
      </c>
      <c r="I59" s="102">
        <v>0</v>
      </c>
      <c r="J59" s="102">
        <v>1</v>
      </c>
      <c r="K59" s="102">
        <v>0</v>
      </c>
      <c r="L59" s="102">
        <v>9</v>
      </c>
      <c r="M59" s="102">
        <v>10</v>
      </c>
      <c r="N59" s="102">
        <v>27</v>
      </c>
      <c r="O59" s="102">
        <v>34</v>
      </c>
      <c r="P59" s="102">
        <v>10</v>
      </c>
      <c r="Q59" s="102">
        <v>8</v>
      </c>
      <c r="R59" s="102">
        <v>37</v>
      </c>
      <c r="S59" s="102">
        <v>9</v>
      </c>
      <c r="T59" s="102">
        <v>0</v>
      </c>
      <c r="U59" s="102">
        <v>12</v>
      </c>
      <c r="V59" s="102">
        <v>15</v>
      </c>
      <c r="W59" s="102">
        <v>3</v>
      </c>
      <c r="X59" s="100">
        <f t="shared" si="7"/>
        <v>147</v>
      </c>
      <c r="Y59" s="100">
        <f t="shared" si="8"/>
        <v>112</v>
      </c>
      <c r="Z59" s="102">
        <v>19</v>
      </c>
      <c r="AA59" s="102">
        <v>1</v>
      </c>
      <c r="AB59" s="102">
        <v>0</v>
      </c>
      <c r="AC59" s="102">
        <v>1</v>
      </c>
      <c r="AD59" s="102">
        <v>1</v>
      </c>
      <c r="AE59" s="102">
        <v>0</v>
      </c>
      <c r="AF59" s="102">
        <v>741</v>
      </c>
      <c r="AG59" s="102">
        <v>0</v>
      </c>
      <c r="AH59" s="102">
        <v>1</v>
      </c>
      <c r="AI59" s="102">
        <v>1</v>
      </c>
      <c r="AJ59" s="102">
        <v>4</v>
      </c>
      <c r="AK59" s="100">
        <f t="shared" si="9"/>
        <v>760</v>
      </c>
      <c r="AL59" s="100">
        <f t="shared" si="10"/>
        <v>9</v>
      </c>
      <c r="AM59" s="102">
        <v>4</v>
      </c>
      <c r="AN59" s="102">
        <v>8</v>
      </c>
      <c r="AO59" s="102">
        <v>5</v>
      </c>
      <c r="AP59" s="102">
        <v>18</v>
      </c>
      <c r="AQ59" s="102">
        <v>0</v>
      </c>
      <c r="AR59" s="102">
        <v>4</v>
      </c>
      <c r="AS59" s="102">
        <v>2</v>
      </c>
      <c r="AT59" s="102">
        <v>35</v>
      </c>
      <c r="AU59" s="102">
        <v>0</v>
      </c>
      <c r="AV59" s="102">
        <v>2</v>
      </c>
      <c r="AW59" s="102">
        <v>199</v>
      </c>
      <c r="AX59" s="102">
        <v>4</v>
      </c>
      <c r="AY59" s="102">
        <v>42</v>
      </c>
      <c r="AZ59" s="102">
        <v>1</v>
      </c>
      <c r="BA59" s="102">
        <v>16</v>
      </c>
      <c r="BB59" s="102">
        <v>13</v>
      </c>
      <c r="BC59" s="102">
        <v>18</v>
      </c>
      <c r="BD59" s="102"/>
      <c r="BE59" s="102">
        <v>2</v>
      </c>
      <c r="BF59" s="100">
        <f t="shared" si="11"/>
        <v>12</v>
      </c>
      <c r="BG59" s="100">
        <f t="shared" si="12"/>
        <v>361</v>
      </c>
      <c r="BH59" s="102">
        <v>0</v>
      </c>
      <c r="BI59" s="102">
        <v>4</v>
      </c>
      <c r="BJ59" s="102">
        <v>0</v>
      </c>
      <c r="BK59" s="102">
        <v>0</v>
      </c>
      <c r="BL59" s="102">
        <v>36</v>
      </c>
      <c r="BM59" s="102">
        <v>7</v>
      </c>
      <c r="BN59" s="100">
        <f t="shared" si="6"/>
        <v>47</v>
      </c>
      <c r="BO59" s="103">
        <v>0</v>
      </c>
    </row>
    <row r="60" spans="1:67" ht="15.75">
      <c r="A60" s="45" t="s">
        <v>255</v>
      </c>
      <c r="B60" s="102">
        <v>0</v>
      </c>
      <c r="C60" s="102">
        <v>0</v>
      </c>
      <c r="D60" s="102">
        <v>0</v>
      </c>
      <c r="E60" s="102">
        <v>0</v>
      </c>
      <c r="F60" s="102">
        <v>11</v>
      </c>
      <c r="G60" s="102">
        <v>2</v>
      </c>
      <c r="H60" s="102">
        <v>22</v>
      </c>
      <c r="I60" s="102">
        <v>1</v>
      </c>
      <c r="J60" s="102">
        <v>8</v>
      </c>
      <c r="K60" s="102">
        <v>12</v>
      </c>
      <c r="L60" s="102">
        <v>4</v>
      </c>
      <c r="M60" s="102">
        <v>25</v>
      </c>
      <c r="N60" s="102">
        <v>13</v>
      </c>
      <c r="O60" s="102">
        <v>38</v>
      </c>
      <c r="P60" s="102">
        <v>4</v>
      </c>
      <c r="Q60" s="102">
        <v>4</v>
      </c>
      <c r="R60" s="102">
        <v>46</v>
      </c>
      <c r="S60" s="102">
        <v>1</v>
      </c>
      <c r="T60" s="102">
        <v>3</v>
      </c>
      <c r="U60" s="102">
        <v>14</v>
      </c>
      <c r="V60" s="102">
        <v>10</v>
      </c>
      <c r="W60" s="102">
        <v>1</v>
      </c>
      <c r="X60" s="100">
        <f t="shared" si="7"/>
        <v>94</v>
      </c>
      <c r="Y60" s="100">
        <f t="shared" si="8"/>
        <v>125</v>
      </c>
      <c r="Z60" s="102">
        <v>10</v>
      </c>
      <c r="AA60" s="102">
        <v>0</v>
      </c>
      <c r="AB60" s="102">
        <v>0</v>
      </c>
      <c r="AC60" s="102">
        <v>0</v>
      </c>
      <c r="AD60" s="102">
        <v>0</v>
      </c>
      <c r="AE60" s="102">
        <v>0</v>
      </c>
      <c r="AF60" s="102">
        <v>11</v>
      </c>
      <c r="AG60" s="102">
        <v>1</v>
      </c>
      <c r="AH60" s="102">
        <v>0</v>
      </c>
      <c r="AI60" s="102">
        <v>1</v>
      </c>
      <c r="AJ60" s="102">
        <v>9</v>
      </c>
      <c r="AK60" s="100">
        <f t="shared" si="9"/>
        <v>22</v>
      </c>
      <c r="AL60" s="100">
        <f t="shared" si="10"/>
        <v>10</v>
      </c>
      <c r="AM60" s="102">
        <v>0</v>
      </c>
      <c r="AN60" s="102">
        <v>12</v>
      </c>
      <c r="AO60" s="102">
        <v>5</v>
      </c>
      <c r="AP60" s="102">
        <v>6</v>
      </c>
      <c r="AQ60" s="102">
        <v>6</v>
      </c>
      <c r="AR60" s="102">
        <v>1</v>
      </c>
      <c r="AS60" s="102">
        <v>1</v>
      </c>
      <c r="AT60" s="102">
        <v>47</v>
      </c>
      <c r="AU60" s="102">
        <v>2</v>
      </c>
      <c r="AV60" s="102">
        <v>9</v>
      </c>
      <c r="AW60" s="102">
        <v>39</v>
      </c>
      <c r="AX60" s="102">
        <v>6</v>
      </c>
      <c r="AY60" s="102">
        <v>5</v>
      </c>
      <c r="AZ60" s="102">
        <v>0</v>
      </c>
      <c r="BA60" s="102">
        <v>5</v>
      </c>
      <c r="BB60" s="102">
        <v>8</v>
      </c>
      <c r="BC60" s="102">
        <v>19</v>
      </c>
      <c r="BD60" s="102"/>
      <c r="BE60" s="102">
        <v>4</v>
      </c>
      <c r="BF60" s="100">
        <f t="shared" si="11"/>
        <v>12</v>
      </c>
      <c r="BG60" s="100">
        <f t="shared" si="12"/>
        <v>163</v>
      </c>
      <c r="BH60" s="102">
        <v>0</v>
      </c>
      <c r="BI60" s="102">
        <v>2</v>
      </c>
      <c r="BJ60" s="102">
        <v>0</v>
      </c>
      <c r="BK60" s="102">
        <v>1</v>
      </c>
      <c r="BL60" s="102">
        <v>0</v>
      </c>
      <c r="BM60" s="102">
        <v>6</v>
      </c>
      <c r="BN60" s="100">
        <f t="shared" si="6"/>
        <v>9</v>
      </c>
      <c r="BO60" s="103">
        <v>1</v>
      </c>
    </row>
    <row r="61" spans="1:67" ht="15.75">
      <c r="A61" s="45" t="s">
        <v>256</v>
      </c>
      <c r="B61" s="102">
        <v>6</v>
      </c>
      <c r="C61" s="102">
        <v>10</v>
      </c>
      <c r="D61" s="102">
        <v>0</v>
      </c>
      <c r="E61" s="102">
        <v>0</v>
      </c>
      <c r="F61" s="102">
        <v>66</v>
      </c>
      <c r="G61" s="102">
        <v>2</v>
      </c>
      <c r="H61" s="102">
        <v>17</v>
      </c>
      <c r="I61" s="102">
        <v>2</v>
      </c>
      <c r="J61" s="102">
        <v>3</v>
      </c>
      <c r="K61" s="102">
        <v>6</v>
      </c>
      <c r="L61" s="102">
        <v>2</v>
      </c>
      <c r="M61" s="102">
        <v>23</v>
      </c>
      <c r="N61" s="102">
        <v>11</v>
      </c>
      <c r="O61" s="102">
        <v>136</v>
      </c>
      <c r="P61" s="102">
        <v>1</v>
      </c>
      <c r="Q61" s="102">
        <v>18</v>
      </c>
      <c r="R61" s="102">
        <v>16</v>
      </c>
      <c r="S61" s="102">
        <v>1</v>
      </c>
      <c r="T61" s="102">
        <v>1</v>
      </c>
      <c r="U61" s="102">
        <v>0</v>
      </c>
      <c r="V61" s="102">
        <v>8</v>
      </c>
      <c r="W61" s="102">
        <v>3</v>
      </c>
      <c r="X61" s="100">
        <f t="shared" ref="X61:X68" si="13">SUM(B61,D61,E61,F61,G61,H61,I61,J61,L61,M61,N61,P61,Q61)</f>
        <v>151</v>
      </c>
      <c r="Y61" s="100">
        <f t="shared" ref="Y61:Y68" si="14">SUM(C61,K61,O61,R61:W61)</f>
        <v>181</v>
      </c>
      <c r="Z61" s="102">
        <v>37</v>
      </c>
      <c r="AA61" s="102">
        <v>1</v>
      </c>
      <c r="AB61" s="102">
        <v>0</v>
      </c>
      <c r="AC61" s="102">
        <v>1</v>
      </c>
      <c r="AD61" s="102">
        <v>0</v>
      </c>
      <c r="AE61" s="102">
        <v>0</v>
      </c>
      <c r="AF61" s="102">
        <v>244</v>
      </c>
      <c r="AG61" s="102">
        <v>1</v>
      </c>
      <c r="AH61" s="102">
        <v>2</v>
      </c>
      <c r="AI61" s="102">
        <v>6</v>
      </c>
      <c r="AJ61" s="102">
        <v>6</v>
      </c>
      <c r="AK61" s="100">
        <f t="shared" si="9"/>
        <v>282</v>
      </c>
      <c r="AL61" s="100">
        <f t="shared" si="10"/>
        <v>16</v>
      </c>
      <c r="AM61" s="102">
        <v>3</v>
      </c>
      <c r="AN61" s="102">
        <v>4</v>
      </c>
      <c r="AO61" s="102">
        <v>13</v>
      </c>
      <c r="AP61" s="102">
        <v>20</v>
      </c>
      <c r="AQ61" s="102">
        <v>8</v>
      </c>
      <c r="AR61" s="102">
        <v>0</v>
      </c>
      <c r="AS61" s="102">
        <v>0</v>
      </c>
      <c r="AT61" s="102">
        <v>34</v>
      </c>
      <c r="AU61" s="102">
        <v>1</v>
      </c>
      <c r="AV61" s="102">
        <v>14</v>
      </c>
      <c r="AW61" s="102">
        <v>232</v>
      </c>
      <c r="AX61" s="102">
        <v>4</v>
      </c>
      <c r="AY61" s="102">
        <v>8</v>
      </c>
      <c r="AZ61" s="102">
        <v>0</v>
      </c>
      <c r="BA61" s="102">
        <v>33</v>
      </c>
      <c r="BB61" s="102">
        <v>8</v>
      </c>
      <c r="BC61" s="102">
        <v>82</v>
      </c>
      <c r="BD61" s="102"/>
      <c r="BE61" s="102">
        <v>3</v>
      </c>
      <c r="BF61" s="100">
        <f t="shared" si="11"/>
        <v>7</v>
      </c>
      <c r="BG61" s="100">
        <f t="shared" si="12"/>
        <v>460</v>
      </c>
      <c r="BH61" s="102">
        <v>1</v>
      </c>
      <c r="BI61" s="102">
        <v>6</v>
      </c>
      <c r="BJ61" s="102">
        <v>1</v>
      </c>
      <c r="BK61" s="102">
        <v>7</v>
      </c>
      <c r="BL61" s="102">
        <v>91</v>
      </c>
      <c r="BM61" s="102">
        <v>8</v>
      </c>
      <c r="BN61" s="100">
        <f t="shared" si="6"/>
        <v>114</v>
      </c>
      <c r="BO61" s="103">
        <v>1</v>
      </c>
    </row>
    <row r="62" spans="1:67" ht="15.75">
      <c r="A62" s="45" t="s">
        <v>257</v>
      </c>
      <c r="B62" s="102">
        <v>24</v>
      </c>
      <c r="C62" s="102">
        <v>18</v>
      </c>
      <c r="D62" s="102">
        <v>12</v>
      </c>
      <c r="E62" s="102">
        <v>3</v>
      </c>
      <c r="F62" s="102">
        <v>108</v>
      </c>
      <c r="G62" s="102">
        <v>18</v>
      </c>
      <c r="H62" s="102">
        <v>96</v>
      </c>
      <c r="I62" s="102">
        <v>4</v>
      </c>
      <c r="J62" s="102">
        <v>28</v>
      </c>
      <c r="K62" s="102">
        <v>20</v>
      </c>
      <c r="L62" s="102">
        <v>35</v>
      </c>
      <c r="M62" s="102">
        <v>107</v>
      </c>
      <c r="N62" s="102">
        <v>74</v>
      </c>
      <c r="O62" s="102">
        <v>851</v>
      </c>
      <c r="P62" s="102">
        <v>18</v>
      </c>
      <c r="Q62" s="102">
        <v>32</v>
      </c>
      <c r="R62" s="102">
        <v>199</v>
      </c>
      <c r="S62" s="102">
        <v>8</v>
      </c>
      <c r="T62" s="102">
        <v>7</v>
      </c>
      <c r="U62" s="102">
        <v>108</v>
      </c>
      <c r="V62" s="102">
        <v>58</v>
      </c>
      <c r="W62" s="102">
        <v>37</v>
      </c>
      <c r="X62" s="100">
        <f t="shared" si="13"/>
        <v>559</v>
      </c>
      <c r="Y62" s="100">
        <f t="shared" si="14"/>
        <v>1306</v>
      </c>
      <c r="Z62" s="102">
        <v>164</v>
      </c>
      <c r="AA62" s="102">
        <v>11</v>
      </c>
      <c r="AB62" s="102">
        <v>2</v>
      </c>
      <c r="AC62" s="102">
        <v>11</v>
      </c>
      <c r="AD62" s="102">
        <v>12</v>
      </c>
      <c r="AE62" s="102">
        <v>13</v>
      </c>
      <c r="AF62" s="102">
        <v>321</v>
      </c>
      <c r="AG62" s="102">
        <v>1</v>
      </c>
      <c r="AH62" s="102">
        <v>28</v>
      </c>
      <c r="AI62" s="102">
        <v>16</v>
      </c>
      <c r="AJ62" s="102">
        <v>39</v>
      </c>
      <c r="AK62" s="100">
        <f t="shared" si="9"/>
        <v>486</v>
      </c>
      <c r="AL62" s="100">
        <f t="shared" si="10"/>
        <v>132</v>
      </c>
      <c r="AM62" s="102">
        <v>17</v>
      </c>
      <c r="AN62" s="102">
        <v>102</v>
      </c>
      <c r="AO62" s="102">
        <v>48</v>
      </c>
      <c r="AP62" s="102">
        <v>192</v>
      </c>
      <c r="AQ62" s="102">
        <v>62</v>
      </c>
      <c r="AR62" s="102">
        <v>7</v>
      </c>
      <c r="AS62" s="102">
        <v>28</v>
      </c>
      <c r="AT62" s="102">
        <v>229</v>
      </c>
      <c r="AU62" s="102">
        <v>4</v>
      </c>
      <c r="AV62" s="102">
        <v>110</v>
      </c>
      <c r="AW62" s="102">
        <v>1442</v>
      </c>
      <c r="AX62" s="102">
        <v>45</v>
      </c>
      <c r="AY62" s="102">
        <v>74</v>
      </c>
      <c r="AZ62" s="102">
        <v>6</v>
      </c>
      <c r="BA62" s="102">
        <v>316</v>
      </c>
      <c r="BB62" s="102">
        <v>26</v>
      </c>
      <c r="BC62" s="102">
        <v>566</v>
      </c>
      <c r="BD62" s="102"/>
      <c r="BE62" s="102">
        <v>30</v>
      </c>
      <c r="BF62" s="100">
        <f t="shared" si="11"/>
        <v>119</v>
      </c>
      <c r="BG62" s="100">
        <f t="shared" si="12"/>
        <v>3185</v>
      </c>
      <c r="BH62" s="102">
        <v>4</v>
      </c>
      <c r="BI62" s="102">
        <v>59</v>
      </c>
      <c r="BJ62" s="102">
        <v>6</v>
      </c>
      <c r="BK62" s="102">
        <v>19</v>
      </c>
      <c r="BL62" s="102">
        <v>51</v>
      </c>
      <c r="BM62" s="102">
        <v>123</v>
      </c>
      <c r="BN62" s="100">
        <f t="shared" si="6"/>
        <v>262</v>
      </c>
      <c r="BO62" s="103">
        <v>10</v>
      </c>
    </row>
    <row r="63" spans="1:67" ht="15.75">
      <c r="A63" s="45" t="s">
        <v>258</v>
      </c>
      <c r="B63" s="102">
        <v>4</v>
      </c>
      <c r="C63" s="102">
        <v>1</v>
      </c>
      <c r="D63" s="102">
        <v>0</v>
      </c>
      <c r="E63" s="102">
        <v>0</v>
      </c>
      <c r="F63" s="102">
        <v>13</v>
      </c>
      <c r="G63" s="102">
        <v>0</v>
      </c>
      <c r="H63" s="102">
        <v>9</v>
      </c>
      <c r="I63" s="102">
        <v>0</v>
      </c>
      <c r="J63" s="102">
        <v>4</v>
      </c>
      <c r="K63" s="102">
        <v>1</v>
      </c>
      <c r="L63" s="102">
        <v>3</v>
      </c>
      <c r="M63" s="102">
        <v>1</v>
      </c>
      <c r="N63" s="102">
        <v>9</v>
      </c>
      <c r="O63" s="102">
        <v>31</v>
      </c>
      <c r="P63" s="102">
        <v>1</v>
      </c>
      <c r="Q63" s="102">
        <v>0</v>
      </c>
      <c r="R63" s="102">
        <v>7</v>
      </c>
      <c r="S63" s="102">
        <v>0</v>
      </c>
      <c r="T63" s="102">
        <v>0</v>
      </c>
      <c r="U63" s="102">
        <v>0</v>
      </c>
      <c r="V63" s="102">
        <v>2</v>
      </c>
      <c r="W63" s="102">
        <v>3</v>
      </c>
      <c r="X63" s="100">
        <f t="shared" si="13"/>
        <v>44</v>
      </c>
      <c r="Y63" s="100">
        <f t="shared" si="14"/>
        <v>45</v>
      </c>
      <c r="Z63" s="102">
        <v>8</v>
      </c>
      <c r="AA63" s="102">
        <v>0</v>
      </c>
      <c r="AB63" s="102">
        <v>0</v>
      </c>
      <c r="AC63" s="102">
        <v>0</v>
      </c>
      <c r="AD63" s="102">
        <v>0</v>
      </c>
      <c r="AE63" s="102">
        <v>0</v>
      </c>
      <c r="AF63" s="102">
        <v>90</v>
      </c>
      <c r="AG63" s="102">
        <v>1</v>
      </c>
      <c r="AH63" s="102">
        <v>0</v>
      </c>
      <c r="AI63" s="102">
        <v>1</v>
      </c>
      <c r="AJ63" s="102">
        <v>0</v>
      </c>
      <c r="AK63" s="100">
        <f t="shared" si="9"/>
        <v>99</v>
      </c>
      <c r="AL63" s="100">
        <f t="shared" si="10"/>
        <v>1</v>
      </c>
      <c r="AM63" s="102">
        <v>1</v>
      </c>
      <c r="AN63" s="102">
        <v>1</v>
      </c>
      <c r="AO63" s="102">
        <v>0</v>
      </c>
      <c r="AP63" s="102">
        <v>2</v>
      </c>
      <c r="AQ63" s="102">
        <v>22</v>
      </c>
      <c r="AR63" s="102">
        <v>0</v>
      </c>
      <c r="AS63" s="102">
        <v>0</v>
      </c>
      <c r="AT63" s="102">
        <v>1</v>
      </c>
      <c r="AU63" s="102">
        <v>0</v>
      </c>
      <c r="AV63" s="102">
        <v>4</v>
      </c>
      <c r="AW63" s="102">
        <v>34</v>
      </c>
      <c r="AX63" s="102">
        <v>0</v>
      </c>
      <c r="AY63" s="102">
        <v>1</v>
      </c>
      <c r="AZ63" s="102">
        <v>0</v>
      </c>
      <c r="BA63" s="102">
        <v>12</v>
      </c>
      <c r="BB63" s="102">
        <v>0</v>
      </c>
      <c r="BC63" s="102">
        <v>8</v>
      </c>
      <c r="BD63" s="102"/>
      <c r="BE63" s="102">
        <v>0</v>
      </c>
      <c r="BF63" s="100">
        <f t="shared" si="11"/>
        <v>2</v>
      </c>
      <c r="BG63" s="100">
        <f t="shared" si="12"/>
        <v>84</v>
      </c>
      <c r="BH63" s="102">
        <v>0</v>
      </c>
      <c r="BI63" s="102">
        <v>3</v>
      </c>
      <c r="BJ63" s="102">
        <v>0</v>
      </c>
      <c r="BK63" s="102">
        <v>0</v>
      </c>
      <c r="BL63" s="102">
        <v>50</v>
      </c>
      <c r="BM63" s="102">
        <v>3</v>
      </c>
      <c r="BN63" s="100">
        <f t="shared" si="6"/>
        <v>56</v>
      </c>
      <c r="BO63" s="103">
        <v>0</v>
      </c>
    </row>
    <row r="64" spans="1:67" ht="15.75">
      <c r="A64" s="45" t="s">
        <v>259</v>
      </c>
      <c r="B64" s="102">
        <v>4</v>
      </c>
      <c r="C64" s="102">
        <v>2</v>
      </c>
      <c r="D64" s="102">
        <v>2</v>
      </c>
      <c r="E64" s="102">
        <v>1</v>
      </c>
      <c r="F64" s="102">
        <v>13</v>
      </c>
      <c r="G64" s="102">
        <v>0</v>
      </c>
      <c r="H64" s="102">
        <v>3</v>
      </c>
      <c r="I64" s="102">
        <v>0</v>
      </c>
      <c r="J64" s="102">
        <v>1</v>
      </c>
      <c r="K64" s="102">
        <v>0</v>
      </c>
      <c r="L64" s="102">
        <v>0</v>
      </c>
      <c r="M64" s="102">
        <v>7</v>
      </c>
      <c r="N64" s="102">
        <v>6</v>
      </c>
      <c r="O64" s="102">
        <v>70</v>
      </c>
      <c r="P64" s="102">
        <v>0</v>
      </c>
      <c r="Q64" s="102">
        <v>2</v>
      </c>
      <c r="R64" s="102">
        <v>7</v>
      </c>
      <c r="S64" s="102">
        <v>0</v>
      </c>
      <c r="T64" s="102">
        <v>1</v>
      </c>
      <c r="U64" s="102">
        <v>0</v>
      </c>
      <c r="V64" s="102">
        <v>3</v>
      </c>
      <c r="W64" s="102">
        <v>2</v>
      </c>
      <c r="X64" s="100">
        <f t="shared" si="13"/>
        <v>39</v>
      </c>
      <c r="Y64" s="100">
        <f t="shared" si="14"/>
        <v>85</v>
      </c>
      <c r="Z64" s="102">
        <v>9</v>
      </c>
      <c r="AA64" s="102">
        <v>0</v>
      </c>
      <c r="AB64" s="102">
        <v>0</v>
      </c>
      <c r="AC64" s="102">
        <v>0</v>
      </c>
      <c r="AD64" s="102">
        <v>1</v>
      </c>
      <c r="AE64" s="102">
        <v>0</v>
      </c>
      <c r="AF64" s="102">
        <v>126</v>
      </c>
      <c r="AG64" s="102">
        <v>12</v>
      </c>
      <c r="AH64" s="102">
        <v>0</v>
      </c>
      <c r="AI64" s="102">
        <v>0</v>
      </c>
      <c r="AJ64" s="102">
        <v>0</v>
      </c>
      <c r="AK64" s="100">
        <f t="shared" si="9"/>
        <v>147</v>
      </c>
      <c r="AL64" s="100">
        <f t="shared" si="10"/>
        <v>1</v>
      </c>
      <c r="AM64" s="102">
        <v>0</v>
      </c>
      <c r="AN64" s="102">
        <v>1</v>
      </c>
      <c r="AO64" s="102">
        <v>4</v>
      </c>
      <c r="AP64" s="102">
        <v>11</v>
      </c>
      <c r="AQ64" s="102">
        <v>1</v>
      </c>
      <c r="AR64" s="102">
        <v>11</v>
      </c>
      <c r="AS64" s="102">
        <v>1</v>
      </c>
      <c r="AT64" s="102">
        <v>16</v>
      </c>
      <c r="AU64" s="102">
        <v>0</v>
      </c>
      <c r="AV64" s="102">
        <v>18</v>
      </c>
      <c r="AW64" s="102">
        <v>143</v>
      </c>
      <c r="AX64" s="102">
        <v>3</v>
      </c>
      <c r="AY64" s="102">
        <v>11</v>
      </c>
      <c r="AZ64" s="102">
        <v>1</v>
      </c>
      <c r="BA64" s="102">
        <v>44</v>
      </c>
      <c r="BB64" s="102">
        <v>2</v>
      </c>
      <c r="BC64" s="102">
        <v>22</v>
      </c>
      <c r="BD64" s="102"/>
      <c r="BE64" s="102">
        <v>3</v>
      </c>
      <c r="BF64" s="100">
        <f t="shared" si="11"/>
        <v>1</v>
      </c>
      <c r="BG64" s="100">
        <f t="shared" si="12"/>
        <v>291</v>
      </c>
      <c r="BH64" s="102">
        <v>0</v>
      </c>
      <c r="BI64" s="102">
        <v>4</v>
      </c>
      <c r="BJ64" s="102">
        <v>0</v>
      </c>
      <c r="BK64" s="102">
        <v>1</v>
      </c>
      <c r="BL64" s="102">
        <v>10</v>
      </c>
      <c r="BM64" s="102">
        <v>4</v>
      </c>
      <c r="BN64" s="100">
        <f t="shared" si="6"/>
        <v>19</v>
      </c>
      <c r="BO64" s="103">
        <v>0</v>
      </c>
    </row>
    <row r="65" spans="1:67" ht="15.75">
      <c r="A65" s="45" t="s">
        <v>260</v>
      </c>
      <c r="B65" s="102">
        <v>10</v>
      </c>
      <c r="C65" s="102">
        <v>10</v>
      </c>
      <c r="D65" s="102">
        <v>0</v>
      </c>
      <c r="E65" s="102">
        <v>0</v>
      </c>
      <c r="F65" s="102">
        <v>24</v>
      </c>
      <c r="G65" s="102">
        <v>2</v>
      </c>
      <c r="H65" s="102">
        <v>26</v>
      </c>
      <c r="I65" s="102">
        <v>1</v>
      </c>
      <c r="J65" s="102">
        <v>11</v>
      </c>
      <c r="K65" s="102">
        <v>14</v>
      </c>
      <c r="L65" s="102">
        <v>10</v>
      </c>
      <c r="M65" s="102">
        <v>21</v>
      </c>
      <c r="N65" s="102">
        <v>23</v>
      </c>
      <c r="O65" s="102">
        <v>71</v>
      </c>
      <c r="P65" s="102">
        <v>1</v>
      </c>
      <c r="Q65" s="102">
        <v>8</v>
      </c>
      <c r="R65" s="102">
        <v>99</v>
      </c>
      <c r="S65" s="102">
        <v>4</v>
      </c>
      <c r="T65" s="102">
        <v>1</v>
      </c>
      <c r="U65" s="102">
        <v>33</v>
      </c>
      <c r="V65" s="102">
        <v>12</v>
      </c>
      <c r="W65" s="102">
        <v>26</v>
      </c>
      <c r="X65" s="100">
        <f t="shared" si="13"/>
        <v>137</v>
      </c>
      <c r="Y65" s="100">
        <f t="shared" si="14"/>
        <v>270</v>
      </c>
      <c r="Z65" s="102">
        <v>72</v>
      </c>
      <c r="AA65" s="102">
        <v>0</v>
      </c>
      <c r="AB65" s="102">
        <v>3</v>
      </c>
      <c r="AC65" s="102">
        <v>0</v>
      </c>
      <c r="AD65" s="102">
        <v>0</v>
      </c>
      <c r="AE65" s="102">
        <v>0</v>
      </c>
      <c r="AF65" s="102">
        <v>106</v>
      </c>
      <c r="AG65" s="102">
        <v>0</v>
      </c>
      <c r="AH65" s="102">
        <v>0</v>
      </c>
      <c r="AI65" s="102">
        <v>2</v>
      </c>
      <c r="AJ65" s="102">
        <v>6</v>
      </c>
      <c r="AK65" s="100">
        <f t="shared" si="9"/>
        <v>178</v>
      </c>
      <c r="AL65" s="100">
        <f t="shared" si="10"/>
        <v>11</v>
      </c>
      <c r="AM65" s="102">
        <v>4</v>
      </c>
      <c r="AN65" s="102">
        <v>8</v>
      </c>
      <c r="AO65" s="102">
        <v>9</v>
      </c>
      <c r="AP65" s="102">
        <v>6</v>
      </c>
      <c r="AQ65" s="102">
        <v>0</v>
      </c>
      <c r="AR65" s="102">
        <v>1</v>
      </c>
      <c r="AS65" s="102">
        <v>1</v>
      </c>
      <c r="AT65" s="102">
        <v>41</v>
      </c>
      <c r="AU65" s="102">
        <v>0</v>
      </c>
      <c r="AV65" s="102">
        <v>19</v>
      </c>
      <c r="AW65" s="102">
        <v>151</v>
      </c>
      <c r="AX65" s="102">
        <v>15</v>
      </c>
      <c r="AY65" s="102">
        <v>12</v>
      </c>
      <c r="AZ65" s="102">
        <v>0</v>
      </c>
      <c r="BA65" s="102">
        <v>11</v>
      </c>
      <c r="BB65" s="102">
        <v>4</v>
      </c>
      <c r="BC65" s="102">
        <v>54</v>
      </c>
      <c r="BD65" s="102"/>
      <c r="BE65" s="102">
        <v>5</v>
      </c>
      <c r="BF65" s="100">
        <f t="shared" si="11"/>
        <v>12</v>
      </c>
      <c r="BG65" s="100">
        <f t="shared" si="12"/>
        <v>329</v>
      </c>
      <c r="BH65" s="102">
        <v>0</v>
      </c>
      <c r="BI65" s="102">
        <v>9</v>
      </c>
      <c r="BJ65" s="102">
        <v>0</v>
      </c>
      <c r="BK65" s="102">
        <v>0</v>
      </c>
      <c r="BL65" s="102">
        <v>1</v>
      </c>
      <c r="BM65" s="102">
        <v>11</v>
      </c>
      <c r="BN65" s="100">
        <f t="shared" ref="BN65:BN106" si="15">SUM(BH65:BM65)</f>
        <v>21</v>
      </c>
      <c r="BO65" s="103">
        <v>0</v>
      </c>
    </row>
    <row r="66" spans="1:67" ht="15.75">
      <c r="A66" s="45" t="s">
        <v>261</v>
      </c>
      <c r="B66" s="102">
        <v>1</v>
      </c>
      <c r="C66" s="102">
        <v>2</v>
      </c>
      <c r="D66" s="102">
        <v>0</v>
      </c>
      <c r="E66" s="102">
        <v>0</v>
      </c>
      <c r="F66" s="102">
        <v>16</v>
      </c>
      <c r="G66" s="102">
        <v>0</v>
      </c>
      <c r="H66" s="102">
        <v>1</v>
      </c>
      <c r="I66" s="102">
        <v>0</v>
      </c>
      <c r="J66" s="102">
        <v>3</v>
      </c>
      <c r="K66" s="102">
        <v>0</v>
      </c>
      <c r="L66" s="102">
        <v>0</v>
      </c>
      <c r="M66" s="102">
        <v>12</v>
      </c>
      <c r="N66" s="102">
        <v>11</v>
      </c>
      <c r="O66" s="102">
        <v>68</v>
      </c>
      <c r="P66" s="102">
        <v>0</v>
      </c>
      <c r="Q66" s="102">
        <v>4</v>
      </c>
      <c r="R66" s="102">
        <v>8</v>
      </c>
      <c r="S66" s="102">
        <v>0</v>
      </c>
      <c r="T66" s="102">
        <v>0</v>
      </c>
      <c r="U66" s="102">
        <v>7</v>
      </c>
      <c r="V66" s="102">
        <v>1</v>
      </c>
      <c r="W66" s="102">
        <v>2</v>
      </c>
      <c r="X66" s="100">
        <f t="shared" si="13"/>
        <v>48</v>
      </c>
      <c r="Y66" s="100">
        <f t="shared" si="14"/>
        <v>88</v>
      </c>
      <c r="Z66" s="102">
        <v>33</v>
      </c>
      <c r="AA66" s="102">
        <v>0</v>
      </c>
      <c r="AB66" s="102">
        <v>0</v>
      </c>
      <c r="AC66" s="102">
        <v>0</v>
      </c>
      <c r="AD66" s="102">
        <v>4</v>
      </c>
      <c r="AE66" s="102">
        <v>2</v>
      </c>
      <c r="AF66" s="102">
        <v>86</v>
      </c>
      <c r="AG66" s="102">
        <v>0</v>
      </c>
      <c r="AH66" s="102">
        <v>0</v>
      </c>
      <c r="AI66" s="102">
        <v>3</v>
      </c>
      <c r="AJ66" s="102">
        <v>4</v>
      </c>
      <c r="AK66" s="100">
        <f t="shared" si="9"/>
        <v>119</v>
      </c>
      <c r="AL66" s="100">
        <f t="shared" si="10"/>
        <v>13</v>
      </c>
      <c r="AM66" s="102">
        <v>2</v>
      </c>
      <c r="AN66" s="102">
        <v>6</v>
      </c>
      <c r="AO66" s="102">
        <v>5</v>
      </c>
      <c r="AP66" s="102">
        <v>4</v>
      </c>
      <c r="AQ66" s="102">
        <v>93</v>
      </c>
      <c r="AR66" s="102">
        <v>0</v>
      </c>
      <c r="AS66" s="102">
        <v>3</v>
      </c>
      <c r="AT66" s="102">
        <v>5</v>
      </c>
      <c r="AU66" s="102">
        <v>0</v>
      </c>
      <c r="AV66" s="102">
        <v>8</v>
      </c>
      <c r="AW66" s="102">
        <v>67</v>
      </c>
      <c r="AX66" s="102">
        <v>2</v>
      </c>
      <c r="AY66" s="102">
        <v>9</v>
      </c>
      <c r="AZ66" s="102">
        <v>0</v>
      </c>
      <c r="BA66" s="102">
        <v>6</v>
      </c>
      <c r="BB66" s="102">
        <v>2</v>
      </c>
      <c r="BC66" s="102">
        <v>5</v>
      </c>
      <c r="BD66" s="102"/>
      <c r="BE66" s="102">
        <v>3</v>
      </c>
      <c r="BF66" s="100">
        <f t="shared" si="11"/>
        <v>8</v>
      </c>
      <c r="BG66" s="100">
        <f t="shared" si="12"/>
        <v>212</v>
      </c>
      <c r="BH66" s="102">
        <v>0</v>
      </c>
      <c r="BI66" s="102">
        <v>7</v>
      </c>
      <c r="BJ66" s="102">
        <v>0</v>
      </c>
      <c r="BK66" s="102">
        <v>6</v>
      </c>
      <c r="BL66" s="102">
        <v>1</v>
      </c>
      <c r="BM66" s="102">
        <v>12</v>
      </c>
      <c r="BN66" s="100">
        <f t="shared" si="15"/>
        <v>26</v>
      </c>
      <c r="BO66" s="103">
        <v>3</v>
      </c>
    </row>
    <row r="67" spans="1:67" ht="15.75">
      <c r="A67" s="45" t="s">
        <v>262</v>
      </c>
      <c r="B67" s="102">
        <v>4</v>
      </c>
      <c r="C67" s="102">
        <v>1</v>
      </c>
      <c r="D67" s="102">
        <v>0</v>
      </c>
      <c r="E67" s="102">
        <v>0</v>
      </c>
      <c r="F67" s="102">
        <v>16</v>
      </c>
      <c r="G67" s="102">
        <v>3</v>
      </c>
      <c r="H67" s="102">
        <v>21</v>
      </c>
      <c r="I67" s="102">
        <v>1</v>
      </c>
      <c r="J67" s="102">
        <v>4</v>
      </c>
      <c r="K67" s="102">
        <v>5</v>
      </c>
      <c r="L67" s="102">
        <v>9</v>
      </c>
      <c r="M67" s="102">
        <v>27</v>
      </c>
      <c r="N67" s="102">
        <v>23</v>
      </c>
      <c r="O67" s="102">
        <v>121</v>
      </c>
      <c r="P67" s="102">
        <v>3</v>
      </c>
      <c r="Q67" s="102">
        <v>5</v>
      </c>
      <c r="R67" s="102">
        <v>20</v>
      </c>
      <c r="S67" s="102">
        <v>0</v>
      </c>
      <c r="T67" s="102">
        <v>3</v>
      </c>
      <c r="U67" s="102">
        <v>6</v>
      </c>
      <c r="V67" s="102">
        <v>4</v>
      </c>
      <c r="W67" s="102">
        <v>12</v>
      </c>
      <c r="X67" s="100">
        <f t="shared" si="13"/>
        <v>116</v>
      </c>
      <c r="Y67" s="100">
        <f t="shared" si="14"/>
        <v>172</v>
      </c>
      <c r="Z67" s="102">
        <v>72</v>
      </c>
      <c r="AA67" s="102">
        <v>0</v>
      </c>
      <c r="AB67" s="102">
        <v>0</v>
      </c>
      <c r="AC67" s="102">
        <v>1</v>
      </c>
      <c r="AD67" s="102">
        <v>5</v>
      </c>
      <c r="AE67" s="102">
        <v>4</v>
      </c>
      <c r="AF67" s="102">
        <v>163</v>
      </c>
      <c r="AG67" s="102">
        <v>0</v>
      </c>
      <c r="AH67" s="102">
        <v>2</v>
      </c>
      <c r="AI67" s="102">
        <v>5</v>
      </c>
      <c r="AJ67" s="102">
        <v>11</v>
      </c>
      <c r="AK67" s="100">
        <f t="shared" si="9"/>
        <v>235</v>
      </c>
      <c r="AL67" s="100">
        <f t="shared" si="10"/>
        <v>28</v>
      </c>
      <c r="AM67" s="102">
        <v>1</v>
      </c>
      <c r="AN67" s="102">
        <v>14</v>
      </c>
      <c r="AO67" s="102">
        <v>5</v>
      </c>
      <c r="AP67" s="102">
        <v>13</v>
      </c>
      <c r="AQ67" s="102">
        <v>6</v>
      </c>
      <c r="AR67" s="102">
        <v>3</v>
      </c>
      <c r="AS67" s="102">
        <v>8</v>
      </c>
      <c r="AT67" s="102">
        <v>47</v>
      </c>
      <c r="AU67" s="102">
        <v>0</v>
      </c>
      <c r="AV67" s="102">
        <v>29</v>
      </c>
      <c r="AW67" s="102">
        <v>239</v>
      </c>
      <c r="AX67" s="102">
        <v>5</v>
      </c>
      <c r="AY67" s="102">
        <v>12</v>
      </c>
      <c r="AZ67" s="102">
        <v>1</v>
      </c>
      <c r="BA67" s="102">
        <v>147</v>
      </c>
      <c r="BB67" s="102">
        <v>2</v>
      </c>
      <c r="BC67" s="102">
        <v>69</v>
      </c>
      <c r="BD67" s="102"/>
      <c r="BE67" s="102">
        <v>7</v>
      </c>
      <c r="BF67" s="100">
        <f t="shared" si="11"/>
        <v>15</v>
      </c>
      <c r="BG67" s="100">
        <f t="shared" si="12"/>
        <v>593</v>
      </c>
      <c r="BH67" s="102">
        <v>0</v>
      </c>
      <c r="BI67" s="102">
        <v>19</v>
      </c>
      <c r="BJ67" s="102">
        <v>0</v>
      </c>
      <c r="BK67" s="102">
        <v>5</v>
      </c>
      <c r="BL67" s="102">
        <v>7</v>
      </c>
      <c r="BM67" s="102">
        <v>19</v>
      </c>
      <c r="BN67" s="100">
        <f t="shared" si="15"/>
        <v>50</v>
      </c>
      <c r="BO67" s="103">
        <v>1</v>
      </c>
    </row>
    <row r="68" spans="1:67" ht="15.75">
      <c r="A68" s="45" t="s">
        <v>263</v>
      </c>
      <c r="B68" s="102">
        <v>13</v>
      </c>
      <c r="C68" s="102">
        <v>5</v>
      </c>
      <c r="D68" s="102">
        <v>0</v>
      </c>
      <c r="E68" s="102">
        <v>0</v>
      </c>
      <c r="F68" s="102">
        <v>49</v>
      </c>
      <c r="G68" s="102">
        <v>3</v>
      </c>
      <c r="H68" s="102">
        <v>15</v>
      </c>
      <c r="I68" s="102">
        <v>1</v>
      </c>
      <c r="J68" s="102">
        <v>14</v>
      </c>
      <c r="K68" s="102">
        <v>7</v>
      </c>
      <c r="L68" s="102">
        <v>12</v>
      </c>
      <c r="M68" s="102">
        <v>28</v>
      </c>
      <c r="N68" s="102">
        <v>37</v>
      </c>
      <c r="O68" s="102">
        <v>101</v>
      </c>
      <c r="P68" s="102">
        <v>2</v>
      </c>
      <c r="Q68" s="102">
        <v>9</v>
      </c>
      <c r="R68" s="102">
        <v>67</v>
      </c>
      <c r="S68" s="102">
        <v>36</v>
      </c>
      <c r="T68" s="102">
        <v>2</v>
      </c>
      <c r="U68" s="102">
        <v>8</v>
      </c>
      <c r="V68" s="102">
        <v>17</v>
      </c>
      <c r="W68" s="102">
        <v>10</v>
      </c>
      <c r="X68" s="100">
        <f t="shared" si="13"/>
        <v>183</v>
      </c>
      <c r="Y68" s="100">
        <f t="shared" si="14"/>
        <v>253</v>
      </c>
      <c r="Z68" s="102">
        <v>8</v>
      </c>
      <c r="AA68" s="102">
        <v>1</v>
      </c>
      <c r="AB68" s="102">
        <v>0</v>
      </c>
      <c r="AC68" s="102">
        <v>0</v>
      </c>
      <c r="AD68" s="102">
        <v>3</v>
      </c>
      <c r="AE68" s="102">
        <v>2</v>
      </c>
      <c r="AF68" s="102">
        <v>195</v>
      </c>
      <c r="AG68" s="102">
        <v>0</v>
      </c>
      <c r="AH68" s="102">
        <v>0</v>
      </c>
      <c r="AI68" s="102">
        <v>18</v>
      </c>
      <c r="AJ68" s="102">
        <v>6</v>
      </c>
      <c r="AK68" s="100">
        <f t="shared" si="9"/>
        <v>203</v>
      </c>
      <c r="AL68" s="100">
        <f t="shared" si="10"/>
        <v>30</v>
      </c>
      <c r="AM68" s="102">
        <v>5</v>
      </c>
      <c r="AN68" s="102">
        <v>14</v>
      </c>
      <c r="AO68" s="102">
        <v>9</v>
      </c>
      <c r="AP68" s="102">
        <v>13</v>
      </c>
      <c r="AQ68" s="102">
        <v>9</v>
      </c>
      <c r="AR68" s="102">
        <v>0</v>
      </c>
      <c r="AS68" s="102">
        <v>3</v>
      </c>
      <c r="AT68" s="102">
        <v>28</v>
      </c>
      <c r="AU68" s="102">
        <v>1</v>
      </c>
      <c r="AV68" s="102">
        <v>5</v>
      </c>
      <c r="AW68" s="102">
        <v>145</v>
      </c>
      <c r="AX68" s="102">
        <v>5</v>
      </c>
      <c r="AY68" s="102">
        <v>35</v>
      </c>
      <c r="AZ68" s="102">
        <v>0</v>
      </c>
      <c r="BA68" s="102">
        <v>11</v>
      </c>
      <c r="BB68" s="102">
        <v>4</v>
      </c>
      <c r="BC68" s="102">
        <v>16</v>
      </c>
      <c r="BD68" s="102"/>
      <c r="BE68" s="102">
        <v>11</v>
      </c>
      <c r="BF68" s="100">
        <f t="shared" si="11"/>
        <v>19</v>
      </c>
      <c r="BG68" s="100">
        <f t="shared" si="12"/>
        <v>295</v>
      </c>
      <c r="BH68" s="102">
        <v>1</v>
      </c>
      <c r="BI68" s="102">
        <v>8</v>
      </c>
      <c r="BJ68" s="102">
        <v>1</v>
      </c>
      <c r="BK68" s="102">
        <v>6</v>
      </c>
      <c r="BL68" s="102">
        <v>106</v>
      </c>
      <c r="BM68" s="102">
        <v>8</v>
      </c>
      <c r="BN68" s="100">
        <f t="shared" si="15"/>
        <v>130</v>
      </c>
      <c r="BO68" s="103">
        <v>4</v>
      </c>
    </row>
    <row r="69" spans="1:67" ht="15.75">
      <c r="A69" s="38" t="s">
        <v>266</v>
      </c>
      <c r="B69" s="37">
        <v>16</v>
      </c>
      <c r="C69" s="37">
        <v>4</v>
      </c>
      <c r="D69" s="37">
        <v>0</v>
      </c>
      <c r="E69" s="37">
        <v>0</v>
      </c>
      <c r="F69" s="37">
        <v>2</v>
      </c>
      <c r="G69" s="37">
        <v>2</v>
      </c>
      <c r="H69" s="37">
        <v>3</v>
      </c>
      <c r="I69" s="37">
        <v>2</v>
      </c>
      <c r="J69" s="37">
        <v>17</v>
      </c>
      <c r="K69" s="37">
        <v>0</v>
      </c>
      <c r="L69" s="37">
        <v>4</v>
      </c>
      <c r="M69" s="37">
        <v>16</v>
      </c>
      <c r="N69" s="37">
        <v>6</v>
      </c>
      <c r="O69" s="37">
        <v>8</v>
      </c>
      <c r="P69" s="37">
        <v>4</v>
      </c>
      <c r="Q69" s="37">
        <v>2</v>
      </c>
      <c r="R69" s="37">
        <v>7</v>
      </c>
      <c r="S69" s="37">
        <v>0</v>
      </c>
      <c r="T69" s="37">
        <v>0</v>
      </c>
      <c r="U69" s="37">
        <v>0</v>
      </c>
      <c r="V69" s="37">
        <v>5</v>
      </c>
      <c r="W69" s="37">
        <v>8</v>
      </c>
      <c r="X69" s="100">
        <f t="shared" ref="X69:X106" si="16">SUM(B69,D69,E69,F69,G69,H69,I69,J69,L69,M69,N69,P69,Q69)</f>
        <v>74</v>
      </c>
      <c r="Y69" s="100">
        <f t="shared" ref="Y69:Y106" si="17">SUM(C69,K69,O69,R69:W69)</f>
        <v>32</v>
      </c>
      <c r="Z69" s="37">
        <v>1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101</v>
      </c>
      <c r="AG69" s="37">
        <v>0</v>
      </c>
      <c r="AH69" s="37">
        <v>0</v>
      </c>
      <c r="AI69" s="37">
        <v>0</v>
      </c>
      <c r="AJ69" s="37">
        <v>0</v>
      </c>
      <c r="AK69" s="100">
        <f t="shared" ref="AK69:AK106" si="18">SUM(Z69,AF69,AG69)</f>
        <v>102</v>
      </c>
      <c r="AL69" s="100">
        <f t="shared" ref="AL69:AL106" si="19">SUM(AJ69,AI69,AH69,AE69,AD69,AC69,AB69,AA69)</f>
        <v>0</v>
      </c>
      <c r="AM69" s="37">
        <v>1</v>
      </c>
      <c r="AN69" s="37">
        <v>4</v>
      </c>
      <c r="AO69" s="37">
        <v>0</v>
      </c>
      <c r="AP69" s="37">
        <v>0</v>
      </c>
      <c r="AQ69" s="37">
        <v>3</v>
      </c>
      <c r="AR69" s="37">
        <v>2</v>
      </c>
      <c r="AS69" s="37">
        <v>1</v>
      </c>
      <c r="AT69" s="37">
        <v>0</v>
      </c>
      <c r="AU69" s="37">
        <v>7</v>
      </c>
      <c r="AV69" s="37">
        <v>4</v>
      </c>
      <c r="AW69" s="37">
        <v>19</v>
      </c>
      <c r="AX69" s="37">
        <v>0</v>
      </c>
      <c r="AY69" s="37">
        <v>38</v>
      </c>
      <c r="AZ69" s="37">
        <v>3</v>
      </c>
      <c r="BA69" s="37">
        <v>0</v>
      </c>
      <c r="BB69" s="37">
        <v>2</v>
      </c>
      <c r="BC69" s="37">
        <v>8</v>
      </c>
      <c r="BD69" s="37"/>
      <c r="BE69" s="37">
        <v>0</v>
      </c>
      <c r="BF69" s="100">
        <f t="shared" ref="BF69:BF106" si="20">SUM(AM69,AN69)</f>
        <v>5</v>
      </c>
      <c r="BG69" s="100">
        <f t="shared" ref="BG69:BG106" si="21">SUM(AO69:BE69)</f>
        <v>87</v>
      </c>
      <c r="BH69" s="37">
        <v>0</v>
      </c>
      <c r="BI69" s="37">
        <v>1</v>
      </c>
      <c r="BJ69" s="37">
        <v>0</v>
      </c>
      <c r="BK69" s="37">
        <v>0</v>
      </c>
      <c r="BL69" s="37">
        <v>0</v>
      </c>
      <c r="BM69" s="37">
        <v>2</v>
      </c>
      <c r="BN69" s="100">
        <f t="shared" si="15"/>
        <v>3</v>
      </c>
      <c r="BO69" s="104">
        <v>0</v>
      </c>
    </row>
    <row r="70" spans="1:67" ht="15.75">
      <c r="A70" s="38" t="s">
        <v>267</v>
      </c>
      <c r="B70" s="37">
        <v>10</v>
      </c>
      <c r="C70" s="37">
        <v>14</v>
      </c>
      <c r="D70" s="37">
        <v>0</v>
      </c>
      <c r="E70" s="37">
        <v>0</v>
      </c>
      <c r="F70" s="37">
        <v>10</v>
      </c>
      <c r="G70" s="37">
        <v>5</v>
      </c>
      <c r="H70" s="37">
        <v>4</v>
      </c>
      <c r="I70" s="37">
        <v>0</v>
      </c>
      <c r="J70" s="37">
        <v>2</v>
      </c>
      <c r="K70" s="37">
        <v>4</v>
      </c>
      <c r="L70" s="37">
        <v>4</v>
      </c>
      <c r="M70" s="37">
        <v>18</v>
      </c>
      <c r="N70" s="37">
        <v>12</v>
      </c>
      <c r="O70" s="37">
        <v>50</v>
      </c>
      <c r="P70" s="37">
        <v>2</v>
      </c>
      <c r="Q70" s="37">
        <v>0</v>
      </c>
      <c r="R70" s="37">
        <v>31</v>
      </c>
      <c r="S70" s="37">
        <v>0</v>
      </c>
      <c r="T70" s="37">
        <v>2</v>
      </c>
      <c r="U70" s="37">
        <v>19</v>
      </c>
      <c r="V70" s="37">
        <v>8</v>
      </c>
      <c r="W70" s="37">
        <v>2</v>
      </c>
      <c r="X70" s="100">
        <f t="shared" si="16"/>
        <v>67</v>
      </c>
      <c r="Y70" s="100">
        <f t="shared" si="17"/>
        <v>130</v>
      </c>
      <c r="Z70" s="37">
        <v>36</v>
      </c>
      <c r="AA70" s="37">
        <v>0</v>
      </c>
      <c r="AB70" s="37">
        <v>1</v>
      </c>
      <c r="AC70" s="37">
        <v>0</v>
      </c>
      <c r="AD70" s="37">
        <v>6</v>
      </c>
      <c r="AE70" s="37">
        <v>0</v>
      </c>
      <c r="AF70" s="37">
        <v>389</v>
      </c>
      <c r="AG70" s="37">
        <v>0</v>
      </c>
      <c r="AH70" s="37">
        <v>4</v>
      </c>
      <c r="AI70" s="37">
        <v>4</v>
      </c>
      <c r="AJ70" s="37">
        <v>9</v>
      </c>
      <c r="AK70" s="100">
        <f t="shared" si="18"/>
        <v>425</v>
      </c>
      <c r="AL70" s="100">
        <f t="shared" si="19"/>
        <v>24</v>
      </c>
      <c r="AM70" s="37">
        <v>1</v>
      </c>
      <c r="AN70" s="37">
        <v>13</v>
      </c>
      <c r="AO70" s="37">
        <v>15</v>
      </c>
      <c r="AP70" s="37">
        <v>28</v>
      </c>
      <c r="AQ70" s="37">
        <v>23</v>
      </c>
      <c r="AR70" s="37">
        <v>4</v>
      </c>
      <c r="AS70" s="37">
        <v>5</v>
      </c>
      <c r="AT70" s="37">
        <v>68</v>
      </c>
      <c r="AU70" s="37">
        <v>4</v>
      </c>
      <c r="AV70" s="37">
        <v>21</v>
      </c>
      <c r="AW70" s="37">
        <v>194</v>
      </c>
      <c r="AX70" s="37">
        <v>12</v>
      </c>
      <c r="AY70" s="37">
        <v>64</v>
      </c>
      <c r="AZ70" s="37">
        <v>0</v>
      </c>
      <c r="BA70" s="37">
        <v>66</v>
      </c>
      <c r="BB70" s="37">
        <v>7</v>
      </c>
      <c r="BC70" s="37">
        <v>138</v>
      </c>
      <c r="BD70" s="37"/>
      <c r="BE70" s="37">
        <v>25</v>
      </c>
      <c r="BF70" s="100">
        <f t="shared" si="20"/>
        <v>14</v>
      </c>
      <c r="BG70" s="100">
        <f t="shared" si="21"/>
        <v>674</v>
      </c>
      <c r="BH70" s="37">
        <v>0</v>
      </c>
      <c r="BI70" s="37">
        <v>8</v>
      </c>
      <c r="BJ70" s="37">
        <v>1</v>
      </c>
      <c r="BK70" s="37">
        <v>0</v>
      </c>
      <c r="BL70" s="37">
        <v>21</v>
      </c>
      <c r="BM70" s="37">
        <v>5</v>
      </c>
      <c r="BN70" s="100">
        <f t="shared" si="15"/>
        <v>35</v>
      </c>
      <c r="BO70" s="104">
        <v>4</v>
      </c>
    </row>
    <row r="71" spans="1:67" ht="15.75">
      <c r="A71" s="38" t="s">
        <v>268</v>
      </c>
      <c r="B71" s="37">
        <v>48</v>
      </c>
      <c r="C71" s="37">
        <v>8</v>
      </c>
      <c r="D71" s="37">
        <v>1</v>
      </c>
      <c r="E71" s="37">
        <v>0</v>
      </c>
      <c r="F71" s="37">
        <v>20</v>
      </c>
      <c r="G71" s="37">
        <v>10</v>
      </c>
      <c r="H71" s="37">
        <v>18</v>
      </c>
      <c r="I71" s="37">
        <v>237</v>
      </c>
      <c r="J71" s="37">
        <v>143</v>
      </c>
      <c r="K71" s="37">
        <v>6</v>
      </c>
      <c r="L71" s="37">
        <v>5</v>
      </c>
      <c r="M71" s="37">
        <v>111</v>
      </c>
      <c r="N71" s="37">
        <v>33</v>
      </c>
      <c r="O71" s="37">
        <v>39</v>
      </c>
      <c r="P71" s="37">
        <v>38</v>
      </c>
      <c r="Q71" s="37">
        <v>3</v>
      </c>
      <c r="R71" s="37">
        <v>61</v>
      </c>
      <c r="S71" s="37">
        <v>5</v>
      </c>
      <c r="T71" s="37">
        <v>5</v>
      </c>
      <c r="U71" s="37">
        <v>32</v>
      </c>
      <c r="V71" s="37">
        <v>13</v>
      </c>
      <c r="W71" s="37">
        <v>11</v>
      </c>
      <c r="X71" s="100">
        <f t="shared" si="16"/>
        <v>667</v>
      </c>
      <c r="Y71" s="100">
        <f t="shared" si="17"/>
        <v>180</v>
      </c>
      <c r="Z71" s="37">
        <v>21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9</v>
      </c>
      <c r="AG71" s="37">
        <v>0</v>
      </c>
      <c r="AH71" s="37">
        <v>0</v>
      </c>
      <c r="AI71" s="37">
        <v>3</v>
      </c>
      <c r="AJ71" s="37">
        <v>4</v>
      </c>
      <c r="AK71" s="100">
        <f t="shared" si="18"/>
        <v>30</v>
      </c>
      <c r="AL71" s="100">
        <f t="shared" si="19"/>
        <v>7</v>
      </c>
      <c r="AM71" s="37">
        <v>5</v>
      </c>
      <c r="AN71" s="37">
        <v>16</v>
      </c>
      <c r="AO71" s="37">
        <v>4</v>
      </c>
      <c r="AP71" s="37">
        <v>12</v>
      </c>
      <c r="AQ71" s="37">
        <v>0</v>
      </c>
      <c r="AR71" s="37">
        <v>4</v>
      </c>
      <c r="AS71" s="37">
        <v>2</v>
      </c>
      <c r="AT71" s="37">
        <v>43</v>
      </c>
      <c r="AU71" s="37">
        <v>0</v>
      </c>
      <c r="AV71" s="37">
        <v>6</v>
      </c>
      <c r="AW71" s="37">
        <v>68</v>
      </c>
      <c r="AX71" s="37">
        <v>6</v>
      </c>
      <c r="AY71" s="37">
        <v>9</v>
      </c>
      <c r="AZ71" s="37">
        <v>9</v>
      </c>
      <c r="BA71" s="37">
        <v>5</v>
      </c>
      <c r="BB71" s="37">
        <v>3</v>
      </c>
      <c r="BC71" s="37">
        <v>33</v>
      </c>
      <c r="BD71" s="37"/>
      <c r="BE71" s="37">
        <v>1</v>
      </c>
      <c r="BF71" s="100">
        <f t="shared" si="20"/>
        <v>21</v>
      </c>
      <c r="BG71" s="100">
        <f t="shared" si="21"/>
        <v>205</v>
      </c>
      <c r="BH71" s="37">
        <v>0</v>
      </c>
      <c r="BI71" s="37">
        <v>9</v>
      </c>
      <c r="BJ71" s="37">
        <v>2</v>
      </c>
      <c r="BK71" s="37">
        <v>20</v>
      </c>
      <c r="BL71" s="37">
        <v>4</v>
      </c>
      <c r="BM71" s="37">
        <v>32</v>
      </c>
      <c r="BN71" s="100">
        <f t="shared" si="15"/>
        <v>67</v>
      </c>
      <c r="BO71" s="104">
        <v>6</v>
      </c>
    </row>
    <row r="72" spans="1:67" ht="15.75">
      <c r="A72" s="38" t="s">
        <v>269</v>
      </c>
      <c r="B72" s="37">
        <v>85</v>
      </c>
      <c r="C72" s="37">
        <v>67</v>
      </c>
      <c r="D72" s="37">
        <v>9</v>
      </c>
      <c r="E72" s="37">
        <v>11</v>
      </c>
      <c r="F72" s="37">
        <v>356</v>
      </c>
      <c r="G72" s="37">
        <v>65</v>
      </c>
      <c r="H72" s="37">
        <v>377</v>
      </c>
      <c r="I72" s="37">
        <v>32</v>
      </c>
      <c r="J72" s="37">
        <v>122</v>
      </c>
      <c r="K72" s="37">
        <v>165</v>
      </c>
      <c r="L72" s="37">
        <v>71</v>
      </c>
      <c r="M72" s="37">
        <v>255</v>
      </c>
      <c r="N72" s="37">
        <v>247</v>
      </c>
      <c r="O72" s="37">
        <v>227</v>
      </c>
      <c r="P72" s="37">
        <v>76</v>
      </c>
      <c r="Q72" s="37">
        <v>74</v>
      </c>
      <c r="R72" s="37">
        <v>1879</v>
      </c>
      <c r="S72" s="37">
        <v>23</v>
      </c>
      <c r="T72" s="37">
        <v>59</v>
      </c>
      <c r="U72" s="37">
        <v>865</v>
      </c>
      <c r="V72" s="37">
        <v>185</v>
      </c>
      <c r="W72" s="37">
        <v>299</v>
      </c>
      <c r="X72" s="100">
        <f t="shared" si="16"/>
        <v>1780</v>
      </c>
      <c r="Y72" s="100">
        <f t="shared" si="17"/>
        <v>3769</v>
      </c>
      <c r="Z72" s="37">
        <v>2146</v>
      </c>
      <c r="AA72" s="37">
        <v>1</v>
      </c>
      <c r="AB72" s="37">
        <v>16</v>
      </c>
      <c r="AC72" s="37">
        <v>3</v>
      </c>
      <c r="AD72" s="37">
        <v>71</v>
      </c>
      <c r="AE72" s="37">
        <v>15</v>
      </c>
      <c r="AF72" s="37">
        <v>484</v>
      </c>
      <c r="AG72" s="37">
        <v>2</v>
      </c>
      <c r="AH72" s="37">
        <v>17</v>
      </c>
      <c r="AI72" s="37">
        <v>67</v>
      </c>
      <c r="AJ72" s="37">
        <v>91</v>
      </c>
      <c r="AK72" s="100">
        <f t="shared" si="18"/>
        <v>2632</v>
      </c>
      <c r="AL72" s="100">
        <f t="shared" si="19"/>
        <v>281</v>
      </c>
      <c r="AM72" s="37">
        <v>55</v>
      </c>
      <c r="AN72" s="37">
        <v>273</v>
      </c>
      <c r="AO72" s="37">
        <v>67</v>
      </c>
      <c r="AP72" s="37">
        <v>313</v>
      </c>
      <c r="AQ72" s="37">
        <v>71</v>
      </c>
      <c r="AR72" s="37">
        <v>25</v>
      </c>
      <c r="AS72" s="37">
        <v>51</v>
      </c>
      <c r="AT72" s="37">
        <v>1251</v>
      </c>
      <c r="AU72" s="37">
        <v>48</v>
      </c>
      <c r="AV72" s="37">
        <v>201</v>
      </c>
      <c r="AW72" s="37">
        <v>2846</v>
      </c>
      <c r="AX72" s="37">
        <v>108</v>
      </c>
      <c r="AY72" s="37">
        <v>276</v>
      </c>
      <c r="AZ72" s="37">
        <v>153</v>
      </c>
      <c r="BA72" s="37">
        <v>277</v>
      </c>
      <c r="BB72" s="37">
        <v>116</v>
      </c>
      <c r="BC72" s="37">
        <v>915</v>
      </c>
      <c r="BD72" s="37"/>
      <c r="BE72" s="37">
        <v>75</v>
      </c>
      <c r="BF72" s="100">
        <f t="shared" si="20"/>
        <v>328</v>
      </c>
      <c r="BG72" s="100">
        <f t="shared" si="21"/>
        <v>6793</v>
      </c>
      <c r="BH72" s="37">
        <v>14</v>
      </c>
      <c r="BI72" s="37">
        <v>371</v>
      </c>
      <c r="BJ72" s="37">
        <v>39</v>
      </c>
      <c r="BK72" s="37">
        <v>29</v>
      </c>
      <c r="BL72" s="37">
        <v>52</v>
      </c>
      <c r="BM72" s="37">
        <v>238</v>
      </c>
      <c r="BN72" s="100">
        <f t="shared" si="15"/>
        <v>743</v>
      </c>
      <c r="BO72" s="104">
        <v>25</v>
      </c>
    </row>
    <row r="73" spans="1:67" ht="15.75">
      <c r="A73" s="38" t="s">
        <v>270</v>
      </c>
      <c r="B73" s="37">
        <v>13</v>
      </c>
      <c r="C73" s="37">
        <v>3</v>
      </c>
      <c r="D73" s="37">
        <v>1</v>
      </c>
      <c r="E73" s="37">
        <v>1</v>
      </c>
      <c r="F73" s="37">
        <v>20</v>
      </c>
      <c r="G73" s="37">
        <v>2</v>
      </c>
      <c r="H73" s="37">
        <v>5</v>
      </c>
      <c r="I73" s="37">
        <v>1</v>
      </c>
      <c r="J73" s="37">
        <v>2</v>
      </c>
      <c r="K73" s="37">
        <v>1</v>
      </c>
      <c r="L73" s="37">
        <v>1</v>
      </c>
      <c r="M73" s="37">
        <v>37</v>
      </c>
      <c r="N73" s="37">
        <v>7</v>
      </c>
      <c r="O73" s="37">
        <v>9</v>
      </c>
      <c r="P73" s="37">
        <v>2</v>
      </c>
      <c r="Q73" s="37">
        <v>6</v>
      </c>
      <c r="R73" s="37">
        <v>18</v>
      </c>
      <c r="S73" s="37">
        <v>0</v>
      </c>
      <c r="T73" s="37">
        <v>6</v>
      </c>
      <c r="U73" s="37">
        <v>5</v>
      </c>
      <c r="V73" s="37">
        <v>7</v>
      </c>
      <c r="W73" s="37">
        <v>1</v>
      </c>
      <c r="X73" s="100">
        <f t="shared" si="16"/>
        <v>98</v>
      </c>
      <c r="Y73" s="100">
        <f t="shared" si="17"/>
        <v>50</v>
      </c>
      <c r="Z73" s="37">
        <v>23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352</v>
      </c>
      <c r="AG73" s="37">
        <v>0</v>
      </c>
      <c r="AH73" s="37">
        <v>0</v>
      </c>
      <c r="AI73" s="37">
        <v>0</v>
      </c>
      <c r="AJ73" s="37">
        <v>9</v>
      </c>
      <c r="AK73" s="100">
        <f t="shared" si="18"/>
        <v>375</v>
      </c>
      <c r="AL73" s="100">
        <f t="shared" si="19"/>
        <v>9</v>
      </c>
      <c r="AM73" s="37">
        <v>0</v>
      </c>
      <c r="AN73" s="37">
        <v>11</v>
      </c>
      <c r="AO73" s="37">
        <v>2</v>
      </c>
      <c r="AP73" s="37">
        <v>7</v>
      </c>
      <c r="AQ73" s="37">
        <v>3</v>
      </c>
      <c r="AR73" s="37">
        <v>0</v>
      </c>
      <c r="AS73" s="37">
        <v>5</v>
      </c>
      <c r="AT73" s="37">
        <v>0</v>
      </c>
      <c r="AU73" s="37">
        <v>2</v>
      </c>
      <c r="AV73" s="37">
        <v>5</v>
      </c>
      <c r="AW73" s="37">
        <v>122</v>
      </c>
      <c r="AX73" s="37">
        <v>4</v>
      </c>
      <c r="AY73" s="37">
        <v>8</v>
      </c>
      <c r="AZ73" s="37">
        <v>2</v>
      </c>
      <c r="BA73" s="37">
        <v>11</v>
      </c>
      <c r="BB73" s="37">
        <v>3</v>
      </c>
      <c r="BC73" s="37">
        <v>44</v>
      </c>
      <c r="BD73" s="37"/>
      <c r="BE73" s="37">
        <v>2</v>
      </c>
      <c r="BF73" s="100">
        <f t="shared" si="20"/>
        <v>11</v>
      </c>
      <c r="BG73" s="100">
        <f t="shared" si="21"/>
        <v>220</v>
      </c>
      <c r="BH73" s="37">
        <v>0</v>
      </c>
      <c r="BI73" s="37">
        <v>0</v>
      </c>
      <c r="BJ73" s="37">
        <v>0</v>
      </c>
      <c r="BK73" s="37">
        <v>0</v>
      </c>
      <c r="BL73" s="37">
        <v>2</v>
      </c>
      <c r="BM73" s="37">
        <v>2</v>
      </c>
      <c r="BN73" s="100">
        <f t="shared" si="15"/>
        <v>4</v>
      </c>
      <c r="BO73" s="104">
        <v>2</v>
      </c>
    </row>
    <row r="74" spans="1:67" ht="15.75">
      <c r="A74" s="38" t="s">
        <v>271</v>
      </c>
      <c r="B74" s="37">
        <v>52</v>
      </c>
      <c r="C74" s="37">
        <v>16</v>
      </c>
      <c r="D74" s="37">
        <v>13</v>
      </c>
      <c r="E74" s="37">
        <v>2</v>
      </c>
      <c r="F74" s="37">
        <v>41</v>
      </c>
      <c r="G74" s="37">
        <v>11</v>
      </c>
      <c r="H74" s="37">
        <v>17</v>
      </c>
      <c r="I74" s="37">
        <v>47</v>
      </c>
      <c r="J74" s="37">
        <v>98</v>
      </c>
      <c r="K74" s="37">
        <v>24</v>
      </c>
      <c r="L74" s="37">
        <v>8</v>
      </c>
      <c r="M74" s="37">
        <v>67</v>
      </c>
      <c r="N74" s="37">
        <v>43</v>
      </c>
      <c r="O74" s="37">
        <v>60</v>
      </c>
      <c r="P74" s="37">
        <v>17</v>
      </c>
      <c r="Q74" s="37">
        <v>5</v>
      </c>
      <c r="R74" s="37">
        <v>151</v>
      </c>
      <c r="S74" s="37">
        <v>0</v>
      </c>
      <c r="T74" s="37">
        <v>12</v>
      </c>
      <c r="U74" s="37">
        <v>180</v>
      </c>
      <c r="V74" s="37">
        <v>25</v>
      </c>
      <c r="W74" s="37">
        <v>32</v>
      </c>
      <c r="X74" s="100">
        <f t="shared" si="16"/>
        <v>421</v>
      </c>
      <c r="Y74" s="100">
        <f t="shared" si="17"/>
        <v>500</v>
      </c>
      <c r="Z74" s="37">
        <v>9</v>
      </c>
      <c r="AA74" s="37">
        <v>1</v>
      </c>
      <c r="AB74" s="37">
        <v>0</v>
      </c>
      <c r="AC74" s="37">
        <v>0</v>
      </c>
      <c r="AD74" s="37">
        <v>0</v>
      </c>
      <c r="AE74" s="37">
        <v>0</v>
      </c>
      <c r="AF74" s="37">
        <v>23</v>
      </c>
      <c r="AG74" s="37">
        <v>0</v>
      </c>
      <c r="AH74" s="37">
        <v>0</v>
      </c>
      <c r="AI74" s="37">
        <v>2</v>
      </c>
      <c r="AJ74" s="37">
        <v>6</v>
      </c>
      <c r="AK74" s="100">
        <f t="shared" si="18"/>
        <v>32</v>
      </c>
      <c r="AL74" s="100">
        <f t="shared" si="19"/>
        <v>9</v>
      </c>
      <c r="AM74" s="37">
        <v>9</v>
      </c>
      <c r="AN74" s="37">
        <v>29</v>
      </c>
      <c r="AO74" s="37">
        <v>5</v>
      </c>
      <c r="AP74" s="37">
        <v>38</v>
      </c>
      <c r="AQ74" s="37">
        <v>2</v>
      </c>
      <c r="AR74" s="37">
        <v>0</v>
      </c>
      <c r="AS74" s="37">
        <v>1</v>
      </c>
      <c r="AT74" s="37">
        <v>71</v>
      </c>
      <c r="AU74" s="37">
        <v>4</v>
      </c>
      <c r="AV74" s="37">
        <v>9</v>
      </c>
      <c r="AW74" s="37">
        <v>110</v>
      </c>
      <c r="AX74" s="37">
        <v>6</v>
      </c>
      <c r="AY74" s="37">
        <v>22</v>
      </c>
      <c r="AZ74" s="37">
        <v>6</v>
      </c>
      <c r="BA74" s="37">
        <v>5</v>
      </c>
      <c r="BB74" s="37">
        <v>6</v>
      </c>
      <c r="BC74" s="37">
        <v>43</v>
      </c>
      <c r="BD74" s="37"/>
      <c r="BE74" s="37">
        <v>1</v>
      </c>
      <c r="BF74" s="100">
        <f t="shared" si="20"/>
        <v>38</v>
      </c>
      <c r="BG74" s="100">
        <f t="shared" si="21"/>
        <v>329</v>
      </c>
      <c r="BH74" s="37">
        <v>0</v>
      </c>
      <c r="BI74" s="37">
        <v>8</v>
      </c>
      <c r="BJ74" s="37">
        <v>1</v>
      </c>
      <c r="BK74" s="37">
        <v>15</v>
      </c>
      <c r="BL74" s="37">
        <v>7</v>
      </c>
      <c r="BM74" s="37">
        <v>44</v>
      </c>
      <c r="BN74" s="100">
        <f t="shared" si="15"/>
        <v>75</v>
      </c>
      <c r="BO74" s="104">
        <v>1</v>
      </c>
    </row>
    <row r="75" spans="1:67" ht="15.75">
      <c r="A75" s="38" t="s">
        <v>272</v>
      </c>
      <c r="B75" s="37">
        <v>6</v>
      </c>
      <c r="C75" s="37">
        <v>0</v>
      </c>
      <c r="D75" s="37">
        <v>0</v>
      </c>
      <c r="E75" s="37">
        <v>0</v>
      </c>
      <c r="F75" s="37">
        <v>16</v>
      </c>
      <c r="G75" s="37">
        <v>1</v>
      </c>
      <c r="H75" s="37">
        <v>10</v>
      </c>
      <c r="I75" s="37">
        <v>1</v>
      </c>
      <c r="J75" s="37">
        <v>17</v>
      </c>
      <c r="K75" s="37">
        <v>5</v>
      </c>
      <c r="L75" s="37">
        <v>5</v>
      </c>
      <c r="M75" s="37">
        <v>23</v>
      </c>
      <c r="N75" s="37">
        <v>16</v>
      </c>
      <c r="O75" s="37">
        <v>11</v>
      </c>
      <c r="P75" s="37">
        <v>2</v>
      </c>
      <c r="Q75" s="37">
        <v>3</v>
      </c>
      <c r="R75" s="37">
        <v>3</v>
      </c>
      <c r="S75" s="37">
        <v>1</v>
      </c>
      <c r="T75" s="37">
        <v>0</v>
      </c>
      <c r="U75" s="37">
        <v>4</v>
      </c>
      <c r="V75" s="37">
        <v>2</v>
      </c>
      <c r="W75" s="37">
        <v>9</v>
      </c>
      <c r="X75" s="100">
        <f t="shared" si="16"/>
        <v>100</v>
      </c>
      <c r="Y75" s="100">
        <f t="shared" si="17"/>
        <v>35</v>
      </c>
      <c r="Z75" s="37">
        <v>24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28</v>
      </c>
      <c r="AG75" s="37">
        <v>1</v>
      </c>
      <c r="AH75" s="37">
        <v>0</v>
      </c>
      <c r="AI75" s="37">
        <v>2</v>
      </c>
      <c r="AJ75" s="37">
        <v>0</v>
      </c>
      <c r="AK75" s="100">
        <f t="shared" si="18"/>
        <v>53</v>
      </c>
      <c r="AL75" s="100">
        <f t="shared" si="19"/>
        <v>2</v>
      </c>
      <c r="AM75" s="37">
        <v>1</v>
      </c>
      <c r="AN75" s="37">
        <v>4</v>
      </c>
      <c r="AO75" s="37">
        <v>1</v>
      </c>
      <c r="AP75" s="37">
        <v>0</v>
      </c>
      <c r="AQ75" s="37">
        <v>7</v>
      </c>
      <c r="AR75" s="37">
        <v>0</v>
      </c>
      <c r="AS75" s="37">
        <v>1</v>
      </c>
      <c r="AT75" s="37">
        <v>9</v>
      </c>
      <c r="AU75" s="37">
        <v>1</v>
      </c>
      <c r="AV75" s="37">
        <v>4</v>
      </c>
      <c r="AW75" s="37">
        <v>58</v>
      </c>
      <c r="AX75" s="37">
        <v>0</v>
      </c>
      <c r="AY75" s="37">
        <v>39</v>
      </c>
      <c r="AZ75" s="37">
        <v>0</v>
      </c>
      <c r="BA75" s="37">
        <v>9</v>
      </c>
      <c r="BB75" s="37">
        <v>1</v>
      </c>
      <c r="BC75" s="37">
        <v>11</v>
      </c>
      <c r="BD75" s="37"/>
      <c r="BE75" s="37">
        <v>6</v>
      </c>
      <c r="BF75" s="100">
        <f t="shared" si="20"/>
        <v>5</v>
      </c>
      <c r="BG75" s="100">
        <f t="shared" si="21"/>
        <v>147</v>
      </c>
      <c r="BH75" s="37">
        <v>1</v>
      </c>
      <c r="BI75" s="37">
        <v>4</v>
      </c>
      <c r="BJ75" s="37">
        <v>0</v>
      </c>
      <c r="BK75" s="37">
        <v>0</v>
      </c>
      <c r="BL75" s="37">
        <v>9</v>
      </c>
      <c r="BM75" s="37">
        <v>0</v>
      </c>
      <c r="BN75" s="100">
        <f t="shared" si="15"/>
        <v>14</v>
      </c>
      <c r="BO75" s="104">
        <v>2</v>
      </c>
    </row>
    <row r="76" spans="1:67" ht="15.75">
      <c r="A76" s="38" t="s">
        <v>273</v>
      </c>
      <c r="B76" s="37">
        <v>37</v>
      </c>
      <c r="C76" s="37">
        <v>52</v>
      </c>
      <c r="D76" s="37">
        <v>3</v>
      </c>
      <c r="E76" s="37">
        <v>1</v>
      </c>
      <c r="F76" s="37">
        <v>61</v>
      </c>
      <c r="G76" s="37">
        <v>22</v>
      </c>
      <c r="H76" s="37">
        <v>120</v>
      </c>
      <c r="I76" s="37">
        <v>9</v>
      </c>
      <c r="J76" s="37">
        <v>111</v>
      </c>
      <c r="K76" s="37">
        <v>27</v>
      </c>
      <c r="L76" s="37">
        <v>17</v>
      </c>
      <c r="M76" s="37">
        <v>299</v>
      </c>
      <c r="N76" s="37">
        <v>45</v>
      </c>
      <c r="O76" s="37">
        <v>151</v>
      </c>
      <c r="P76" s="37">
        <v>13</v>
      </c>
      <c r="Q76" s="37">
        <v>28</v>
      </c>
      <c r="R76" s="37">
        <v>477</v>
      </c>
      <c r="S76" s="37">
        <v>1</v>
      </c>
      <c r="T76" s="37">
        <v>12</v>
      </c>
      <c r="U76" s="37">
        <v>198</v>
      </c>
      <c r="V76" s="37">
        <v>91</v>
      </c>
      <c r="W76" s="37">
        <v>58</v>
      </c>
      <c r="X76" s="100">
        <f t="shared" si="16"/>
        <v>766</v>
      </c>
      <c r="Y76" s="100">
        <f t="shared" si="17"/>
        <v>1067</v>
      </c>
      <c r="Z76" s="37">
        <v>217</v>
      </c>
      <c r="AA76" s="37">
        <v>0</v>
      </c>
      <c r="AB76" s="37">
        <v>0</v>
      </c>
      <c r="AC76" s="37">
        <v>0</v>
      </c>
      <c r="AD76" s="37">
        <v>1</v>
      </c>
      <c r="AE76" s="37">
        <v>0</v>
      </c>
      <c r="AF76" s="37">
        <v>111</v>
      </c>
      <c r="AG76" s="37">
        <v>1</v>
      </c>
      <c r="AH76" s="37">
        <v>14</v>
      </c>
      <c r="AI76" s="37">
        <v>0</v>
      </c>
      <c r="AJ76" s="37">
        <v>16</v>
      </c>
      <c r="AK76" s="100">
        <f t="shared" si="18"/>
        <v>329</v>
      </c>
      <c r="AL76" s="100">
        <f t="shared" si="19"/>
        <v>31</v>
      </c>
      <c r="AM76" s="37">
        <v>20</v>
      </c>
      <c r="AN76" s="37">
        <v>33</v>
      </c>
      <c r="AO76" s="37">
        <v>16</v>
      </c>
      <c r="AP76" s="37">
        <v>217</v>
      </c>
      <c r="AQ76" s="37">
        <v>20</v>
      </c>
      <c r="AR76" s="37">
        <v>3</v>
      </c>
      <c r="AS76" s="37">
        <v>28</v>
      </c>
      <c r="AT76" s="37">
        <v>206</v>
      </c>
      <c r="AU76" s="37">
        <v>13</v>
      </c>
      <c r="AV76" s="37">
        <v>41</v>
      </c>
      <c r="AW76" s="37">
        <v>732</v>
      </c>
      <c r="AX76" s="37">
        <v>26</v>
      </c>
      <c r="AY76" s="37">
        <v>90</v>
      </c>
      <c r="AZ76" s="37">
        <v>15</v>
      </c>
      <c r="BA76" s="37">
        <v>45</v>
      </c>
      <c r="BB76" s="37">
        <v>15</v>
      </c>
      <c r="BC76" s="37">
        <v>166</v>
      </c>
      <c r="BD76" s="37"/>
      <c r="BE76" s="37">
        <v>9</v>
      </c>
      <c r="BF76" s="100">
        <f t="shared" si="20"/>
        <v>53</v>
      </c>
      <c r="BG76" s="100">
        <f t="shared" si="21"/>
        <v>1642</v>
      </c>
      <c r="BH76" s="37">
        <v>1</v>
      </c>
      <c r="BI76" s="37">
        <v>59</v>
      </c>
      <c r="BJ76" s="37">
        <v>2</v>
      </c>
      <c r="BK76" s="37">
        <v>62</v>
      </c>
      <c r="BL76" s="37">
        <v>263</v>
      </c>
      <c r="BM76" s="37">
        <v>51</v>
      </c>
      <c r="BN76" s="100">
        <f t="shared" si="15"/>
        <v>438</v>
      </c>
      <c r="BO76" s="104">
        <v>9</v>
      </c>
    </row>
    <row r="77" spans="1:67" ht="15.75">
      <c r="A77" s="38" t="s">
        <v>274</v>
      </c>
      <c r="B77" s="37">
        <v>35</v>
      </c>
      <c r="C77" s="37">
        <v>2</v>
      </c>
      <c r="D77" s="37">
        <v>0</v>
      </c>
      <c r="E77" s="37">
        <v>0</v>
      </c>
      <c r="F77" s="37">
        <v>19</v>
      </c>
      <c r="G77" s="37">
        <v>4</v>
      </c>
      <c r="H77" s="37">
        <v>7</v>
      </c>
      <c r="I77" s="37">
        <v>3</v>
      </c>
      <c r="J77" s="37">
        <v>61</v>
      </c>
      <c r="K77" s="37">
        <v>3</v>
      </c>
      <c r="L77" s="37">
        <v>0</v>
      </c>
      <c r="M77" s="37">
        <v>54</v>
      </c>
      <c r="N77" s="37">
        <v>72</v>
      </c>
      <c r="O77" s="37">
        <v>23</v>
      </c>
      <c r="P77" s="37">
        <v>3</v>
      </c>
      <c r="Q77" s="37">
        <v>6</v>
      </c>
      <c r="R77" s="37">
        <v>18</v>
      </c>
      <c r="S77" s="37">
        <v>0</v>
      </c>
      <c r="T77" s="37">
        <v>0</v>
      </c>
      <c r="U77" s="37">
        <v>35</v>
      </c>
      <c r="V77" s="37">
        <v>21</v>
      </c>
      <c r="W77" s="37">
        <v>0</v>
      </c>
      <c r="X77" s="100">
        <f t="shared" si="16"/>
        <v>264</v>
      </c>
      <c r="Y77" s="100">
        <f t="shared" si="17"/>
        <v>102</v>
      </c>
      <c r="Z77" s="37">
        <v>8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24</v>
      </c>
      <c r="AG77" s="37">
        <v>1</v>
      </c>
      <c r="AH77" s="37">
        <v>0</v>
      </c>
      <c r="AI77" s="37">
        <v>0</v>
      </c>
      <c r="AJ77" s="37">
        <v>0</v>
      </c>
      <c r="AK77" s="100">
        <f t="shared" si="18"/>
        <v>33</v>
      </c>
      <c r="AL77" s="100">
        <f t="shared" si="19"/>
        <v>0</v>
      </c>
      <c r="AM77" s="37">
        <v>0</v>
      </c>
      <c r="AN77" s="37">
        <v>8</v>
      </c>
      <c r="AO77" s="37">
        <v>0</v>
      </c>
      <c r="AP77" s="37">
        <v>1</v>
      </c>
      <c r="AQ77" s="37">
        <v>0</v>
      </c>
      <c r="AR77" s="37">
        <v>1</v>
      </c>
      <c r="AS77" s="37">
        <v>0</v>
      </c>
      <c r="AT77" s="37">
        <v>16</v>
      </c>
      <c r="AU77" s="37">
        <v>0</v>
      </c>
      <c r="AV77" s="37">
        <v>3</v>
      </c>
      <c r="AW77" s="37">
        <v>149</v>
      </c>
      <c r="AX77" s="37">
        <v>4</v>
      </c>
      <c r="AY77" s="37">
        <v>10</v>
      </c>
      <c r="AZ77" s="37">
        <v>0</v>
      </c>
      <c r="BA77" s="37">
        <v>4</v>
      </c>
      <c r="BB77" s="37">
        <v>3</v>
      </c>
      <c r="BC77" s="37">
        <v>5</v>
      </c>
      <c r="BD77" s="37"/>
      <c r="BE77" s="37">
        <v>0</v>
      </c>
      <c r="BF77" s="100">
        <f t="shared" si="20"/>
        <v>8</v>
      </c>
      <c r="BG77" s="100">
        <f t="shared" si="21"/>
        <v>196</v>
      </c>
      <c r="BH77" s="37">
        <v>0</v>
      </c>
      <c r="BI77" s="37">
        <v>2</v>
      </c>
      <c r="BJ77" s="37">
        <v>0</v>
      </c>
      <c r="BK77" s="37">
        <v>0</v>
      </c>
      <c r="BL77" s="37">
        <v>2</v>
      </c>
      <c r="BM77" s="37">
        <v>5</v>
      </c>
      <c r="BN77" s="100">
        <f t="shared" si="15"/>
        <v>9</v>
      </c>
      <c r="BO77" s="104">
        <v>1</v>
      </c>
    </row>
    <row r="78" spans="1:67" ht="15.75">
      <c r="A78" s="38" t="s">
        <v>275</v>
      </c>
      <c r="B78" s="37">
        <v>172</v>
      </c>
      <c r="C78" s="37">
        <v>11</v>
      </c>
      <c r="D78" s="37">
        <v>5</v>
      </c>
      <c r="E78" s="37">
        <v>1</v>
      </c>
      <c r="F78" s="37">
        <v>44</v>
      </c>
      <c r="G78" s="37">
        <v>10</v>
      </c>
      <c r="H78" s="37">
        <v>26</v>
      </c>
      <c r="I78" s="37">
        <v>3</v>
      </c>
      <c r="J78" s="37">
        <v>77</v>
      </c>
      <c r="K78" s="37">
        <v>33</v>
      </c>
      <c r="L78" s="37">
        <v>2</v>
      </c>
      <c r="M78" s="37">
        <v>97</v>
      </c>
      <c r="N78" s="37">
        <v>110</v>
      </c>
      <c r="O78" s="37">
        <v>98</v>
      </c>
      <c r="P78" s="37">
        <v>11</v>
      </c>
      <c r="Q78" s="37">
        <v>18</v>
      </c>
      <c r="R78" s="37">
        <v>361</v>
      </c>
      <c r="S78" s="37">
        <v>3</v>
      </c>
      <c r="T78" s="37">
        <v>9</v>
      </c>
      <c r="U78" s="37">
        <v>206</v>
      </c>
      <c r="V78" s="37">
        <v>61</v>
      </c>
      <c r="W78" s="37">
        <v>16</v>
      </c>
      <c r="X78" s="100">
        <f t="shared" si="16"/>
        <v>576</v>
      </c>
      <c r="Y78" s="100">
        <f t="shared" si="17"/>
        <v>798</v>
      </c>
      <c r="Z78" s="37">
        <v>12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107</v>
      </c>
      <c r="AG78" s="37">
        <v>0</v>
      </c>
      <c r="AH78" s="37">
        <v>1</v>
      </c>
      <c r="AI78" s="37">
        <v>24</v>
      </c>
      <c r="AJ78" s="37">
        <v>1</v>
      </c>
      <c r="AK78" s="100">
        <f t="shared" si="18"/>
        <v>119</v>
      </c>
      <c r="AL78" s="100">
        <f t="shared" si="19"/>
        <v>26</v>
      </c>
      <c r="AM78" s="37">
        <v>7</v>
      </c>
      <c r="AN78" s="37">
        <v>29</v>
      </c>
      <c r="AO78" s="37">
        <v>7</v>
      </c>
      <c r="AP78" s="37">
        <v>23</v>
      </c>
      <c r="AQ78" s="37">
        <v>4</v>
      </c>
      <c r="AR78" s="37">
        <v>1</v>
      </c>
      <c r="AS78" s="37">
        <v>4</v>
      </c>
      <c r="AT78" s="37">
        <v>65</v>
      </c>
      <c r="AU78" s="37">
        <v>4</v>
      </c>
      <c r="AV78" s="37">
        <v>9</v>
      </c>
      <c r="AW78" s="37">
        <v>337</v>
      </c>
      <c r="AX78" s="37">
        <v>5</v>
      </c>
      <c r="AY78" s="37">
        <v>6</v>
      </c>
      <c r="AZ78" s="37">
        <v>6</v>
      </c>
      <c r="BA78" s="37">
        <v>11</v>
      </c>
      <c r="BB78" s="37">
        <v>6</v>
      </c>
      <c r="BC78" s="37">
        <v>49</v>
      </c>
      <c r="BD78" s="37"/>
      <c r="BE78" s="37">
        <v>2</v>
      </c>
      <c r="BF78" s="100">
        <f t="shared" si="20"/>
        <v>36</v>
      </c>
      <c r="BG78" s="100">
        <f t="shared" si="21"/>
        <v>539</v>
      </c>
      <c r="BH78" s="37">
        <v>0</v>
      </c>
      <c r="BI78" s="37">
        <v>16</v>
      </c>
      <c r="BJ78" s="37">
        <v>2</v>
      </c>
      <c r="BK78" s="37">
        <v>15</v>
      </c>
      <c r="BL78" s="37">
        <v>6</v>
      </c>
      <c r="BM78" s="37">
        <v>30</v>
      </c>
      <c r="BN78" s="100">
        <f t="shared" si="15"/>
        <v>69</v>
      </c>
      <c r="BO78" s="104">
        <v>4</v>
      </c>
    </row>
    <row r="79" spans="1:67" ht="15.75">
      <c r="A79" s="38" t="s">
        <v>276</v>
      </c>
      <c r="B79" s="37">
        <v>2</v>
      </c>
      <c r="C79" s="37">
        <v>3</v>
      </c>
      <c r="D79" s="37">
        <v>0</v>
      </c>
      <c r="E79" s="37">
        <v>0</v>
      </c>
      <c r="F79" s="37">
        <v>12</v>
      </c>
      <c r="G79" s="37">
        <v>1</v>
      </c>
      <c r="H79" s="37">
        <v>0</v>
      </c>
      <c r="I79" s="37">
        <v>0</v>
      </c>
      <c r="J79" s="37">
        <v>1</v>
      </c>
      <c r="K79" s="37">
        <v>0</v>
      </c>
      <c r="L79" s="37">
        <v>0</v>
      </c>
      <c r="M79" s="37">
        <v>8</v>
      </c>
      <c r="N79" s="37">
        <v>4</v>
      </c>
      <c r="O79" s="37">
        <v>5</v>
      </c>
      <c r="P79" s="37">
        <v>0</v>
      </c>
      <c r="Q79" s="37">
        <v>2</v>
      </c>
      <c r="R79" s="37">
        <v>15</v>
      </c>
      <c r="S79" s="37">
        <v>0</v>
      </c>
      <c r="T79" s="37">
        <v>0</v>
      </c>
      <c r="U79" s="37">
        <v>0</v>
      </c>
      <c r="V79" s="37">
        <v>0</v>
      </c>
      <c r="W79" s="37">
        <v>8</v>
      </c>
      <c r="X79" s="100">
        <f t="shared" si="16"/>
        <v>30</v>
      </c>
      <c r="Y79" s="100">
        <f t="shared" si="17"/>
        <v>31</v>
      </c>
      <c r="Z79" s="37">
        <v>13</v>
      </c>
      <c r="AA79" s="37">
        <v>0</v>
      </c>
      <c r="AB79" s="37">
        <v>0</v>
      </c>
      <c r="AC79" s="37">
        <v>0</v>
      </c>
      <c r="AD79" s="37">
        <v>0</v>
      </c>
      <c r="AE79" s="37">
        <v>1</v>
      </c>
      <c r="AF79" s="37">
        <v>312</v>
      </c>
      <c r="AG79" s="37">
        <v>0</v>
      </c>
      <c r="AH79" s="37">
        <v>0</v>
      </c>
      <c r="AI79" s="37">
        <v>1</v>
      </c>
      <c r="AJ79" s="37">
        <v>1</v>
      </c>
      <c r="AK79" s="100">
        <f t="shared" si="18"/>
        <v>325</v>
      </c>
      <c r="AL79" s="100">
        <f t="shared" si="19"/>
        <v>3</v>
      </c>
      <c r="AM79" s="37">
        <v>0</v>
      </c>
      <c r="AN79" s="37">
        <v>2</v>
      </c>
      <c r="AO79" s="37">
        <v>0</v>
      </c>
      <c r="AP79" s="37">
        <v>1</v>
      </c>
      <c r="AQ79" s="37">
        <v>5</v>
      </c>
      <c r="AR79" s="37">
        <v>0</v>
      </c>
      <c r="AS79" s="37">
        <v>0</v>
      </c>
      <c r="AT79" s="37">
        <v>2</v>
      </c>
      <c r="AU79" s="37">
        <v>2</v>
      </c>
      <c r="AV79" s="37">
        <v>2</v>
      </c>
      <c r="AW79" s="37">
        <v>37</v>
      </c>
      <c r="AX79" s="37">
        <v>1</v>
      </c>
      <c r="AY79" s="37">
        <v>29</v>
      </c>
      <c r="AZ79" s="37">
        <v>9</v>
      </c>
      <c r="BA79" s="37">
        <v>1</v>
      </c>
      <c r="BB79" s="37">
        <v>1</v>
      </c>
      <c r="BC79" s="37">
        <v>7</v>
      </c>
      <c r="BD79" s="37"/>
      <c r="BE79" s="37">
        <v>0</v>
      </c>
      <c r="BF79" s="100">
        <f t="shared" si="20"/>
        <v>2</v>
      </c>
      <c r="BG79" s="100">
        <f t="shared" si="21"/>
        <v>97</v>
      </c>
      <c r="BH79" s="37">
        <v>0</v>
      </c>
      <c r="BI79" s="37">
        <v>5</v>
      </c>
      <c r="BJ79" s="37">
        <v>0</v>
      </c>
      <c r="BK79" s="37">
        <v>0</v>
      </c>
      <c r="BL79" s="37">
        <v>1</v>
      </c>
      <c r="BM79" s="37">
        <v>2</v>
      </c>
      <c r="BN79" s="100">
        <f t="shared" si="15"/>
        <v>8</v>
      </c>
      <c r="BO79" s="104">
        <v>1</v>
      </c>
    </row>
    <row r="80" spans="1:67" ht="15.75">
      <c r="A80" s="38" t="s">
        <v>277</v>
      </c>
      <c r="B80" s="37">
        <v>18</v>
      </c>
      <c r="C80" s="37">
        <v>0</v>
      </c>
      <c r="D80" s="37">
        <v>5</v>
      </c>
      <c r="E80" s="37">
        <v>0</v>
      </c>
      <c r="F80" s="37">
        <v>90</v>
      </c>
      <c r="G80" s="37">
        <v>14</v>
      </c>
      <c r="H80" s="37">
        <v>35</v>
      </c>
      <c r="I80" s="37">
        <v>2</v>
      </c>
      <c r="J80" s="37">
        <v>20</v>
      </c>
      <c r="K80" s="37">
        <v>14</v>
      </c>
      <c r="L80" s="37">
        <v>3</v>
      </c>
      <c r="M80" s="37">
        <v>46</v>
      </c>
      <c r="N80" s="37">
        <v>39</v>
      </c>
      <c r="O80" s="37">
        <v>16</v>
      </c>
      <c r="P80" s="37">
        <v>6</v>
      </c>
      <c r="Q80" s="37">
        <v>22</v>
      </c>
      <c r="R80" s="37">
        <v>166</v>
      </c>
      <c r="S80" s="37">
        <v>2</v>
      </c>
      <c r="T80" s="37">
        <v>4</v>
      </c>
      <c r="U80" s="37">
        <v>75</v>
      </c>
      <c r="V80" s="37">
        <v>32</v>
      </c>
      <c r="W80" s="37">
        <v>8</v>
      </c>
      <c r="X80" s="100">
        <f t="shared" si="16"/>
        <v>300</v>
      </c>
      <c r="Y80" s="100">
        <f t="shared" si="17"/>
        <v>317</v>
      </c>
      <c r="Z80" s="37">
        <v>83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11</v>
      </c>
      <c r="AG80" s="37">
        <v>1</v>
      </c>
      <c r="AH80" s="37">
        <v>1</v>
      </c>
      <c r="AI80" s="37">
        <v>1</v>
      </c>
      <c r="AJ80" s="37">
        <v>1</v>
      </c>
      <c r="AK80" s="100">
        <f t="shared" si="18"/>
        <v>95</v>
      </c>
      <c r="AL80" s="100">
        <f t="shared" si="19"/>
        <v>3</v>
      </c>
      <c r="AM80" s="37">
        <v>12</v>
      </c>
      <c r="AN80" s="37">
        <v>18</v>
      </c>
      <c r="AO80" s="37">
        <v>8</v>
      </c>
      <c r="AP80" s="37">
        <v>16</v>
      </c>
      <c r="AQ80" s="37">
        <v>1</v>
      </c>
      <c r="AR80" s="37">
        <v>0</v>
      </c>
      <c r="AS80" s="37">
        <v>1</v>
      </c>
      <c r="AT80" s="37">
        <v>83</v>
      </c>
      <c r="AU80" s="37">
        <v>2</v>
      </c>
      <c r="AV80" s="37">
        <v>13</v>
      </c>
      <c r="AW80" s="37">
        <v>52</v>
      </c>
      <c r="AX80" s="37">
        <v>9</v>
      </c>
      <c r="AY80" s="37">
        <v>18</v>
      </c>
      <c r="AZ80" s="37">
        <v>12</v>
      </c>
      <c r="BA80" s="37">
        <v>15</v>
      </c>
      <c r="BB80" s="37">
        <v>14</v>
      </c>
      <c r="BC80" s="37">
        <v>29</v>
      </c>
      <c r="BD80" s="37"/>
      <c r="BE80" s="37">
        <v>2</v>
      </c>
      <c r="BF80" s="100">
        <f t="shared" si="20"/>
        <v>30</v>
      </c>
      <c r="BG80" s="100">
        <f t="shared" si="21"/>
        <v>275</v>
      </c>
      <c r="BH80" s="37">
        <v>0</v>
      </c>
      <c r="BI80" s="37">
        <v>10</v>
      </c>
      <c r="BJ80" s="37">
        <v>2</v>
      </c>
      <c r="BK80" s="37">
        <v>10</v>
      </c>
      <c r="BL80" s="37">
        <v>4</v>
      </c>
      <c r="BM80" s="37">
        <v>17</v>
      </c>
      <c r="BN80" s="100">
        <f t="shared" si="15"/>
        <v>43</v>
      </c>
      <c r="BO80" s="104">
        <v>9</v>
      </c>
    </row>
    <row r="81" spans="1:67" ht="15.75">
      <c r="A81" s="38" t="s">
        <v>278</v>
      </c>
      <c r="B81" s="37">
        <v>3</v>
      </c>
      <c r="C81" s="37">
        <v>1</v>
      </c>
      <c r="D81" s="37">
        <v>0</v>
      </c>
      <c r="E81" s="37">
        <v>0</v>
      </c>
      <c r="F81" s="37">
        <v>11</v>
      </c>
      <c r="G81" s="37">
        <v>2</v>
      </c>
      <c r="H81" s="37">
        <v>4</v>
      </c>
      <c r="I81" s="37">
        <v>0</v>
      </c>
      <c r="J81" s="37">
        <v>9</v>
      </c>
      <c r="K81" s="37">
        <v>1</v>
      </c>
      <c r="L81" s="37">
        <v>2</v>
      </c>
      <c r="M81" s="37">
        <v>9</v>
      </c>
      <c r="N81" s="37">
        <v>5</v>
      </c>
      <c r="O81" s="37">
        <v>1</v>
      </c>
      <c r="P81" s="37">
        <v>0</v>
      </c>
      <c r="Q81" s="37">
        <v>1</v>
      </c>
      <c r="R81" s="37">
        <v>4</v>
      </c>
      <c r="S81" s="37">
        <v>1</v>
      </c>
      <c r="T81" s="37">
        <v>0</v>
      </c>
      <c r="U81" s="37">
        <v>6</v>
      </c>
      <c r="V81" s="37">
        <v>4</v>
      </c>
      <c r="W81" s="37">
        <v>2</v>
      </c>
      <c r="X81" s="100">
        <f t="shared" si="16"/>
        <v>46</v>
      </c>
      <c r="Y81" s="100">
        <f t="shared" si="17"/>
        <v>20</v>
      </c>
      <c r="Z81" s="37">
        <v>16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57</v>
      </c>
      <c r="AG81" s="37">
        <v>0</v>
      </c>
      <c r="AH81" s="37">
        <v>0</v>
      </c>
      <c r="AI81" s="37">
        <v>1</v>
      </c>
      <c r="AJ81" s="37">
        <v>0</v>
      </c>
      <c r="AK81" s="100">
        <f t="shared" si="18"/>
        <v>73</v>
      </c>
      <c r="AL81" s="100">
        <f t="shared" si="19"/>
        <v>1</v>
      </c>
      <c r="AM81" s="37">
        <v>0</v>
      </c>
      <c r="AN81" s="37">
        <v>2</v>
      </c>
      <c r="AO81" s="37">
        <v>0</v>
      </c>
      <c r="AP81" s="37">
        <v>7</v>
      </c>
      <c r="AQ81" s="37">
        <v>10</v>
      </c>
      <c r="AR81" s="37">
        <v>0</v>
      </c>
      <c r="AS81" s="37">
        <v>1</v>
      </c>
      <c r="AT81" s="37">
        <v>23</v>
      </c>
      <c r="AU81" s="37">
        <v>0</v>
      </c>
      <c r="AV81" s="37">
        <v>2</v>
      </c>
      <c r="AW81" s="37">
        <v>23</v>
      </c>
      <c r="AX81" s="37">
        <v>1</v>
      </c>
      <c r="AY81" s="37">
        <v>6</v>
      </c>
      <c r="AZ81" s="37">
        <v>1</v>
      </c>
      <c r="BA81" s="37">
        <v>11</v>
      </c>
      <c r="BB81" s="37">
        <v>2</v>
      </c>
      <c r="BC81" s="37">
        <v>16</v>
      </c>
      <c r="BD81" s="37"/>
      <c r="BE81" s="37">
        <v>1</v>
      </c>
      <c r="BF81" s="100">
        <f t="shared" si="20"/>
        <v>2</v>
      </c>
      <c r="BG81" s="100">
        <f t="shared" si="21"/>
        <v>104</v>
      </c>
      <c r="BH81" s="37">
        <v>0</v>
      </c>
      <c r="BI81" s="37">
        <v>5</v>
      </c>
      <c r="BJ81" s="37">
        <v>2</v>
      </c>
      <c r="BK81" s="37">
        <v>2</v>
      </c>
      <c r="BL81" s="37">
        <v>9</v>
      </c>
      <c r="BM81" s="37">
        <v>1</v>
      </c>
      <c r="BN81" s="100">
        <f t="shared" si="15"/>
        <v>19</v>
      </c>
      <c r="BO81" s="104">
        <v>1</v>
      </c>
    </row>
    <row r="82" spans="1:67" ht="15.75">
      <c r="A82" s="38" t="s">
        <v>279</v>
      </c>
      <c r="B82" s="37">
        <v>0</v>
      </c>
      <c r="C82" s="37">
        <v>0</v>
      </c>
      <c r="D82" s="37">
        <v>0</v>
      </c>
      <c r="E82" s="37">
        <v>0</v>
      </c>
      <c r="F82" s="37">
        <v>7</v>
      </c>
      <c r="G82" s="37">
        <v>0</v>
      </c>
      <c r="H82" s="37">
        <v>1</v>
      </c>
      <c r="I82" s="37">
        <v>0</v>
      </c>
      <c r="J82" s="37">
        <v>13</v>
      </c>
      <c r="K82" s="37">
        <v>1</v>
      </c>
      <c r="L82" s="37">
        <v>0</v>
      </c>
      <c r="M82" s="37">
        <v>9</v>
      </c>
      <c r="N82" s="37">
        <v>4</v>
      </c>
      <c r="O82" s="37">
        <v>8</v>
      </c>
      <c r="P82" s="37">
        <v>0</v>
      </c>
      <c r="Q82" s="37">
        <v>0</v>
      </c>
      <c r="R82" s="37">
        <v>5</v>
      </c>
      <c r="S82" s="37">
        <v>0</v>
      </c>
      <c r="T82" s="37">
        <v>0</v>
      </c>
      <c r="U82" s="37">
        <v>11</v>
      </c>
      <c r="V82" s="37">
        <v>1</v>
      </c>
      <c r="W82" s="37">
        <v>1</v>
      </c>
      <c r="X82" s="100">
        <f t="shared" si="16"/>
        <v>34</v>
      </c>
      <c r="Y82" s="100">
        <f t="shared" si="17"/>
        <v>27</v>
      </c>
      <c r="Z82" s="37">
        <v>4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99</v>
      </c>
      <c r="AG82" s="37">
        <v>0</v>
      </c>
      <c r="AH82" s="37">
        <v>0</v>
      </c>
      <c r="AI82" s="37">
        <v>1</v>
      </c>
      <c r="AJ82" s="37">
        <v>1</v>
      </c>
      <c r="AK82" s="100">
        <f t="shared" si="18"/>
        <v>103</v>
      </c>
      <c r="AL82" s="100">
        <f t="shared" si="19"/>
        <v>2</v>
      </c>
      <c r="AM82" s="37">
        <v>0</v>
      </c>
      <c r="AN82" s="37">
        <v>1</v>
      </c>
      <c r="AO82" s="37">
        <v>0</v>
      </c>
      <c r="AP82" s="37">
        <v>2</v>
      </c>
      <c r="AQ82" s="37">
        <v>0</v>
      </c>
      <c r="AR82" s="37">
        <v>2</v>
      </c>
      <c r="AS82" s="37">
        <v>0</v>
      </c>
      <c r="AT82" s="37">
        <v>6</v>
      </c>
      <c r="AU82" s="37">
        <v>0</v>
      </c>
      <c r="AV82" s="37">
        <v>0</v>
      </c>
      <c r="AW82" s="37">
        <v>8</v>
      </c>
      <c r="AX82" s="37">
        <v>0</v>
      </c>
      <c r="AY82" s="37">
        <v>3</v>
      </c>
      <c r="AZ82" s="37">
        <v>0</v>
      </c>
      <c r="BA82" s="37">
        <v>22</v>
      </c>
      <c r="BB82" s="37">
        <v>2</v>
      </c>
      <c r="BC82" s="37">
        <v>11</v>
      </c>
      <c r="BD82" s="37"/>
      <c r="BE82" s="37">
        <v>0</v>
      </c>
      <c r="BF82" s="100">
        <f t="shared" si="20"/>
        <v>1</v>
      </c>
      <c r="BG82" s="100">
        <f t="shared" si="21"/>
        <v>56</v>
      </c>
      <c r="BH82" s="37">
        <v>0</v>
      </c>
      <c r="BI82" s="37">
        <v>0</v>
      </c>
      <c r="BJ82" s="37">
        <v>0</v>
      </c>
      <c r="BK82" s="37">
        <v>0</v>
      </c>
      <c r="BL82" s="37">
        <v>2</v>
      </c>
      <c r="BM82" s="37">
        <v>3</v>
      </c>
      <c r="BN82" s="100">
        <f t="shared" si="15"/>
        <v>5</v>
      </c>
      <c r="BO82" s="104">
        <v>0</v>
      </c>
    </row>
    <row r="83" spans="1:67" ht="15.75">
      <c r="A83" s="38" t="s">
        <v>280</v>
      </c>
      <c r="B83" s="37">
        <v>11</v>
      </c>
      <c r="C83" s="37">
        <v>1</v>
      </c>
      <c r="D83" s="37">
        <v>0</v>
      </c>
      <c r="E83" s="37">
        <v>1</v>
      </c>
      <c r="F83" s="37">
        <v>31</v>
      </c>
      <c r="G83" s="37">
        <v>3</v>
      </c>
      <c r="H83" s="37">
        <v>4</v>
      </c>
      <c r="I83" s="37">
        <v>5</v>
      </c>
      <c r="J83" s="37">
        <v>33</v>
      </c>
      <c r="K83" s="37">
        <v>1</v>
      </c>
      <c r="L83" s="37">
        <v>3</v>
      </c>
      <c r="M83" s="37">
        <v>21</v>
      </c>
      <c r="N83" s="37">
        <v>16</v>
      </c>
      <c r="O83" s="37">
        <v>3</v>
      </c>
      <c r="P83" s="37">
        <v>2</v>
      </c>
      <c r="Q83" s="37">
        <v>9</v>
      </c>
      <c r="R83" s="37">
        <v>7</v>
      </c>
      <c r="S83" s="37">
        <v>0</v>
      </c>
      <c r="T83" s="37">
        <v>0</v>
      </c>
      <c r="U83" s="37">
        <v>3</v>
      </c>
      <c r="V83" s="37">
        <v>4</v>
      </c>
      <c r="W83" s="37">
        <v>8</v>
      </c>
      <c r="X83" s="100">
        <f t="shared" si="16"/>
        <v>139</v>
      </c>
      <c r="Y83" s="100">
        <f t="shared" si="17"/>
        <v>27</v>
      </c>
      <c r="Z83" s="37">
        <v>28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272</v>
      </c>
      <c r="AG83" s="37">
        <v>2</v>
      </c>
      <c r="AH83" s="37">
        <v>0</v>
      </c>
      <c r="AI83" s="37">
        <v>0</v>
      </c>
      <c r="AJ83" s="37">
        <v>1</v>
      </c>
      <c r="AK83" s="100">
        <f t="shared" si="18"/>
        <v>302</v>
      </c>
      <c r="AL83" s="100">
        <f t="shared" si="19"/>
        <v>1</v>
      </c>
      <c r="AM83" s="37">
        <v>0</v>
      </c>
      <c r="AN83" s="37">
        <v>7</v>
      </c>
      <c r="AO83" s="37">
        <v>3</v>
      </c>
      <c r="AP83" s="37">
        <v>4</v>
      </c>
      <c r="AQ83" s="37">
        <v>3</v>
      </c>
      <c r="AR83" s="37">
        <v>3</v>
      </c>
      <c r="AS83" s="37">
        <v>0</v>
      </c>
      <c r="AT83" s="37">
        <v>9</v>
      </c>
      <c r="AU83" s="37">
        <v>1</v>
      </c>
      <c r="AV83" s="37">
        <v>5</v>
      </c>
      <c r="AW83" s="37">
        <v>142</v>
      </c>
      <c r="AX83" s="37">
        <v>1</v>
      </c>
      <c r="AY83" s="37">
        <v>9</v>
      </c>
      <c r="AZ83" s="37">
        <v>2</v>
      </c>
      <c r="BA83" s="37">
        <v>4</v>
      </c>
      <c r="BB83" s="37">
        <v>0</v>
      </c>
      <c r="BC83" s="37">
        <v>10</v>
      </c>
      <c r="BD83" s="37"/>
      <c r="BE83" s="37">
        <v>3</v>
      </c>
      <c r="BF83" s="100">
        <f t="shared" si="20"/>
        <v>7</v>
      </c>
      <c r="BG83" s="100">
        <f t="shared" si="21"/>
        <v>199</v>
      </c>
      <c r="BH83" s="37">
        <v>0</v>
      </c>
      <c r="BI83" s="37">
        <v>5</v>
      </c>
      <c r="BJ83" s="37">
        <v>0</v>
      </c>
      <c r="BK83" s="37">
        <v>0</v>
      </c>
      <c r="BL83" s="37">
        <v>7</v>
      </c>
      <c r="BM83" s="37">
        <v>1</v>
      </c>
      <c r="BN83" s="100">
        <f t="shared" si="15"/>
        <v>13</v>
      </c>
      <c r="BO83" s="104">
        <v>0</v>
      </c>
    </row>
    <row r="84" spans="1:67" ht="15.75">
      <c r="A84" s="38" t="s">
        <v>281</v>
      </c>
      <c r="B84" s="37">
        <v>17</v>
      </c>
      <c r="C84" s="37">
        <v>34</v>
      </c>
      <c r="D84" s="37">
        <v>1</v>
      </c>
      <c r="E84" s="37">
        <v>2</v>
      </c>
      <c r="F84" s="37">
        <v>91</v>
      </c>
      <c r="G84" s="37">
        <v>15</v>
      </c>
      <c r="H84" s="37">
        <v>60</v>
      </c>
      <c r="I84" s="37">
        <v>6</v>
      </c>
      <c r="J84" s="37">
        <v>63</v>
      </c>
      <c r="K84" s="37">
        <v>29</v>
      </c>
      <c r="L84" s="37">
        <v>10</v>
      </c>
      <c r="M84" s="37">
        <v>89</v>
      </c>
      <c r="N84" s="37">
        <v>135</v>
      </c>
      <c r="O84" s="37">
        <v>72</v>
      </c>
      <c r="P84" s="37">
        <v>6</v>
      </c>
      <c r="Q84" s="37">
        <v>56</v>
      </c>
      <c r="R84" s="37">
        <v>191</v>
      </c>
      <c r="S84" s="37">
        <v>4</v>
      </c>
      <c r="T84" s="37">
        <v>7</v>
      </c>
      <c r="U84" s="37">
        <v>172</v>
      </c>
      <c r="V84" s="37">
        <v>37</v>
      </c>
      <c r="W84" s="37">
        <v>16</v>
      </c>
      <c r="X84" s="100">
        <f t="shared" si="16"/>
        <v>551</v>
      </c>
      <c r="Y84" s="100">
        <f t="shared" si="17"/>
        <v>562</v>
      </c>
      <c r="Z84" s="37">
        <v>14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47</v>
      </c>
      <c r="AG84" s="37">
        <v>0</v>
      </c>
      <c r="AH84" s="37">
        <v>1</v>
      </c>
      <c r="AI84" s="37">
        <v>5</v>
      </c>
      <c r="AJ84" s="37">
        <v>9</v>
      </c>
      <c r="AK84" s="100">
        <f t="shared" si="18"/>
        <v>61</v>
      </c>
      <c r="AL84" s="100">
        <f t="shared" si="19"/>
        <v>15</v>
      </c>
      <c r="AM84" s="37">
        <v>13</v>
      </c>
      <c r="AN84" s="37">
        <v>39</v>
      </c>
      <c r="AO84" s="37">
        <v>16</v>
      </c>
      <c r="AP84" s="37">
        <v>78</v>
      </c>
      <c r="AQ84" s="37">
        <v>14</v>
      </c>
      <c r="AR84" s="37">
        <v>1</v>
      </c>
      <c r="AS84" s="37">
        <v>5</v>
      </c>
      <c r="AT84" s="37">
        <v>118</v>
      </c>
      <c r="AU84" s="37">
        <v>7</v>
      </c>
      <c r="AV84" s="37">
        <v>16</v>
      </c>
      <c r="AW84" s="37">
        <v>629</v>
      </c>
      <c r="AX84" s="37">
        <v>20</v>
      </c>
      <c r="AY84" s="37">
        <v>52</v>
      </c>
      <c r="AZ84" s="37">
        <v>10</v>
      </c>
      <c r="BA84" s="37">
        <v>17</v>
      </c>
      <c r="BB84" s="37">
        <v>28</v>
      </c>
      <c r="BC84" s="37">
        <v>129</v>
      </c>
      <c r="BD84" s="37"/>
      <c r="BE84" s="37">
        <v>8</v>
      </c>
      <c r="BF84" s="100">
        <f t="shared" si="20"/>
        <v>52</v>
      </c>
      <c r="BG84" s="100">
        <f t="shared" si="21"/>
        <v>1148</v>
      </c>
      <c r="BH84" s="37">
        <v>0</v>
      </c>
      <c r="BI84" s="37">
        <v>8</v>
      </c>
      <c r="BJ84" s="37">
        <v>2</v>
      </c>
      <c r="BK84" s="37">
        <v>14</v>
      </c>
      <c r="BL84" s="37">
        <v>13</v>
      </c>
      <c r="BM84" s="37">
        <v>22</v>
      </c>
      <c r="BN84" s="100">
        <f t="shared" si="15"/>
        <v>59</v>
      </c>
      <c r="BO84" s="104">
        <v>8</v>
      </c>
    </row>
    <row r="85" spans="1:67" ht="15.75">
      <c r="A85" s="38" t="s">
        <v>282</v>
      </c>
      <c r="B85" s="37">
        <v>43</v>
      </c>
      <c r="C85" s="37">
        <v>23</v>
      </c>
      <c r="D85" s="37">
        <v>2</v>
      </c>
      <c r="E85" s="37">
        <v>6</v>
      </c>
      <c r="F85" s="37">
        <v>161</v>
      </c>
      <c r="G85" s="37">
        <v>21</v>
      </c>
      <c r="H85" s="37">
        <v>114</v>
      </c>
      <c r="I85" s="37">
        <v>25</v>
      </c>
      <c r="J85" s="37">
        <v>95</v>
      </c>
      <c r="K85" s="37">
        <v>31</v>
      </c>
      <c r="L85" s="37">
        <v>39</v>
      </c>
      <c r="M85" s="37">
        <v>137</v>
      </c>
      <c r="N85" s="37">
        <v>102</v>
      </c>
      <c r="O85" s="37">
        <v>241</v>
      </c>
      <c r="P85" s="37">
        <v>12</v>
      </c>
      <c r="Q85" s="37">
        <v>40</v>
      </c>
      <c r="R85" s="37">
        <v>197</v>
      </c>
      <c r="S85" s="37">
        <v>6</v>
      </c>
      <c r="T85" s="37">
        <v>11</v>
      </c>
      <c r="U85" s="37">
        <v>70</v>
      </c>
      <c r="V85" s="37">
        <v>52</v>
      </c>
      <c r="W85" s="37">
        <v>67</v>
      </c>
      <c r="X85" s="100">
        <f t="shared" si="16"/>
        <v>797</v>
      </c>
      <c r="Y85" s="100">
        <f t="shared" si="17"/>
        <v>698</v>
      </c>
      <c r="Z85" s="37">
        <v>274</v>
      </c>
      <c r="AA85" s="37">
        <v>6</v>
      </c>
      <c r="AB85" s="37">
        <v>4</v>
      </c>
      <c r="AC85" s="37">
        <v>5</v>
      </c>
      <c r="AD85" s="37">
        <v>6</v>
      </c>
      <c r="AE85" s="37">
        <v>47</v>
      </c>
      <c r="AF85" s="37">
        <v>597</v>
      </c>
      <c r="AG85" s="37">
        <v>25</v>
      </c>
      <c r="AH85" s="37">
        <v>16</v>
      </c>
      <c r="AI85" s="37">
        <v>80</v>
      </c>
      <c r="AJ85" s="37">
        <v>30</v>
      </c>
      <c r="AK85" s="100">
        <f t="shared" si="18"/>
        <v>896</v>
      </c>
      <c r="AL85" s="100">
        <f t="shared" si="19"/>
        <v>194</v>
      </c>
      <c r="AM85" s="37">
        <v>4</v>
      </c>
      <c r="AN85" s="37">
        <v>82</v>
      </c>
      <c r="AO85" s="37">
        <v>31</v>
      </c>
      <c r="AP85" s="37">
        <v>143</v>
      </c>
      <c r="AQ85" s="37">
        <v>34</v>
      </c>
      <c r="AR85" s="37">
        <v>3</v>
      </c>
      <c r="AS85" s="37">
        <v>46</v>
      </c>
      <c r="AT85" s="37">
        <v>436</v>
      </c>
      <c r="AU85" s="37">
        <v>15</v>
      </c>
      <c r="AV85" s="37">
        <v>72</v>
      </c>
      <c r="AW85" s="37">
        <v>1657</v>
      </c>
      <c r="AX85" s="37">
        <v>64</v>
      </c>
      <c r="AY85" s="37">
        <v>155</v>
      </c>
      <c r="AZ85" s="37">
        <v>226</v>
      </c>
      <c r="BA85" s="37">
        <v>137</v>
      </c>
      <c r="BB85" s="37">
        <v>56</v>
      </c>
      <c r="BC85" s="37">
        <v>358</v>
      </c>
      <c r="BD85" s="37"/>
      <c r="BE85" s="37">
        <v>47</v>
      </c>
      <c r="BF85" s="100">
        <f t="shared" si="20"/>
        <v>86</v>
      </c>
      <c r="BG85" s="100">
        <f t="shared" si="21"/>
        <v>3480</v>
      </c>
      <c r="BH85" s="37">
        <v>13</v>
      </c>
      <c r="BI85" s="37">
        <v>110</v>
      </c>
      <c r="BJ85" s="37">
        <v>6</v>
      </c>
      <c r="BK85" s="37">
        <v>60</v>
      </c>
      <c r="BL85" s="37">
        <v>40</v>
      </c>
      <c r="BM85" s="37">
        <v>40</v>
      </c>
      <c r="BN85" s="100">
        <f t="shared" si="15"/>
        <v>269</v>
      </c>
      <c r="BO85" s="104">
        <v>7</v>
      </c>
    </row>
    <row r="86" spans="1:67" ht="15.75">
      <c r="A86" s="38" t="s">
        <v>283</v>
      </c>
      <c r="B86" s="37">
        <v>5</v>
      </c>
      <c r="C86" s="37">
        <v>0</v>
      </c>
      <c r="D86" s="37">
        <v>0</v>
      </c>
      <c r="E86" s="37">
        <v>0</v>
      </c>
      <c r="F86" s="37">
        <v>30</v>
      </c>
      <c r="G86" s="37">
        <v>5</v>
      </c>
      <c r="H86" s="37">
        <v>14</v>
      </c>
      <c r="I86" s="37">
        <v>2</v>
      </c>
      <c r="J86" s="37">
        <v>8</v>
      </c>
      <c r="K86" s="37">
        <v>4</v>
      </c>
      <c r="L86" s="37">
        <v>17</v>
      </c>
      <c r="M86" s="37">
        <v>27</v>
      </c>
      <c r="N86" s="37">
        <v>23</v>
      </c>
      <c r="O86" s="37">
        <v>34</v>
      </c>
      <c r="P86" s="37">
        <v>4</v>
      </c>
      <c r="Q86" s="37">
        <v>17</v>
      </c>
      <c r="R86" s="37">
        <v>19</v>
      </c>
      <c r="S86" s="37">
        <v>0</v>
      </c>
      <c r="T86" s="37">
        <v>3</v>
      </c>
      <c r="U86" s="37">
        <v>3</v>
      </c>
      <c r="V86" s="37">
        <v>8</v>
      </c>
      <c r="W86" s="37">
        <v>6</v>
      </c>
      <c r="X86" s="100">
        <f t="shared" si="16"/>
        <v>152</v>
      </c>
      <c r="Y86" s="100">
        <f t="shared" si="17"/>
        <v>77</v>
      </c>
      <c r="Z86" s="37">
        <v>169</v>
      </c>
      <c r="AA86" s="37">
        <v>0</v>
      </c>
      <c r="AB86" s="37">
        <v>0</v>
      </c>
      <c r="AC86" s="37">
        <v>0</v>
      </c>
      <c r="AD86" s="37">
        <v>4</v>
      </c>
      <c r="AE86" s="37">
        <v>3</v>
      </c>
      <c r="AF86" s="37">
        <v>95</v>
      </c>
      <c r="AG86" s="37">
        <v>4</v>
      </c>
      <c r="AH86" s="37">
        <v>1</v>
      </c>
      <c r="AI86" s="37">
        <v>3</v>
      </c>
      <c r="AJ86" s="37">
        <v>6</v>
      </c>
      <c r="AK86" s="100">
        <f t="shared" si="18"/>
        <v>268</v>
      </c>
      <c r="AL86" s="100">
        <f t="shared" si="19"/>
        <v>17</v>
      </c>
      <c r="AM86" s="37">
        <v>3</v>
      </c>
      <c r="AN86" s="37">
        <v>16</v>
      </c>
      <c r="AO86" s="37">
        <v>2</v>
      </c>
      <c r="AP86" s="37">
        <v>21</v>
      </c>
      <c r="AQ86" s="37">
        <v>10</v>
      </c>
      <c r="AR86" s="37">
        <v>5</v>
      </c>
      <c r="AS86" s="37">
        <v>2</v>
      </c>
      <c r="AT86" s="37">
        <v>82</v>
      </c>
      <c r="AU86" s="37">
        <v>3</v>
      </c>
      <c r="AV86" s="37">
        <v>22</v>
      </c>
      <c r="AW86" s="37">
        <v>496</v>
      </c>
      <c r="AX86" s="37">
        <v>9</v>
      </c>
      <c r="AY86" s="37">
        <v>44</v>
      </c>
      <c r="AZ86" s="37">
        <v>18</v>
      </c>
      <c r="BA86" s="37">
        <v>25</v>
      </c>
      <c r="BB86" s="37">
        <v>3</v>
      </c>
      <c r="BC86" s="37">
        <v>46</v>
      </c>
      <c r="BD86" s="37"/>
      <c r="BE86" s="37">
        <v>6</v>
      </c>
      <c r="BF86" s="100">
        <f t="shared" si="20"/>
        <v>19</v>
      </c>
      <c r="BG86" s="100">
        <f t="shared" si="21"/>
        <v>794</v>
      </c>
      <c r="BH86" s="37">
        <v>0</v>
      </c>
      <c r="BI86" s="37">
        <v>9</v>
      </c>
      <c r="BJ86" s="37">
        <v>0</v>
      </c>
      <c r="BK86" s="37">
        <v>0</v>
      </c>
      <c r="BL86" s="37">
        <v>12</v>
      </c>
      <c r="BM86" s="37">
        <v>17</v>
      </c>
      <c r="BN86" s="100">
        <f t="shared" si="15"/>
        <v>38</v>
      </c>
      <c r="BO86" s="104">
        <v>4</v>
      </c>
    </row>
    <row r="87" spans="1:67" ht="15.75">
      <c r="A87" s="38" t="s">
        <v>284</v>
      </c>
      <c r="B87" s="37">
        <v>51</v>
      </c>
      <c r="C87" s="37">
        <v>32</v>
      </c>
      <c r="D87" s="37">
        <v>5</v>
      </c>
      <c r="E87" s="37">
        <v>5</v>
      </c>
      <c r="F87" s="37">
        <v>19</v>
      </c>
      <c r="G87" s="37">
        <v>12</v>
      </c>
      <c r="H87" s="37">
        <v>18</v>
      </c>
      <c r="I87" s="37">
        <v>27</v>
      </c>
      <c r="J87" s="37">
        <v>47</v>
      </c>
      <c r="K87" s="37">
        <v>63</v>
      </c>
      <c r="L87" s="37">
        <v>1</v>
      </c>
      <c r="M87" s="37">
        <v>80</v>
      </c>
      <c r="N87" s="37">
        <v>39</v>
      </c>
      <c r="O87" s="37">
        <v>17</v>
      </c>
      <c r="P87" s="37">
        <v>14</v>
      </c>
      <c r="Q87" s="37">
        <v>9</v>
      </c>
      <c r="R87" s="37">
        <v>236</v>
      </c>
      <c r="S87" s="37">
        <v>9</v>
      </c>
      <c r="T87" s="37">
        <v>35</v>
      </c>
      <c r="U87" s="37">
        <v>120</v>
      </c>
      <c r="V87" s="37">
        <v>17</v>
      </c>
      <c r="W87" s="37">
        <v>22</v>
      </c>
      <c r="X87" s="100">
        <f t="shared" si="16"/>
        <v>327</v>
      </c>
      <c r="Y87" s="100">
        <f t="shared" si="17"/>
        <v>551</v>
      </c>
      <c r="Z87" s="37">
        <v>15</v>
      </c>
      <c r="AA87" s="37">
        <v>1</v>
      </c>
      <c r="AB87" s="37">
        <v>0</v>
      </c>
      <c r="AC87" s="37">
        <v>0</v>
      </c>
      <c r="AD87" s="37">
        <v>0</v>
      </c>
      <c r="AE87" s="37">
        <v>1</v>
      </c>
      <c r="AF87" s="37">
        <v>41</v>
      </c>
      <c r="AG87" s="37">
        <v>0</v>
      </c>
      <c r="AH87" s="37">
        <v>0</v>
      </c>
      <c r="AI87" s="37">
        <v>4</v>
      </c>
      <c r="AJ87" s="37">
        <v>0</v>
      </c>
      <c r="AK87" s="100">
        <f t="shared" si="18"/>
        <v>56</v>
      </c>
      <c r="AL87" s="100">
        <f t="shared" si="19"/>
        <v>6</v>
      </c>
      <c r="AM87" s="37">
        <v>5</v>
      </c>
      <c r="AN87" s="37">
        <v>9</v>
      </c>
      <c r="AO87" s="37">
        <v>4</v>
      </c>
      <c r="AP87" s="37">
        <v>10</v>
      </c>
      <c r="AQ87" s="37">
        <v>0</v>
      </c>
      <c r="AR87" s="37">
        <v>0</v>
      </c>
      <c r="AS87" s="37">
        <v>3</v>
      </c>
      <c r="AT87" s="37">
        <v>26</v>
      </c>
      <c r="AU87" s="37">
        <v>0</v>
      </c>
      <c r="AV87" s="37">
        <v>4</v>
      </c>
      <c r="AW87" s="37">
        <v>59</v>
      </c>
      <c r="AX87" s="37">
        <v>4</v>
      </c>
      <c r="AY87" s="37">
        <v>16</v>
      </c>
      <c r="AZ87" s="37">
        <v>1</v>
      </c>
      <c r="BA87" s="37">
        <v>9</v>
      </c>
      <c r="BB87" s="37">
        <v>12</v>
      </c>
      <c r="BC87" s="37">
        <v>9</v>
      </c>
      <c r="BD87" s="37"/>
      <c r="BE87" s="37">
        <v>0</v>
      </c>
      <c r="BF87" s="100">
        <f t="shared" si="20"/>
        <v>14</v>
      </c>
      <c r="BG87" s="100">
        <f t="shared" si="21"/>
        <v>157</v>
      </c>
      <c r="BH87" s="37">
        <v>0</v>
      </c>
      <c r="BI87" s="37">
        <v>8</v>
      </c>
      <c r="BJ87" s="37">
        <v>0</v>
      </c>
      <c r="BK87" s="37">
        <v>6</v>
      </c>
      <c r="BL87" s="37">
        <v>7</v>
      </c>
      <c r="BM87" s="37">
        <v>9</v>
      </c>
      <c r="BN87" s="100">
        <f t="shared" si="15"/>
        <v>30</v>
      </c>
      <c r="BO87" s="104">
        <v>1</v>
      </c>
    </row>
    <row r="88" spans="1:67" ht="15.75">
      <c r="A88" s="38" t="s">
        <v>285</v>
      </c>
      <c r="B88" s="37">
        <v>0</v>
      </c>
      <c r="C88" s="37">
        <v>1</v>
      </c>
      <c r="D88" s="37">
        <v>0</v>
      </c>
      <c r="E88" s="37">
        <v>0</v>
      </c>
      <c r="F88" s="37">
        <v>10</v>
      </c>
      <c r="G88" s="37">
        <v>4</v>
      </c>
      <c r="H88" s="37">
        <v>19</v>
      </c>
      <c r="I88" s="37">
        <v>1</v>
      </c>
      <c r="J88" s="37">
        <v>1</v>
      </c>
      <c r="K88" s="37">
        <v>0</v>
      </c>
      <c r="L88" s="37">
        <v>2</v>
      </c>
      <c r="M88" s="37">
        <v>7</v>
      </c>
      <c r="N88" s="37">
        <v>2</v>
      </c>
      <c r="O88" s="37">
        <v>43</v>
      </c>
      <c r="P88" s="37">
        <v>0</v>
      </c>
      <c r="Q88" s="37">
        <v>1</v>
      </c>
      <c r="R88" s="37">
        <v>6</v>
      </c>
      <c r="S88" s="37">
        <v>0</v>
      </c>
      <c r="T88" s="37">
        <v>0</v>
      </c>
      <c r="U88" s="37">
        <v>4</v>
      </c>
      <c r="V88" s="37">
        <v>6</v>
      </c>
      <c r="W88" s="37">
        <v>0</v>
      </c>
      <c r="X88" s="100">
        <f t="shared" si="16"/>
        <v>47</v>
      </c>
      <c r="Y88" s="100">
        <f t="shared" si="17"/>
        <v>60</v>
      </c>
      <c r="Z88" s="37">
        <v>26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22</v>
      </c>
      <c r="AG88" s="37">
        <v>0</v>
      </c>
      <c r="AH88" s="37">
        <v>0</v>
      </c>
      <c r="AI88" s="37">
        <v>0</v>
      </c>
      <c r="AJ88" s="37">
        <v>0</v>
      </c>
      <c r="AK88" s="100">
        <f t="shared" si="18"/>
        <v>48</v>
      </c>
      <c r="AL88" s="100">
        <f t="shared" si="19"/>
        <v>0</v>
      </c>
      <c r="AM88" s="37">
        <v>0</v>
      </c>
      <c r="AN88" s="37">
        <v>7</v>
      </c>
      <c r="AO88" s="37">
        <v>2</v>
      </c>
      <c r="AP88" s="37">
        <v>11</v>
      </c>
      <c r="AQ88" s="37">
        <v>9</v>
      </c>
      <c r="AR88" s="37">
        <v>5</v>
      </c>
      <c r="AS88" s="37">
        <v>2</v>
      </c>
      <c r="AT88" s="37">
        <v>44</v>
      </c>
      <c r="AU88" s="37">
        <v>6</v>
      </c>
      <c r="AV88" s="37">
        <v>1</v>
      </c>
      <c r="AW88" s="37">
        <v>123</v>
      </c>
      <c r="AX88" s="37">
        <v>3</v>
      </c>
      <c r="AY88" s="37">
        <v>37</v>
      </c>
      <c r="AZ88" s="37">
        <v>11</v>
      </c>
      <c r="BA88" s="37">
        <v>43</v>
      </c>
      <c r="BB88" s="37">
        <v>5</v>
      </c>
      <c r="BC88" s="37">
        <v>38</v>
      </c>
      <c r="BD88" s="37"/>
      <c r="BE88" s="37">
        <v>2</v>
      </c>
      <c r="BF88" s="100">
        <f t="shared" si="20"/>
        <v>7</v>
      </c>
      <c r="BG88" s="100">
        <f t="shared" si="21"/>
        <v>342</v>
      </c>
      <c r="BH88" s="37">
        <v>0</v>
      </c>
      <c r="BI88" s="37">
        <v>3</v>
      </c>
      <c r="BJ88" s="37">
        <v>0</v>
      </c>
      <c r="BK88" s="37">
        <v>2</v>
      </c>
      <c r="BL88" s="37">
        <v>15</v>
      </c>
      <c r="BM88" s="37">
        <v>1</v>
      </c>
      <c r="BN88" s="100">
        <f t="shared" si="15"/>
        <v>21</v>
      </c>
      <c r="BO88" s="104">
        <v>0</v>
      </c>
    </row>
    <row r="89" spans="1:67" ht="15.75">
      <c r="A89" s="38" t="s">
        <v>286</v>
      </c>
      <c r="B89" s="37">
        <v>47</v>
      </c>
      <c r="C89" s="37">
        <v>9</v>
      </c>
      <c r="D89" s="37">
        <v>1</v>
      </c>
      <c r="E89" s="37">
        <v>0</v>
      </c>
      <c r="F89" s="37">
        <v>67</v>
      </c>
      <c r="G89" s="37">
        <v>17</v>
      </c>
      <c r="H89" s="37">
        <v>27</v>
      </c>
      <c r="I89" s="37">
        <v>4</v>
      </c>
      <c r="J89" s="37">
        <v>186</v>
      </c>
      <c r="K89" s="37">
        <v>37</v>
      </c>
      <c r="L89" s="37">
        <v>6</v>
      </c>
      <c r="M89" s="37">
        <v>336</v>
      </c>
      <c r="N89" s="37">
        <v>86</v>
      </c>
      <c r="O89" s="37">
        <v>44</v>
      </c>
      <c r="P89" s="37">
        <v>6</v>
      </c>
      <c r="Q89" s="37">
        <v>37</v>
      </c>
      <c r="R89" s="37">
        <v>60</v>
      </c>
      <c r="S89" s="37">
        <v>0</v>
      </c>
      <c r="T89" s="37">
        <v>17</v>
      </c>
      <c r="U89" s="37">
        <v>61</v>
      </c>
      <c r="V89" s="37">
        <v>36</v>
      </c>
      <c r="W89" s="37">
        <v>8</v>
      </c>
      <c r="X89" s="100">
        <f t="shared" si="16"/>
        <v>820</v>
      </c>
      <c r="Y89" s="100">
        <f t="shared" si="17"/>
        <v>272</v>
      </c>
      <c r="Z89" s="37">
        <v>7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90</v>
      </c>
      <c r="AG89" s="37">
        <v>0</v>
      </c>
      <c r="AH89" s="37">
        <v>1</v>
      </c>
      <c r="AI89" s="37">
        <v>1</v>
      </c>
      <c r="AJ89" s="37">
        <v>7</v>
      </c>
      <c r="AK89" s="100">
        <f t="shared" si="18"/>
        <v>97</v>
      </c>
      <c r="AL89" s="100">
        <f t="shared" si="19"/>
        <v>9</v>
      </c>
      <c r="AM89" s="37">
        <v>15</v>
      </c>
      <c r="AN89" s="37">
        <v>56</v>
      </c>
      <c r="AO89" s="37">
        <v>5</v>
      </c>
      <c r="AP89" s="37">
        <v>13</v>
      </c>
      <c r="AQ89" s="37">
        <v>2</v>
      </c>
      <c r="AR89" s="37">
        <v>0</v>
      </c>
      <c r="AS89" s="37">
        <v>2</v>
      </c>
      <c r="AT89" s="37">
        <v>50</v>
      </c>
      <c r="AU89" s="37">
        <v>0</v>
      </c>
      <c r="AV89" s="37">
        <v>4</v>
      </c>
      <c r="AW89" s="37">
        <v>385</v>
      </c>
      <c r="AX89" s="37">
        <v>9</v>
      </c>
      <c r="AY89" s="37">
        <v>21</v>
      </c>
      <c r="AZ89" s="37">
        <v>1</v>
      </c>
      <c r="BA89" s="37">
        <v>7</v>
      </c>
      <c r="BB89" s="37">
        <v>11</v>
      </c>
      <c r="BC89" s="37">
        <v>155</v>
      </c>
      <c r="BD89" s="37"/>
      <c r="BE89" s="37">
        <v>7</v>
      </c>
      <c r="BF89" s="100">
        <f t="shared" si="20"/>
        <v>71</v>
      </c>
      <c r="BG89" s="100">
        <f t="shared" si="21"/>
        <v>672</v>
      </c>
      <c r="BH89" s="37">
        <v>0</v>
      </c>
      <c r="BI89" s="37">
        <v>24</v>
      </c>
      <c r="BJ89" s="37">
        <v>1</v>
      </c>
      <c r="BK89" s="37">
        <v>10</v>
      </c>
      <c r="BL89" s="37">
        <v>29</v>
      </c>
      <c r="BM89" s="37">
        <v>28</v>
      </c>
      <c r="BN89" s="100">
        <f t="shared" si="15"/>
        <v>92</v>
      </c>
      <c r="BO89" s="104">
        <v>8</v>
      </c>
    </row>
    <row r="90" spans="1:67" ht="15.75">
      <c r="A90" s="38" t="s">
        <v>287</v>
      </c>
      <c r="B90" s="37">
        <v>10</v>
      </c>
      <c r="C90" s="37">
        <v>0</v>
      </c>
      <c r="D90" s="37">
        <v>0</v>
      </c>
      <c r="E90" s="37">
        <v>0</v>
      </c>
      <c r="F90" s="37">
        <v>4</v>
      </c>
      <c r="G90" s="37">
        <v>0</v>
      </c>
      <c r="H90" s="37">
        <v>1</v>
      </c>
      <c r="I90" s="37">
        <v>1</v>
      </c>
      <c r="J90" s="37">
        <v>6</v>
      </c>
      <c r="K90" s="37">
        <v>3</v>
      </c>
      <c r="L90" s="37">
        <v>0</v>
      </c>
      <c r="M90" s="37">
        <v>16</v>
      </c>
      <c r="N90" s="37">
        <v>7</v>
      </c>
      <c r="O90" s="37">
        <v>0</v>
      </c>
      <c r="P90" s="37">
        <v>0</v>
      </c>
      <c r="Q90" s="37">
        <v>1</v>
      </c>
      <c r="R90" s="37">
        <v>2</v>
      </c>
      <c r="S90" s="37">
        <v>0</v>
      </c>
      <c r="T90" s="37">
        <v>0</v>
      </c>
      <c r="U90" s="37">
        <v>0</v>
      </c>
      <c r="V90" s="37">
        <v>3</v>
      </c>
      <c r="W90" s="37">
        <v>0</v>
      </c>
      <c r="X90" s="100">
        <f t="shared" si="16"/>
        <v>46</v>
      </c>
      <c r="Y90" s="100">
        <f t="shared" si="17"/>
        <v>8</v>
      </c>
      <c r="Z90" s="37">
        <v>33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23</v>
      </c>
      <c r="AG90" s="37">
        <v>1</v>
      </c>
      <c r="AH90" s="37">
        <v>0</v>
      </c>
      <c r="AI90" s="37">
        <v>0</v>
      </c>
      <c r="AJ90" s="37">
        <v>1</v>
      </c>
      <c r="AK90" s="100">
        <f t="shared" si="18"/>
        <v>57</v>
      </c>
      <c r="AL90" s="100">
        <f t="shared" si="19"/>
        <v>1</v>
      </c>
      <c r="AM90" s="37">
        <v>1</v>
      </c>
      <c r="AN90" s="37">
        <v>1</v>
      </c>
      <c r="AO90" s="37">
        <v>0</v>
      </c>
      <c r="AP90" s="37">
        <v>9</v>
      </c>
      <c r="AQ90" s="37">
        <v>0</v>
      </c>
      <c r="AR90" s="37">
        <v>0</v>
      </c>
      <c r="AS90" s="37">
        <v>0</v>
      </c>
      <c r="AT90" s="37">
        <v>9</v>
      </c>
      <c r="AU90" s="37">
        <v>3</v>
      </c>
      <c r="AV90" s="37">
        <v>2</v>
      </c>
      <c r="AW90" s="37">
        <v>31</v>
      </c>
      <c r="AX90" s="37">
        <v>3</v>
      </c>
      <c r="AY90" s="37">
        <v>13</v>
      </c>
      <c r="AZ90" s="37">
        <v>1</v>
      </c>
      <c r="BA90" s="37">
        <v>5</v>
      </c>
      <c r="BB90" s="37">
        <v>0</v>
      </c>
      <c r="BC90" s="37">
        <v>9</v>
      </c>
      <c r="BD90" s="37"/>
      <c r="BE90" s="37">
        <v>0</v>
      </c>
      <c r="BF90" s="100">
        <f t="shared" si="20"/>
        <v>2</v>
      </c>
      <c r="BG90" s="100">
        <f t="shared" si="21"/>
        <v>85</v>
      </c>
      <c r="BH90" s="37">
        <v>0</v>
      </c>
      <c r="BI90" s="37">
        <v>0</v>
      </c>
      <c r="BJ90" s="37">
        <v>0</v>
      </c>
      <c r="BK90" s="37">
        <v>4</v>
      </c>
      <c r="BL90" s="37">
        <v>0</v>
      </c>
      <c r="BM90" s="37">
        <v>0</v>
      </c>
      <c r="BN90" s="100">
        <f t="shared" si="15"/>
        <v>4</v>
      </c>
      <c r="BO90" s="104">
        <v>0</v>
      </c>
    </row>
    <row r="91" spans="1:67" ht="15.75">
      <c r="A91" s="38" t="s">
        <v>288</v>
      </c>
      <c r="B91" s="37">
        <v>22</v>
      </c>
      <c r="C91" s="37">
        <v>1</v>
      </c>
      <c r="D91" s="37">
        <v>0</v>
      </c>
      <c r="E91" s="37">
        <v>0</v>
      </c>
      <c r="F91" s="37">
        <v>28</v>
      </c>
      <c r="G91" s="37">
        <v>0</v>
      </c>
      <c r="H91" s="37">
        <v>9</v>
      </c>
      <c r="I91" s="37">
        <v>1</v>
      </c>
      <c r="J91" s="37">
        <v>15</v>
      </c>
      <c r="K91" s="37">
        <v>7</v>
      </c>
      <c r="L91" s="37">
        <v>2</v>
      </c>
      <c r="M91" s="37">
        <v>32</v>
      </c>
      <c r="N91" s="37">
        <v>17</v>
      </c>
      <c r="O91" s="37">
        <v>8</v>
      </c>
      <c r="P91" s="37">
        <v>2</v>
      </c>
      <c r="Q91" s="37">
        <v>13</v>
      </c>
      <c r="R91" s="37">
        <v>58</v>
      </c>
      <c r="S91" s="37">
        <v>0</v>
      </c>
      <c r="T91" s="37">
        <v>1</v>
      </c>
      <c r="U91" s="37">
        <v>14</v>
      </c>
      <c r="V91" s="37">
        <v>11</v>
      </c>
      <c r="W91" s="37">
        <v>2</v>
      </c>
      <c r="X91" s="100">
        <f t="shared" si="16"/>
        <v>141</v>
      </c>
      <c r="Y91" s="100">
        <f t="shared" si="17"/>
        <v>102</v>
      </c>
      <c r="Z91" s="37">
        <v>72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12</v>
      </c>
      <c r="AG91" s="37">
        <v>1</v>
      </c>
      <c r="AH91" s="37">
        <v>0</v>
      </c>
      <c r="AI91" s="37">
        <v>0</v>
      </c>
      <c r="AJ91" s="37">
        <v>1</v>
      </c>
      <c r="AK91" s="100">
        <f t="shared" si="18"/>
        <v>85</v>
      </c>
      <c r="AL91" s="100">
        <f t="shared" si="19"/>
        <v>1</v>
      </c>
      <c r="AM91" s="37">
        <v>2</v>
      </c>
      <c r="AN91" s="37">
        <v>11</v>
      </c>
      <c r="AO91" s="37">
        <v>4</v>
      </c>
      <c r="AP91" s="37">
        <v>9</v>
      </c>
      <c r="AQ91" s="37">
        <v>2</v>
      </c>
      <c r="AR91" s="37">
        <v>0</v>
      </c>
      <c r="AS91" s="37">
        <v>1</v>
      </c>
      <c r="AT91" s="37">
        <v>50</v>
      </c>
      <c r="AU91" s="37">
        <v>0</v>
      </c>
      <c r="AV91" s="37">
        <v>8</v>
      </c>
      <c r="AW91" s="37">
        <v>62</v>
      </c>
      <c r="AX91" s="37">
        <v>4</v>
      </c>
      <c r="AY91" s="37">
        <v>6</v>
      </c>
      <c r="AZ91" s="37">
        <v>10</v>
      </c>
      <c r="BA91" s="37">
        <v>13</v>
      </c>
      <c r="BB91" s="37">
        <v>4</v>
      </c>
      <c r="BC91" s="37">
        <v>39</v>
      </c>
      <c r="BD91" s="37"/>
      <c r="BE91" s="37">
        <v>3</v>
      </c>
      <c r="BF91" s="100">
        <f t="shared" si="20"/>
        <v>13</v>
      </c>
      <c r="BG91" s="100">
        <f t="shared" si="21"/>
        <v>215</v>
      </c>
      <c r="BH91" s="37">
        <v>0</v>
      </c>
      <c r="BI91" s="37">
        <v>7</v>
      </c>
      <c r="BJ91" s="37">
        <v>0</v>
      </c>
      <c r="BK91" s="37">
        <v>4</v>
      </c>
      <c r="BL91" s="37">
        <v>1</v>
      </c>
      <c r="BM91" s="37">
        <v>9</v>
      </c>
      <c r="BN91" s="100">
        <f t="shared" si="15"/>
        <v>21</v>
      </c>
      <c r="BO91" s="104">
        <v>2</v>
      </c>
    </row>
    <row r="92" spans="1:67" ht="15.75">
      <c r="A92" s="38" t="s">
        <v>289</v>
      </c>
      <c r="B92" s="37">
        <v>1</v>
      </c>
      <c r="C92" s="37">
        <v>2</v>
      </c>
      <c r="D92" s="37">
        <v>0</v>
      </c>
      <c r="E92" s="37">
        <v>0</v>
      </c>
      <c r="F92" s="37">
        <v>18</v>
      </c>
      <c r="G92" s="37">
        <v>2</v>
      </c>
      <c r="H92" s="37">
        <v>0</v>
      </c>
      <c r="I92" s="37">
        <v>0</v>
      </c>
      <c r="J92" s="37">
        <v>5</v>
      </c>
      <c r="K92" s="37">
        <v>4</v>
      </c>
      <c r="L92" s="37">
        <v>0</v>
      </c>
      <c r="M92" s="37">
        <v>12</v>
      </c>
      <c r="N92" s="37">
        <v>6</v>
      </c>
      <c r="O92" s="37">
        <v>35</v>
      </c>
      <c r="P92" s="37">
        <v>0</v>
      </c>
      <c r="Q92" s="37">
        <v>3</v>
      </c>
      <c r="R92" s="37">
        <v>22</v>
      </c>
      <c r="S92" s="37">
        <v>0</v>
      </c>
      <c r="T92" s="37">
        <v>0</v>
      </c>
      <c r="U92" s="37">
        <v>0</v>
      </c>
      <c r="V92" s="37">
        <v>1</v>
      </c>
      <c r="W92" s="37">
        <v>4</v>
      </c>
      <c r="X92" s="100">
        <f t="shared" si="16"/>
        <v>47</v>
      </c>
      <c r="Y92" s="100">
        <f t="shared" si="17"/>
        <v>68</v>
      </c>
      <c r="Z92" s="37">
        <v>117</v>
      </c>
      <c r="AA92" s="37">
        <v>0</v>
      </c>
      <c r="AB92" s="37">
        <v>0</v>
      </c>
      <c r="AC92" s="37">
        <v>0</v>
      </c>
      <c r="AD92" s="37">
        <v>0</v>
      </c>
      <c r="AE92" s="37">
        <v>1</v>
      </c>
      <c r="AF92" s="37">
        <v>42</v>
      </c>
      <c r="AG92" s="37">
        <v>0</v>
      </c>
      <c r="AH92" s="37">
        <v>0</v>
      </c>
      <c r="AI92" s="37">
        <v>2</v>
      </c>
      <c r="AJ92" s="37">
        <v>0</v>
      </c>
      <c r="AK92" s="100">
        <f t="shared" si="18"/>
        <v>159</v>
      </c>
      <c r="AL92" s="100">
        <f t="shared" si="19"/>
        <v>3</v>
      </c>
      <c r="AM92" s="37">
        <v>1</v>
      </c>
      <c r="AN92" s="37">
        <v>0</v>
      </c>
      <c r="AO92" s="37">
        <v>1</v>
      </c>
      <c r="AP92" s="37">
        <v>16</v>
      </c>
      <c r="AQ92" s="37">
        <v>3</v>
      </c>
      <c r="AR92" s="37">
        <v>0</v>
      </c>
      <c r="AS92" s="37">
        <v>1</v>
      </c>
      <c r="AT92" s="37">
        <v>11</v>
      </c>
      <c r="AU92" s="37">
        <v>4</v>
      </c>
      <c r="AV92" s="37">
        <v>3</v>
      </c>
      <c r="AW92" s="37">
        <v>115</v>
      </c>
      <c r="AX92" s="37">
        <v>3</v>
      </c>
      <c r="AY92" s="37">
        <v>58</v>
      </c>
      <c r="AZ92" s="37">
        <v>5</v>
      </c>
      <c r="BA92" s="37">
        <v>4</v>
      </c>
      <c r="BB92" s="37">
        <v>0</v>
      </c>
      <c r="BC92" s="37">
        <v>15</v>
      </c>
      <c r="BD92" s="37"/>
      <c r="BE92" s="37">
        <v>6</v>
      </c>
      <c r="BF92" s="100">
        <f t="shared" si="20"/>
        <v>1</v>
      </c>
      <c r="BG92" s="100">
        <f t="shared" si="21"/>
        <v>245</v>
      </c>
      <c r="BH92" s="37">
        <v>0</v>
      </c>
      <c r="BI92" s="37">
        <v>5</v>
      </c>
      <c r="BJ92" s="37">
        <v>1</v>
      </c>
      <c r="BK92" s="37">
        <v>1</v>
      </c>
      <c r="BL92" s="37">
        <v>7</v>
      </c>
      <c r="BM92" s="37">
        <v>4</v>
      </c>
      <c r="BN92" s="100">
        <f t="shared" si="15"/>
        <v>18</v>
      </c>
      <c r="BO92" s="104">
        <v>1</v>
      </c>
    </row>
    <row r="93" spans="1:67" ht="15.75">
      <c r="A93" s="38" t="s">
        <v>290</v>
      </c>
      <c r="B93" s="37">
        <v>28</v>
      </c>
      <c r="C93" s="37">
        <v>8</v>
      </c>
      <c r="D93" s="37">
        <v>0</v>
      </c>
      <c r="E93" s="37">
        <v>2</v>
      </c>
      <c r="F93" s="37">
        <v>27</v>
      </c>
      <c r="G93" s="37">
        <v>4</v>
      </c>
      <c r="H93" s="37">
        <v>14</v>
      </c>
      <c r="I93" s="37">
        <v>35</v>
      </c>
      <c r="J93" s="37">
        <v>72</v>
      </c>
      <c r="K93" s="37">
        <v>5</v>
      </c>
      <c r="L93" s="37">
        <v>8</v>
      </c>
      <c r="M93" s="37">
        <v>60</v>
      </c>
      <c r="N93" s="37">
        <v>43</v>
      </c>
      <c r="O93" s="37">
        <v>23</v>
      </c>
      <c r="P93" s="37">
        <v>7</v>
      </c>
      <c r="Q93" s="37">
        <v>6</v>
      </c>
      <c r="R93" s="37">
        <v>35</v>
      </c>
      <c r="S93" s="37">
        <v>3</v>
      </c>
      <c r="T93" s="37">
        <v>2</v>
      </c>
      <c r="U93" s="37">
        <v>35</v>
      </c>
      <c r="V93" s="37">
        <v>13</v>
      </c>
      <c r="W93" s="37">
        <v>7</v>
      </c>
      <c r="X93" s="100">
        <f t="shared" si="16"/>
        <v>306</v>
      </c>
      <c r="Y93" s="100">
        <f t="shared" si="17"/>
        <v>131</v>
      </c>
      <c r="Z93" s="37">
        <v>20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13</v>
      </c>
      <c r="AG93" s="37">
        <v>0</v>
      </c>
      <c r="AH93" s="37">
        <v>0</v>
      </c>
      <c r="AI93" s="37">
        <v>7</v>
      </c>
      <c r="AJ93" s="37">
        <v>0</v>
      </c>
      <c r="AK93" s="100">
        <f t="shared" si="18"/>
        <v>33</v>
      </c>
      <c r="AL93" s="100">
        <f t="shared" si="19"/>
        <v>7</v>
      </c>
      <c r="AM93" s="37">
        <v>5</v>
      </c>
      <c r="AN93" s="37">
        <v>4</v>
      </c>
      <c r="AO93" s="37">
        <v>0</v>
      </c>
      <c r="AP93" s="37">
        <v>25</v>
      </c>
      <c r="AQ93" s="37">
        <v>0</v>
      </c>
      <c r="AR93" s="37">
        <v>1</v>
      </c>
      <c r="AS93" s="37">
        <v>0</v>
      </c>
      <c r="AT93" s="37">
        <v>57</v>
      </c>
      <c r="AU93" s="37">
        <v>4</v>
      </c>
      <c r="AV93" s="37">
        <v>3</v>
      </c>
      <c r="AW93" s="37">
        <v>41</v>
      </c>
      <c r="AX93" s="37">
        <v>0</v>
      </c>
      <c r="AY93" s="37">
        <v>28</v>
      </c>
      <c r="AZ93" s="37">
        <v>2</v>
      </c>
      <c r="BA93" s="37">
        <v>6</v>
      </c>
      <c r="BB93" s="37">
        <v>2</v>
      </c>
      <c r="BC93" s="37">
        <v>12</v>
      </c>
      <c r="BD93" s="37"/>
      <c r="BE93" s="37">
        <v>1</v>
      </c>
      <c r="BF93" s="100">
        <f t="shared" si="20"/>
        <v>9</v>
      </c>
      <c r="BG93" s="100">
        <f t="shared" si="21"/>
        <v>182</v>
      </c>
      <c r="BH93" s="37">
        <v>0</v>
      </c>
      <c r="BI93" s="37">
        <v>8</v>
      </c>
      <c r="BJ93" s="37">
        <v>0</v>
      </c>
      <c r="BK93" s="37">
        <v>1</v>
      </c>
      <c r="BL93" s="37">
        <v>5</v>
      </c>
      <c r="BM93" s="37">
        <v>3</v>
      </c>
      <c r="BN93" s="100">
        <f t="shared" si="15"/>
        <v>17</v>
      </c>
      <c r="BO93" s="104">
        <v>0</v>
      </c>
    </row>
    <row r="94" spans="1:67" ht="15.75">
      <c r="A94" s="38" t="s">
        <v>291</v>
      </c>
      <c r="B94" s="37">
        <v>256</v>
      </c>
      <c r="C94" s="37">
        <v>59</v>
      </c>
      <c r="D94" s="37">
        <v>19</v>
      </c>
      <c r="E94" s="37">
        <v>34</v>
      </c>
      <c r="F94" s="37">
        <v>74</v>
      </c>
      <c r="G94" s="37">
        <v>99</v>
      </c>
      <c r="H94" s="37">
        <v>39</v>
      </c>
      <c r="I94" s="37">
        <v>39</v>
      </c>
      <c r="J94" s="37">
        <v>123</v>
      </c>
      <c r="K94" s="37">
        <v>123</v>
      </c>
      <c r="L94" s="37">
        <v>16</v>
      </c>
      <c r="M94" s="37">
        <v>465</v>
      </c>
      <c r="N94" s="37">
        <v>90</v>
      </c>
      <c r="O94" s="37">
        <v>71</v>
      </c>
      <c r="P94" s="37">
        <v>131</v>
      </c>
      <c r="Q94" s="37">
        <v>32</v>
      </c>
      <c r="R94" s="37">
        <v>441</v>
      </c>
      <c r="S94" s="37">
        <v>5</v>
      </c>
      <c r="T94" s="37">
        <v>51</v>
      </c>
      <c r="U94" s="37">
        <v>303</v>
      </c>
      <c r="V94" s="37">
        <v>132</v>
      </c>
      <c r="W94" s="37">
        <v>70</v>
      </c>
      <c r="X94" s="100">
        <f t="shared" si="16"/>
        <v>1417</v>
      </c>
      <c r="Y94" s="100">
        <f t="shared" si="17"/>
        <v>1255</v>
      </c>
      <c r="Z94" s="37">
        <v>138</v>
      </c>
      <c r="AA94" s="37">
        <v>0</v>
      </c>
      <c r="AB94" s="37">
        <v>3</v>
      </c>
      <c r="AC94" s="37">
        <v>3</v>
      </c>
      <c r="AD94" s="37">
        <v>0</v>
      </c>
      <c r="AE94" s="37">
        <v>18</v>
      </c>
      <c r="AF94" s="37">
        <v>290</v>
      </c>
      <c r="AG94" s="37">
        <v>1</v>
      </c>
      <c r="AH94" s="37">
        <v>7</v>
      </c>
      <c r="AI94" s="37">
        <v>4</v>
      </c>
      <c r="AJ94" s="37">
        <v>9</v>
      </c>
      <c r="AK94" s="100">
        <f t="shared" si="18"/>
        <v>429</v>
      </c>
      <c r="AL94" s="100">
        <f t="shared" si="19"/>
        <v>44</v>
      </c>
      <c r="AM94" s="37">
        <v>14</v>
      </c>
      <c r="AN94" s="37">
        <v>22</v>
      </c>
      <c r="AO94" s="37">
        <v>6</v>
      </c>
      <c r="AP94" s="37">
        <v>20</v>
      </c>
      <c r="AQ94" s="37">
        <v>15</v>
      </c>
      <c r="AR94" s="37">
        <v>7</v>
      </c>
      <c r="AS94" s="37">
        <v>5</v>
      </c>
      <c r="AT94" s="37">
        <v>37</v>
      </c>
      <c r="AU94" s="37">
        <v>25</v>
      </c>
      <c r="AV94" s="37">
        <v>17</v>
      </c>
      <c r="AW94" s="37">
        <v>353</v>
      </c>
      <c r="AX94" s="37">
        <v>11</v>
      </c>
      <c r="AY94" s="37">
        <v>81</v>
      </c>
      <c r="AZ94" s="37">
        <v>4</v>
      </c>
      <c r="BA94" s="37">
        <v>29</v>
      </c>
      <c r="BB94" s="37">
        <v>5</v>
      </c>
      <c r="BC94" s="37">
        <v>52</v>
      </c>
      <c r="BD94" s="37"/>
      <c r="BE94" s="37">
        <v>12</v>
      </c>
      <c r="BF94" s="100">
        <f t="shared" si="20"/>
        <v>36</v>
      </c>
      <c r="BG94" s="100">
        <f t="shared" si="21"/>
        <v>679</v>
      </c>
      <c r="BH94" s="37">
        <v>0</v>
      </c>
      <c r="BI94" s="37">
        <v>29</v>
      </c>
      <c r="BJ94" s="37">
        <v>1</v>
      </c>
      <c r="BK94" s="37">
        <v>42</v>
      </c>
      <c r="BL94" s="37">
        <v>28</v>
      </c>
      <c r="BM94" s="37">
        <v>64</v>
      </c>
      <c r="BN94" s="100">
        <f t="shared" si="15"/>
        <v>164</v>
      </c>
      <c r="BO94" s="104">
        <v>13</v>
      </c>
    </row>
    <row r="95" spans="1:67" ht="15.75">
      <c r="A95" s="38" t="s">
        <v>292</v>
      </c>
      <c r="B95" s="37">
        <v>7</v>
      </c>
      <c r="C95" s="37">
        <v>5</v>
      </c>
      <c r="D95" s="37">
        <v>0</v>
      </c>
      <c r="E95" s="37">
        <v>0</v>
      </c>
      <c r="F95" s="37">
        <v>14</v>
      </c>
      <c r="G95" s="37">
        <v>4</v>
      </c>
      <c r="H95" s="37">
        <v>2</v>
      </c>
      <c r="I95" s="37">
        <v>0</v>
      </c>
      <c r="J95" s="37">
        <v>17</v>
      </c>
      <c r="K95" s="37">
        <v>3</v>
      </c>
      <c r="L95" s="37">
        <v>1</v>
      </c>
      <c r="M95" s="37">
        <v>30</v>
      </c>
      <c r="N95" s="37">
        <v>28</v>
      </c>
      <c r="O95" s="37">
        <v>8</v>
      </c>
      <c r="P95" s="37">
        <v>1</v>
      </c>
      <c r="Q95" s="37">
        <v>8</v>
      </c>
      <c r="R95" s="37">
        <v>6</v>
      </c>
      <c r="S95" s="37">
        <v>0</v>
      </c>
      <c r="T95" s="37">
        <v>0</v>
      </c>
      <c r="U95" s="37">
        <v>1</v>
      </c>
      <c r="V95" s="37">
        <v>6</v>
      </c>
      <c r="W95" s="37">
        <v>1</v>
      </c>
      <c r="X95" s="100">
        <f t="shared" si="16"/>
        <v>112</v>
      </c>
      <c r="Y95" s="100">
        <f t="shared" si="17"/>
        <v>30</v>
      </c>
      <c r="Z95" s="37">
        <v>3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24</v>
      </c>
      <c r="AG95" s="37">
        <v>0</v>
      </c>
      <c r="AH95" s="37">
        <v>0</v>
      </c>
      <c r="AI95" s="37">
        <v>0</v>
      </c>
      <c r="AJ95" s="37">
        <v>0</v>
      </c>
      <c r="AK95" s="100">
        <f t="shared" si="18"/>
        <v>27</v>
      </c>
      <c r="AL95" s="100">
        <f t="shared" si="19"/>
        <v>0</v>
      </c>
      <c r="AM95" s="37">
        <v>0</v>
      </c>
      <c r="AN95" s="37">
        <v>6</v>
      </c>
      <c r="AO95" s="37">
        <v>1</v>
      </c>
      <c r="AP95" s="37">
        <v>4</v>
      </c>
      <c r="AQ95" s="37">
        <v>0</v>
      </c>
      <c r="AR95" s="37">
        <v>0</v>
      </c>
      <c r="AS95" s="37">
        <v>0</v>
      </c>
      <c r="AT95" s="37">
        <v>5</v>
      </c>
      <c r="AU95" s="37">
        <v>0</v>
      </c>
      <c r="AV95" s="37">
        <v>1</v>
      </c>
      <c r="AW95" s="37">
        <v>56</v>
      </c>
      <c r="AX95" s="37">
        <v>0</v>
      </c>
      <c r="AY95" s="37">
        <v>7</v>
      </c>
      <c r="AZ95" s="37">
        <v>2</v>
      </c>
      <c r="BA95" s="37">
        <v>0</v>
      </c>
      <c r="BB95" s="37">
        <v>2</v>
      </c>
      <c r="BC95" s="37">
        <v>11</v>
      </c>
      <c r="BD95" s="37"/>
      <c r="BE95" s="37">
        <v>3</v>
      </c>
      <c r="BF95" s="100">
        <f t="shared" si="20"/>
        <v>6</v>
      </c>
      <c r="BG95" s="100">
        <f t="shared" si="21"/>
        <v>92</v>
      </c>
      <c r="BH95" s="37">
        <v>0</v>
      </c>
      <c r="BI95" s="37">
        <v>0</v>
      </c>
      <c r="BJ95" s="37">
        <v>1</v>
      </c>
      <c r="BK95" s="37">
        <v>4</v>
      </c>
      <c r="BL95" s="37">
        <v>1</v>
      </c>
      <c r="BM95" s="37">
        <v>4</v>
      </c>
      <c r="BN95" s="100">
        <f t="shared" si="15"/>
        <v>10</v>
      </c>
      <c r="BO95" s="104">
        <v>0</v>
      </c>
    </row>
    <row r="96" spans="1:67" ht="15.75">
      <c r="A96" s="38" t="s">
        <v>293</v>
      </c>
      <c r="B96" s="37">
        <v>3</v>
      </c>
      <c r="C96" s="37">
        <v>0</v>
      </c>
      <c r="D96" s="37">
        <v>0</v>
      </c>
      <c r="E96" s="37">
        <v>0</v>
      </c>
      <c r="F96" s="37">
        <v>8</v>
      </c>
      <c r="G96" s="37">
        <v>0</v>
      </c>
      <c r="H96" s="37">
        <v>5</v>
      </c>
      <c r="I96" s="37">
        <v>0</v>
      </c>
      <c r="J96" s="37">
        <v>1</v>
      </c>
      <c r="K96" s="37">
        <v>3</v>
      </c>
      <c r="L96" s="37">
        <v>0</v>
      </c>
      <c r="M96" s="37">
        <v>9</v>
      </c>
      <c r="N96" s="37">
        <v>5</v>
      </c>
      <c r="O96" s="37">
        <v>4</v>
      </c>
      <c r="P96" s="37">
        <v>0</v>
      </c>
      <c r="Q96" s="37">
        <v>16</v>
      </c>
      <c r="R96" s="37">
        <v>12</v>
      </c>
      <c r="S96" s="37">
        <v>0</v>
      </c>
      <c r="T96" s="37">
        <v>0</v>
      </c>
      <c r="U96" s="37">
        <v>0</v>
      </c>
      <c r="V96" s="37">
        <v>1</v>
      </c>
      <c r="W96" s="37">
        <v>3</v>
      </c>
      <c r="X96" s="100">
        <f t="shared" si="16"/>
        <v>47</v>
      </c>
      <c r="Y96" s="100">
        <f t="shared" si="17"/>
        <v>23</v>
      </c>
      <c r="Z96" s="37">
        <v>19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9</v>
      </c>
      <c r="AG96" s="37">
        <v>0</v>
      </c>
      <c r="AH96" s="37">
        <v>0</v>
      </c>
      <c r="AI96" s="37">
        <v>1</v>
      </c>
      <c r="AJ96" s="37">
        <v>1</v>
      </c>
      <c r="AK96" s="100">
        <f t="shared" si="18"/>
        <v>28</v>
      </c>
      <c r="AL96" s="100">
        <f t="shared" si="19"/>
        <v>2</v>
      </c>
      <c r="AM96" s="37">
        <v>0</v>
      </c>
      <c r="AN96" s="37">
        <v>5</v>
      </c>
      <c r="AO96" s="37">
        <v>1</v>
      </c>
      <c r="AP96" s="37">
        <v>3</v>
      </c>
      <c r="AQ96" s="37">
        <v>0</v>
      </c>
      <c r="AR96" s="37">
        <v>0</v>
      </c>
      <c r="AS96" s="37">
        <v>0</v>
      </c>
      <c r="AT96" s="37">
        <v>30</v>
      </c>
      <c r="AU96" s="37">
        <v>1</v>
      </c>
      <c r="AV96" s="37">
        <v>3</v>
      </c>
      <c r="AW96" s="37">
        <v>97</v>
      </c>
      <c r="AX96" s="37">
        <v>1</v>
      </c>
      <c r="AY96" s="37">
        <v>18</v>
      </c>
      <c r="AZ96" s="37">
        <v>6</v>
      </c>
      <c r="BA96" s="37">
        <v>1</v>
      </c>
      <c r="BB96" s="37">
        <v>0</v>
      </c>
      <c r="BC96" s="37">
        <v>19</v>
      </c>
      <c r="BD96" s="37"/>
      <c r="BE96" s="37">
        <v>2</v>
      </c>
      <c r="BF96" s="100">
        <f t="shared" si="20"/>
        <v>5</v>
      </c>
      <c r="BG96" s="100">
        <f t="shared" si="21"/>
        <v>182</v>
      </c>
      <c r="BH96" s="37">
        <v>0</v>
      </c>
      <c r="BI96" s="37">
        <v>3</v>
      </c>
      <c r="BJ96" s="37">
        <v>0</v>
      </c>
      <c r="BK96" s="37">
        <v>0</v>
      </c>
      <c r="BL96" s="37">
        <v>1</v>
      </c>
      <c r="BM96" s="37">
        <v>8</v>
      </c>
      <c r="BN96" s="100">
        <f t="shared" si="15"/>
        <v>12</v>
      </c>
      <c r="BO96" s="104">
        <v>0</v>
      </c>
    </row>
    <row r="97" spans="1:67" ht="15.75">
      <c r="A97" s="38" t="s">
        <v>294</v>
      </c>
      <c r="B97" s="37">
        <v>93</v>
      </c>
      <c r="C97" s="37">
        <v>9</v>
      </c>
      <c r="D97" s="37">
        <v>12</v>
      </c>
      <c r="E97" s="37">
        <v>1</v>
      </c>
      <c r="F97" s="37">
        <v>26</v>
      </c>
      <c r="G97" s="37">
        <v>26</v>
      </c>
      <c r="H97" s="37">
        <v>6</v>
      </c>
      <c r="I97" s="37">
        <v>135</v>
      </c>
      <c r="J97" s="37">
        <v>96</v>
      </c>
      <c r="K97" s="37">
        <v>21</v>
      </c>
      <c r="L97" s="37">
        <v>1</v>
      </c>
      <c r="M97" s="37">
        <v>312</v>
      </c>
      <c r="N97" s="37">
        <v>82</v>
      </c>
      <c r="O97" s="37">
        <v>3</v>
      </c>
      <c r="P97" s="37">
        <v>60</v>
      </c>
      <c r="Q97" s="37">
        <v>18</v>
      </c>
      <c r="R97" s="37">
        <v>29</v>
      </c>
      <c r="S97" s="37">
        <v>2</v>
      </c>
      <c r="T97" s="37">
        <v>7</v>
      </c>
      <c r="U97" s="37">
        <v>91</v>
      </c>
      <c r="V97" s="37">
        <v>44</v>
      </c>
      <c r="W97" s="37">
        <v>35</v>
      </c>
      <c r="X97" s="100">
        <f t="shared" si="16"/>
        <v>868</v>
      </c>
      <c r="Y97" s="100">
        <f t="shared" si="17"/>
        <v>241</v>
      </c>
      <c r="Z97" s="37">
        <v>2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132</v>
      </c>
      <c r="AG97" s="37">
        <v>0</v>
      </c>
      <c r="AH97" s="37">
        <v>1</v>
      </c>
      <c r="AI97" s="37">
        <v>0</v>
      </c>
      <c r="AJ97" s="37">
        <v>7</v>
      </c>
      <c r="AK97" s="100">
        <f t="shared" si="18"/>
        <v>134</v>
      </c>
      <c r="AL97" s="100">
        <f t="shared" si="19"/>
        <v>8</v>
      </c>
      <c r="AM97" s="37">
        <v>4</v>
      </c>
      <c r="AN97" s="37">
        <v>6</v>
      </c>
      <c r="AO97" s="37">
        <v>1</v>
      </c>
      <c r="AP97" s="37">
        <v>15</v>
      </c>
      <c r="AQ97" s="37">
        <v>0</v>
      </c>
      <c r="AR97" s="37">
        <v>0</v>
      </c>
      <c r="AS97" s="37">
        <v>0</v>
      </c>
      <c r="AT97" s="37">
        <v>17</v>
      </c>
      <c r="AU97" s="37">
        <v>0</v>
      </c>
      <c r="AV97" s="37">
        <v>5</v>
      </c>
      <c r="AW97" s="37">
        <v>37</v>
      </c>
      <c r="AX97" s="37">
        <v>0</v>
      </c>
      <c r="AY97" s="37">
        <v>11</v>
      </c>
      <c r="AZ97" s="37">
        <v>0</v>
      </c>
      <c r="BA97" s="37">
        <v>4</v>
      </c>
      <c r="BB97" s="37">
        <v>0</v>
      </c>
      <c r="BC97" s="37">
        <v>3</v>
      </c>
      <c r="BD97" s="37"/>
      <c r="BE97" s="37">
        <v>0</v>
      </c>
      <c r="BF97" s="100">
        <f t="shared" si="20"/>
        <v>10</v>
      </c>
      <c r="BG97" s="100">
        <f t="shared" si="21"/>
        <v>93</v>
      </c>
      <c r="BH97" s="37">
        <v>0</v>
      </c>
      <c r="BI97" s="37">
        <v>10</v>
      </c>
      <c r="BJ97" s="37">
        <v>0</v>
      </c>
      <c r="BK97" s="37">
        <v>35</v>
      </c>
      <c r="BL97" s="37">
        <v>1</v>
      </c>
      <c r="BM97" s="37">
        <v>22</v>
      </c>
      <c r="BN97" s="100">
        <f t="shared" si="15"/>
        <v>68</v>
      </c>
      <c r="BO97" s="104">
        <v>1</v>
      </c>
    </row>
    <row r="98" spans="1:67" ht="15.75">
      <c r="A98" s="38" t="s">
        <v>295</v>
      </c>
      <c r="B98" s="37">
        <v>5</v>
      </c>
      <c r="C98" s="37">
        <v>0</v>
      </c>
      <c r="D98" s="37">
        <v>0</v>
      </c>
      <c r="E98" s="37">
        <v>0</v>
      </c>
      <c r="F98" s="37">
        <v>38</v>
      </c>
      <c r="G98" s="37">
        <v>5</v>
      </c>
      <c r="H98" s="37">
        <v>17</v>
      </c>
      <c r="I98" s="37">
        <v>3</v>
      </c>
      <c r="J98" s="37">
        <v>3</v>
      </c>
      <c r="K98" s="37">
        <v>6</v>
      </c>
      <c r="L98" s="37">
        <v>4</v>
      </c>
      <c r="M98" s="37">
        <v>13</v>
      </c>
      <c r="N98" s="37">
        <v>9</v>
      </c>
      <c r="O98" s="37">
        <v>13</v>
      </c>
      <c r="P98" s="37">
        <v>0</v>
      </c>
      <c r="Q98" s="37">
        <v>6</v>
      </c>
      <c r="R98" s="37">
        <v>37</v>
      </c>
      <c r="S98" s="37">
        <v>0</v>
      </c>
      <c r="T98" s="37">
        <v>2</v>
      </c>
      <c r="U98" s="37">
        <v>20</v>
      </c>
      <c r="V98" s="37">
        <v>18</v>
      </c>
      <c r="W98" s="37">
        <v>8</v>
      </c>
      <c r="X98" s="100">
        <f t="shared" si="16"/>
        <v>103</v>
      </c>
      <c r="Y98" s="100">
        <f t="shared" si="17"/>
        <v>104</v>
      </c>
      <c r="Z98" s="37">
        <v>37</v>
      </c>
      <c r="AA98" s="37">
        <v>1</v>
      </c>
      <c r="AB98" s="37">
        <v>1</v>
      </c>
      <c r="AC98" s="37">
        <v>0</v>
      </c>
      <c r="AD98" s="37">
        <v>1</v>
      </c>
      <c r="AE98" s="37">
        <v>3</v>
      </c>
      <c r="AF98" s="37">
        <v>29</v>
      </c>
      <c r="AG98" s="37">
        <v>0</v>
      </c>
      <c r="AH98" s="37">
        <v>5</v>
      </c>
      <c r="AI98" s="37">
        <v>3</v>
      </c>
      <c r="AJ98" s="37">
        <v>6</v>
      </c>
      <c r="AK98" s="100">
        <f t="shared" si="18"/>
        <v>66</v>
      </c>
      <c r="AL98" s="100">
        <f t="shared" si="19"/>
        <v>20</v>
      </c>
      <c r="AM98" s="37">
        <v>1</v>
      </c>
      <c r="AN98" s="37">
        <v>2</v>
      </c>
      <c r="AO98" s="37">
        <v>4</v>
      </c>
      <c r="AP98" s="37">
        <v>14</v>
      </c>
      <c r="AQ98" s="37">
        <v>4</v>
      </c>
      <c r="AR98" s="37">
        <v>0</v>
      </c>
      <c r="AS98" s="37">
        <v>9</v>
      </c>
      <c r="AT98" s="37">
        <v>85</v>
      </c>
      <c r="AU98" s="37">
        <v>0</v>
      </c>
      <c r="AV98" s="37">
        <v>8</v>
      </c>
      <c r="AW98" s="37">
        <v>119</v>
      </c>
      <c r="AX98" s="37">
        <v>5</v>
      </c>
      <c r="AY98" s="37">
        <v>12</v>
      </c>
      <c r="AZ98" s="37">
        <v>17</v>
      </c>
      <c r="BA98" s="37">
        <v>6</v>
      </c>
      <c r="BB98" s="37">
        <v>9</v>
      </c>
      <c r="BC98" s="37">
        <v>49</v>
      </c>
      <c r="BD98" s="37"/>
      <c r="BE98" s="37">
        <v>3</v>
      </c>
      <c r="BF98" s="100">
        <f t="shared" si="20"/>
        <v>3</v>
      </c>
      <c r="BG98" s="100">
        <f t="shared" si="21"/>
        <v>344</v>
      </c>
      <c r="BH98" s="37">
        <v>1</v>
      </c>
      <c r="BI98" s="37">
        <v>10</v>
      </c>
      <c r="BJ98" s="37">
        <v>1</v>
      </c>
      <c r="BK98" s="37">
        <v>5</v>
      </c>
      <c r="BL98" s="37">
        <v>5</v>
      </c>
      <c r="BM98" s="37">
        <v>16</v>
      </c>
      <c r="BN98" s="100">
        <f t="shared" si="15"/>
        <v>38</v>
      </c>
      <c r="BO98" s="104">
        <v>2</v>
      </c>
    </row>
    <row r="99" spans="1:67" ht="15.75">
      <c r="A99" s="38" t="s">
        <v>296</v>
      </c>
      <c r="B99" s="37">
        <v>41</v>
      </c>
      <c r="C99" s="37">
        <v>9</v>
      </c>
      <c r="D99" s="37">
        <v>14</v>
      </c>
      <c r="E99" s="37">
        <v>2</v>
      </c>
      <c r="F99" s="37">
        <v>58</v>
      </c>
      <c r="G99" s="37">
        <v>25</v>
      </c>
      <c r="H99" s="37">
        <v>69</v>
      </c>
      <c r="I99" s="37">
        <v>31</v>
      </c>
      <c r="J99" s="37">
        <v>65</v>
      </c>
      <c r="K99" s="37">
        <v>53</v>
      </c>
      <c r="L99" s="37">
        <v>8</v>
      </c>
      <c r="M99" s="37">
        <v>126</v>
      </c>
      <c r="N99" s="37">
        <v>59</v>
      </c>
      <c r="O99" s="37">
        <v>33</v>
      </c>
      <c r="P99" s="37">
        <v>35</v>
      </c>
      <c r="Q99" s="37">
        <v>24</v>
      </c>
      <c r="R99" s="37">
        <v>145</v>
      </c>
      <c r="S99" s="37">
        <v>0</v>
      </c>
      <c r="T99" s="37">
        <v>3</v>
      </c>
      <c r="U99" s="37">
        <v>97</v>
      </c>
      <c r="V99" s="37">
        <v>64</v>
      </c>
      <c r="W99" s="37">
        <v>21</v>
      </c>
      <c r="X99" s="100">
        <f t="shared" si="16"/>
        <v>557</v>
      </c>
      <c r="Y99" s="100">
        <f t="shared" si="17"/>
        <v>425</v>
      </c>
      <c r="Z99" s="37">
        <v>77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38</v>
      </c>
      <c r="AG99" s="37">
        <v>0</v>
      </c>
      <c r="AH99" s="37">
        <v>0</v>
      </c>
      <c r="AI99" s="37">
        <v>8</v>
      </c>
      <c r="AJ99" s="37">
        <v>1</v>
      </c>
      <c r="AK99" s="100">
        <f t="shared" si="18"/>
        <v>115</v>
      </c>
      <c r="AL99" s="100">
        <f t="shared" si="19"/>
        <v>9</v>
      </c>
      <c r="AM99" s="37">
        <v>4</v>
      </c>
      <c r="AN99" s="37">
        <v>19</v>
      </c>
      <c r="AO99" s="37">
        <v>5</v>
      </c>
      <c r="AP99" s="37">
        <v>17</v>
      </c>
      <c r="AQ99" s="37">
        <v>5</v>
      </c>
      <c r="AR99" s="37">
        <v>2</v>
      </c>
      <c r="AS99" s="37">
        <v>4</v>
      </c>
      <c r="AT99" s="37">
        <v>104</v>
      </c>
      <c r="AU99" s="37">
        <v>3</v>
      </c>
      <c r="AV99" s="37">
        <v>24</v>
      </c>
      <c r="AW99" s="37">
        <v>205</v>
      </c>
      <c r="AX99" s="37">
        <v>8</v>
      </c>
      <c r="AY99" s="37">
        <v>16</v>
      </c>
      <c r="AZ99" s="37">
        <v>16</v>
      </c>
      <c r="BA99" s="37">
        <v>16</v>
      </c>
      <c r="BB99" s="37">
        <v>23</v>
      </c>
      <c r="BC99" s="37">
        <v>61</v>
      </c>
      <c r="BD99" s="37"/>
      <c r="BE99" s="37">
        <v>7</v>
      </c>
      <c r="BF99" s="100">
        <f t="shared" si="20"/>
        <v>23</v>
      </c>
      <c r="BG99" s="100">
        <f t="shared" si="21"/>
        <v>516</v>
      </c>
      <c r="BH99" s="37">
        <v>0</v>
      </c>
      <c r="BI99" s="37">
        <v>31</v>
      </c>
      <c r="BJ99" s="37">
        <v>1</v>
      </c>
      <c r="BK99" s="37">
        <v>24</v>
      </c>
      <c r="BL99" s="37">
        <v>4</v>
      </c>
      <c r="BM99" s="37">
        <v>19</v>
      </c>
      <c r="BN99" s="100">
        <f t="shared" si="15"/>
        <v>79</v>
      </c>
      <c r="BO99" s="104">
        <v>1</v>
      </c>
    </row>
    <row r="100" spans="1:67" ht="15.75">
      <c r="A100" s="38" t="s">
        <v>297</v>
      </c>
      <c r="B100" s="37">
        <v>2</v>
      </c>
      <c r="C100" s="37">
        <v>9</v>
      </c>
      <c r="D100" s="37">
        <v>0</v>
      </c>
      <c r="E100" s="37">
        <v>0</v>
      </c>
      <c r="F100" s="37">
        <v>24</v>
      </c>
      <c r="G100" s="37">
        <v>0</v>
      </c>
      <c r="H100" s="37">
        <v>26</v>
      </c>
      <c r="I100" s="37">
        <v>4</v>
      </c>
      <c r="J100" s="37">
        <v>3</v>
      </c>
      <c r="K100" s="37">
        <v>4</v>
      </c>
      <c r="L100" s="37">
        <v>7</v>
      </c>
      <c r="M100" s="37">
        <v>18</v>
      </c>
      <c r="N100" s="37">
        <v>14</v>
      </c>
      <c r="O100" s="37">
        <v>15</v>
      </c>
      <c r="P100" s="37">
        <v>1</v>
      </c>
      <c r="Q100" s="37">
        <v>8</v>
      </c>
      <c r="R100" s="37">
        <v>178</v>
      </c>
      <c r="S100" s="37">
        <v>0</v>
      </c>
      <c r="T100" s="37">
        <v>1</v>
      </c>
      <c r="U100" s="37">
        <v>14</v>
      </c>
      <c r="V100" s="37">
        <v>5</v>
      </c>
      <c r="W100" s="37">
        <v>27</v>
      </c>
      <c r="X100" s="100">
        <f t="shared" si="16"/>
        <v>107</v>
      </c>
      <c r="Y100" s="100">
        <f t="shared" si="17"/>
        <v>253</v>
      </c>
      <c r="Z100" s="37">
        <v>47</v>
      </c>
      <c r="AA100" s="37">
        <v>0</v>
      </c>
      <c r="AB100" s="37">
        <v>2</v>
      </c>
      <c r="AC100" s="37">
        <v>0</v>
      </c>
      <c r="AD100" s="37">
        <v>6</v>
      </c>
      <c r="AE100" s="37">
        <v>1</v>
      </c>
      <c r="AF100" s="37">
        <v>73</v>
      </c>
      <c r="AG100" s="37">
        <v>1</v>
      </c>
      <c r="AH100" s="37">
        <v>2</v>
      </c>
      <c r="AI100" s="37">
        <v>2</v>
      </c>
      <c r="AJ100" s="37">
        <v>8</v>
      </c>
      <c r="AK100" s="100">
        <f t="shared" si="18"/>
        <v>121</v>
      </c>
      <c r="AL100" s="100">
        <f t="shared" si="19"/>
        <v>21</v>
      </c>
      <c r="AM100" s="37">
        <v>3</v>
      </c>
      <c r="AN100" s="37">
        <v>7</v>
      </c>
      <c r="AO100" s="37">
        <v>22</v>
      </c>
      <c r="AP100" s="37">
        <v>38</v>
      </c>
      <c r="AQ100" s="37">
        <v>8</v>
      </c>
      <c r="AR100" s="37">
        <v>1</v>
      </c>
      <c r="AS100" s="37">
        <v>4</v>
      </c>
      <c r="AT100" s="37">
        <v>103</v>
      </c>
      <c r="AU100" s="37">
        <v>0</v>
      </c>
      <c r="AV100" s="37">
        <v>23</v>
      </c>
      <c r="AW100" s="37">
        <v>194</v>
      </c>
      <c r="AX100" s="37">
        <v>7</v>
      </c>
      <c r="AY100" s="37">
        <v>30</v>
      </c>
      <c r="AZ100" s="37">
        <v>13</v>
      </c>
      <c r="BA100" s="37">
        <v>36</v>
      </c>
      <c r="BB100" s="37">
        <v>22</v>
      </c>
      <c r="BC100" s="37">
        <v>68</v>
      </c>
      <c r="BD100" s="37"/>
      <c r="BE100" s="37">
        <v>17</v>
      </c>
      <c r="BF100" s="100">
        <f t="shared" si="20"/>
        <v>10</v>
      </c>
      <c r="BG100" s="100">
        <f t="shared" si="21"/>
        <v>586</v>
      </c>
      <c r="BH100" s="37">
        <v>1</v>
      </c>
      <c r="BI100" s="37">
        <v>12</v>
      </c>
      <c r="BJ100" s="37">
        <v>1</v>
      </c>
      <c r="BK100" s="37">
        <v>3</v>
      </c>
      <c r="BL100" s="37">
        <v>5</v>
      </c>
      <c r="BM100" s="37">
        <v>10</v>
      </c>
      <c r="BN100" s="100">
        <f t="shared" si="15"/>
        <v>32</v>
      </c>
      <c r="BO100" s="104">
        <v>3</v>
      </c>
    </row>
    <row r="101" spans="1:67" ht="15.75">
      <c r="A101" s="38" t="s">
        <v>298</v>
      </c>
      <c r="B101" s="37">
        <v>3</v>
      </c>
      <c r="C101" s="37">
        <v>2</v>
      </c>
      <c r="D101" s="37">
        <v>0</v>
      </c>
      <c r="E101" s="37">
        <v>0</v>
      </c>
      <c r="F101" s="37">
        <v>4</v>
      </c>
      <c r="G101" s="37">
        <v>3</v>
      </c>
      <c r="H101" s="37">
        <v>1</v>
      </c>
      <c r="I101" s="37">
        <v>0</v>
      </c>
      <c r="J101" s="37">
        <v>26</v>
      </c>
      <c r="K101" s="37">
        <v>0</v>
      </c>
      <c r="L101" s="37">
        <v>1</v>
      </c>
      <c r="M101" s="37">
        <v>30</v>
      </c>
      <c r="N101" s="37">
        <v>5</v>
      </c>
      <c r="O101" s="37">
        <v>1</v>
      </c>
      <c r="P101" s="37">
        <v>1</v>
      </c>
      <c r="Q101" s="37">
        <v>1</v>
      </c>
      <c r="R101" s="37">
        <v>6</v>
      </c>
      <c r="S101" s="37">
        <v>0</v>
      </c>
      <c r="T101" s="37">
        <v>0</v>
      </c>
      <c r="U101" s="37">
        <v>0</v>
      </c>
      <c r="V101" s="37">
        <v>1</v>
      </c>
      <c r="W101" s="37">
        <v>0</v>
      </c>
      <c r="X101" s="100">
        <f t="shared" si="16"/>
        <v>75</v>
      </c>
      <c r="Y101" s="100">
        <f t="shared" si="17"/>
        <v>10</v>
      </c>
      <c r="Z101" s="37">
        <v>3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2</v>
      </c>
      <c r="AK101" s="100">
        <f t="shared" si="18"/>
        <v>3</v>
      </c>
      <c r="AL101" s="100">
        <f t="shared" si="19"/>
        <v>2</v>
      </c>
      <c r="AM101" s="37">
        <v>0</v>
      </c>
      <c r="AN101" s="37">
        <v>3</v>
      </c>
      <c r="AO101" s="37">
        <v>1</v>
      </c>
      <c r="AP101" s="37">
        <v>3</v>
      </c>
      <c r="AQ101" s="37">
        <v>0</v>
      </c>
      <c r="AR101" s="37">
        <v>0</v>
      </c>
      <c r="AS101" s="37">
        <v>0</v>
      </c>
      <c r="AT101" s="37">
        <v>10</v>
      </c>
      <c r="AU101" s="37">
        <v>0</v>
      </c>
      <c r="AV101" s="37">
        <v>0</v>
      </c>
      <c r="AW101" s="37">
        <v>33</v>
      </c>
      <c r="AX101" s="37">
        <v>0</v>
      </c>
      <c r="AY101" s="37">
        <v>4</v>
      </c>
      <c r="AZ101" s="37">
        <v>0</v>
      </c>
      <c r="BA101" s="37">
        <v>0</v>
      </c>
      <c r="BB101" s="37">
        <v>6</v>
      </c>
      <c r="BC101" s="37">
        <v>2</v>
      </c>
      <c r="BD101" s="37"/>
      <c r="BE101" s="37">
        <v>0</v>
      </c>
      <c r="BF101" s="100">
        <f t="shared" si="20"/>
        <v>3</v>
      </c>
      <c r="BG101" s="100">
        <f t="shared" si="21"/>
        <v>59</v>
      </c>
      <c r="BH101" s="37">
        <v>0</v>
      </c>
      <c r="BI101" s="37">
        <v>1</v>
      </c>
      <c r="BJ101" s="37">
        <v>0</v>
      </c>
      <c r="BK101" s="37">
        <v>1</v>
      </c>
      <c r="BL101" s="37">
        <v>3</v>
      </c>
      <c r="BM101" s="37">
        <v>2</v>
      </c>
      <c r="BN101" s="100">
        <f t="shared" si="15"/>
        <v>7</v>
      </c>
      <c r="BO101" s="104">
        <v>2</v>
      </c>
    </row>
    <row r="102" spans="1:67" ht="15.75">
      <c r="A102" s="38" t="s">
        <v>299</v>
      </c>
      <c r="B102" s="37">
        <v>42</v>
      </c>
      <c r="C102" s="37">
        <v>13</v>
      </c>
      <c r="D102" s="37">
        <v>0</v>
      </c>
      <c r="E102" s="37">
        <v>0</v>
      </c>
      <c r="F102" s="37">
        <v>26</v>
      </c>
      <c r="G102" s="37">
        <v>8</v>
      </c>
      <c r="H102" s="37">
        <v>8</v>
      </c>
      <c r="I102" s="37">
        <v>0</v>
      </c>
      <c r="J102" s="37">
        <v>121</v>
      </c>
      <c r="K102" s="37">
        <v>12</v>
      </c>
      <c r="L102" s="37">
        <v>1</v>
      </c>
      <c r="M102" s="37">
        <v>161</v>
      </c>
      <c r="N102" s="37">
        <v>55</v>
      </c>
      <c r="O102" s="37">
        <v>11</v>
      </c>
      <c r="P102" s="37">
        <v>2</v>
      </c>
      <c r="Q102" s="37">
        <v>14</v>
      </c>
      <c r="R102" s="37">
        <v>28</v>
      </c>
      <c r="S102" s="37">
        <v>0</v>
      </c>
      <c r="T102" s="37">
        <v>3</v>
      </c>
      <c r="U102" s="37">
        <v>26</v>
      </c>
      <c r="V102" s="37">
        <v>19</v>
      </c>
      <c r="W102" s="37">
        <v>1</v>
      </c>
      <c r="X102" s="100">
        <f t="shared" si="16"/>
        <v>438</v>
      </c>
      <c r="Y102" s="100">
        <f t="shared" si="17"/>
        <v>113</v>
      </c>
      <c r="Z102" s="37">
        <v>2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64</v>
      </c>
      <c r="AG102" s="37">
        <v>0</v>
      </c>
      <c r="AH102" s="37">
        <v>0</v>
      </c>
      <c r="AI102" s="37">
        <v>0</v>
      </c>
      <c r="AJ102" s="37">
        <v>5</v>
      </c>
      <c r="AK102" s="100">
        <f t="shared" si="18"/>
        <v>66</v>
      </c>
      <c r="AL102" s="100">
        <f t="shared" si="19"/>
        <v>5</v>
      </c>
      <c r="AM102" s="37">
        <v>6</v>
      </c>
      <c r="AN102" s="37">
        <v>15</v>
      </c>
      <c r="AO102" s="37">
        <v>1</v>
      </c>
      <c r="AP102" s="37">
        <v>8</v>
      </c>
      <c r="AQ102" s="37">
        <v>7</v>
      </c>
      <c r="AR102" s="37">
        <v>0</v>
      </c>
      <c r="AS102" s="37">
        <v>2</v>
      </c>
      <c r="AT102" s="37">
        <v>22</v>
      </c>
      <c r="AU102" s="37">
        <v>5</v>
      </c>
      <c r="AV102" s="37">
        <v>8</v>
      </c>
      <c r="AW102" s="37">
        <v>277</v>
      </c>
      <c r="AX102" s="37">
        <v>5</v>
      </c>
      <c r="AY102" s="37">
        <v>8</v>
      </c>
      <c r="AZ102" s="37">
        <v>1</v>
      </c>
      <c r="BA102" s="37">
        <v>9</v>
      </c>
      <c r="BB102" s="37">
        <v>0</v>
      </c>
      <c r="BC102" s="37">
        <v>9</v>
      </c>
      <c r="BD102" s="37"/>
      <c r="BE102" s="37">
        <v>1</v>
      </c>
      <c r="BF102" s="100">
        <f t="shared" si="20"/>
        <v>21</v>
      </c>
      <c r="BG102" s="100">
        <f t="shared" si="21"/>
        <v>363</v>
      </c>
      <c r="BH102" s="37">
        <v>0</v>
      </c>
      <c r="BI102" s="37">
        <v>14</v>
      </c>
      <c r="BJ102" s="37">
        <v>2</v>
      </c>
      <c r="BK102" s="37">
        <v>1</v>
      </c>
      <c r="BL102" s="37">
        <v>8</v>
      </c>
      <c r="BM102" s="37">
        <v>15</v>
      </c>
      <c r="BN102" s="100">
        <f t="shared" si="15"/>
        <v>40</v>
      </c>
      <c r="BO102" s="104">
        <v>2</v>
      </c>
    </row>
    <row r="103" spans="1:67" ht="15.75">
      <c r="A103" s="38" t="s">
        <v>300</v>
      </c>
      <c r="B103" s="37">
        <v>295</v>
      </c>
      <c r="C103" s="37">
        <v>111</v>
      </c>
      <c r="D103" s="37">
        <v>30</v>
      </c>
      <c r="E103" s="37">
        <v>102</v>
      </c>
      <c r="F103" s="37">
        <v>127</v>
      </c>
      <c r="G103" s="37">
        <v>95</v>
      </c>
      <c r="H103" s="37">
        <v>138</v>
      </c>
      <c r="I103" s="37">
        <v>104</v>
      </c>
      <c r="J103" s="37">
        <v>117</v>
      </c>
      <c r="K103" s="37">
        <v>218</v>
      </c>
      <c r="L103" s="37">
        <v>27</v>
      </c>
      <c r="M103" s="37">
        <v>348</v>
      </c>
      <c r="N103" s="37">
        <v>247</v>
      </c>
      <c r="O103" s="37">
        <v>135</v>
      </c>
      <c r="P103" s="37">
        <v>305</v>
      </c>
      <c r="Q103" s="37">
        <v>49</v>
      </c>
      <c r="R103" s="37">
        <v>1791</v>
      </c>
      <c r="S103" s="37">
        <v>19</v>
      </c>
      <c r="T103" s="37">
        <v>82</v>
      </c>
      <c r="U103" s="37">
        <v>1139</v>
      </c>
      <c r="V103" s="37">
        <v>317</v>
      </c>
      <c r="W103" s="37">
        <v>209</v>
      </c>
      <c r="X103" s="100">
        <f t="shared" si="16"/>
        <v>1984</v>
      </c>
      <c r="Y103" s="100">
        <f t="shared" si="17"/>
        <v>4021</v>
      </c>
      <c r="Z103" s="37">
        <v>267</v>
      </c>
      <c r="AA103" s="37">
        <v>0</v>
      </c>
      <c r="AB103" s="37">
        <v>0</v>
      </c>
      <c r="AC103" s="37">
        <v>1</v>
      </c>
      <c r="AD103" s="37">
        <v>0</v>
      </c>
      <c r="AE103" s="37">
        <v>1</v>
      </c>
      <c r="AF103" s="37">
        <v>362</v>
      </c>
      <c r="AG103" s="37">
        <v>0</v>
      </c>
      <c r="AH103" s="37">
        <v>6</v>
      </c>
      <c r="AI103" s="37">
        <v>33</v>
      </c>
      <c r="AJ103" s="37">
        <v>21</v>
      </c>
      <c r="AK103" s="100">
        <f t="shared" si="18"/>
        <v>629</v>
      </c>
      <c r="AL103" s="100">
        <f t="shared" si="19"/>
        <v>62</v>
      </c>
      <c r="AM103" s="37">
        <v>16</v>
      </c>
      <c r="AN103" s="37">
        <v>59</v>
      </c>
      <c r="AO103" s="37">
        <v>16</v>
      </c>
      <c r="AP103" s="37">
        <v>149</v>
      </c>
      <c r="AQ103" s="37">
        <v>9</v>
      </c>
      <c r="AR103" s="37">
        <v>10</v>
      </c>
      <c r="AS103" s="37">
        <v>28</v>
      </c>
      <c r="AT103" s="37">
        <v>303</v>
      </c>
      <c r="AU103" s="37">
        <v>3</v>
      </c>
      <c r="AV103" s="37">
        <v>189</v>
      </c>
      <c r="AW103" s="37">
        <v>1284</v>
      </c>
      <c r="AX103" s="37">
        <v>76</v>
      </c>
      <c r="AY103" s="37">
        <v>93</v>
      </c>
      <c r="AZ103" s="37">
        <v>23</v>
      </c>
      <c r="BA103" s="37">
        <v>116</v>
      </c>
      <c r="BB103" s="37">
        <v>62</v>
      </c>
      <c r="BC103" s="37">
        <v>183</v>
      </c>
      <c r="BD103" s="37"/>
      <c r="BE103" s="37">
        <v>15</v>
      </c>
      <c r="BF103" s="100">
        <f t="shared" si="20"/>
        <v>75</v>
      </c>
      <c r="BG103" s="100">
        <f t="shared" si="21"/>
        <v>2559</v>
      </c>
      <c r="BH103" s="37">
        <v>9</v>
      </c>
      <c r="BI103" s="37">
        <v>71</v>
      </c>
      <c r="BJ103" s="37">
        <v>4</v>
      </c>
      <c r="BK103" s="37">
        <v>100</v>
      </c>
      <c r="BL103" s="37">
        <v>18</v>
      </c>
      <c r="BM103" s="37">
        <v>169</v>
      </c>
      <c r="BN103" s="100">
        <f t="shared" si="15"/>
        <v>371</v>
      </c>
      <c r="BO103" s="104">
        <v>7</v>
      </c>
    </row>
    <row r="104" spans="1:67" ht="15.75">
      <c r="A104" s="38" t="s">
        <v>301</v>
      </c>
      <c r="B104" s="37">
        <v>36</v>
      </c>
      <c r="C104" s="37">
        <v>21</v>
      </c>
      <c r="D104" s="37">
        <v>1</v>
      </c>
      <c r="E104" s="37">
        <v>1</v>
      </c>
      <c r="F104" s="37">
        <v>37</v>
      </c>
      <c r="G104" s="37">
        <v>3</v>
      </c>
      <c r="H104" s="37">
        <v>31</v>
      </c>
      <c r="I104" s="37">
        <v>8</v>
      </c>
      <c r="J104" s="37">
        <v>43</v>
      </c>
      <c r="K104" s="37">
        <v>17</v>
      </c>
      <c r="L104" s="37">
        <v>4</v>
      </c>
      <c r="M104" s="37">
        <v>48</v>
      </c>
      <c r="N104" s="37">
        <v>22</v>
      </c>
      <c r="O104" s="37">
        <v>95</v>
      </c>
      <c r="P104" s="37">
        <v>5</v>
      </c>
      <c r="Q104" s="37">
        <v>5</v>
      </c>
      <c r="R104" s="37">
        <v>282</v>
      </c>
      <c r="S104" s="37">
        <v>9</v>
      </c>
      <c r="T104" s="37">
        <v>22</v>
      </c>
      <c r="U104" s="37">
        <v>140</v>
      </c>
      <c r="V104" s="37">
        <v>45</v>
      </c>
      <c r="W104" s="37">
        <v>23</v>
      </c>
      <c r="X104" s="100">
        <f t="shared" si="16"/>
        <v>244</v>
      </c>
      <c r="Y104" s="100">
        <f t="shared" si="17"/>
        <v>654</v>
      </c>
      <c r="Z104" s="37">
        <v>116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76</v>
      </c>
      <c r="AG104" s="37">
        <v>0</v>
      </c>
      <c r="AH104" s="37">
        <v>1</v>
      </c>
      <c r="AI104" s="37">
        <v>1</v>
      </c>
      <c r="AJ104" s="37">
        <v>2</v>
      </c>
      <c r="AK104" s="100">
        <f t="shared" si="18"/>
        <v>192</v>
      </c>
      <c r="AL104" s="100">
        <f t="shared" si="19"/>
        <v>4</v>
      </c>
      <c r="AM104" s="37">
        <v>9</v>
      </c>
      <c r="AN104" s="37">
        <v>12</v>
      </c>
      <c r="AO104" s="37">
        <v>1</v>
      </c>
      <c r="AP104" s="37">
        <v>31</v>
      </c>
      <c r="AQ104" s="37">
        <v>0</v>
      </c>
      <c r="AR104" s="37">
        <v>1</v>
      </c>
      <c r="AS104" s="37">
        <v>2</v>
      </c>
      <c r="AT104" s="37">
        <v>102</v>
      </c>
      <c r="AU104" s="37">
        <v>2</v>
      </c>
      <c r="AV104" s="37">
        <v>19</v>
      </c>
      <c r="AW104" s="37">
        <v>178</v>
      </c>
      <c r="AX104" s="37">
        <v>2</v>
      </c>
      <c r="AY104" s="37">
        <v>18</v>
      </c>
      <c r="AZ104" s="37">
        <v>7</v>
      </c>
      <c r="BA104" s="37">
        <v>9</v>
      </c>
      <c r="BB104" s="37">
        <v>5</v>
      </c>
      <c r="BC104" s="37">
        <v>97</v>
      </c>
      <c r="BD104" s="37"/>
      <c r="BE104" s="37">
        <v>0</v>
      </c>
      <c r="BF104" s="100">
        <f t="shared" si="20"/>
        <v>21</v>
      </c>
      <c r="BG104" s="100">
        <f t="shared" si="21"/>
        <v>474</v>
      </c>
      <c r="BH104" s="37">
        <v>0</v>
      </c>
      <c r="BI104" s="37">
        <v>5</v>
      </c>
      <c r="BJ104" s="37">
        <v>0</v>
      </c>
      <c r="BK104" s="37">
        <v>2</v>
      </c>
      <c r="BL104" s="37">
        <v>11</v>
      </c>
      <c r="BM104" s="37">
        <v>15</v>
      </c>
      <c r="BN104" s="100">
        <f t="shared" si="15"/>
        <v>33</v>
      </c>
      <c r="BO104" s="104">
        <v>1</v>
      </c>
    </row>
    <row r="105" spans="1:67" ht="15.75">
      <c r="A105" s="38" t="s">
        <v>302</v>
      </c>
      <c r="B105" s="37">
        <v>2</v>
      </c>
      <c r="C105" s="37">
        <v>13</v>
      </c>
      <c r="D105" s="37">
        <v>0</v>
      </c>
      <c r="E105" s="37">
        <v>0</v>
      </c>
      <c r="F105" s="37">
        <v>11</v>
      </c>
      <c r="G105" s="37">
        <v>0</v>
      </c>
      <c r="H105" s="37">
        <v>3</v>
      </c>
      <c r="I105" s="37">
        <v>1</v>
      </c>
      <c r="J105" s="37">
        <v>26</v>
      </c>
      <c r="K105" s="37">
        <v>1</v>
      </c>
      <c r="L105" s="37">
        <v>2</v>
      </c>
      <c r="M105" s="37">
        <v>17</v>
      </c>
      <c r="N105" s="37">
        <v>9</v>
      </c>
      <c r="O105" s="37">
        <v>8</v>
      </c>
      <c r="P105" s="37">
        <v>0</v>
      </c>
      <c r="Q105" s="37">
        <v>10</v>
      </c>
      <c r="R105" s="37">
        <v>5</v>
      </c>
      <c r="S105" s="37">
        <v>0</v>
      </c>
      <c r="T105" s="37">
        <v>0</v>
      </c>
      <c r="U105" s="37">
        <v>2</v>
      </c>
      <c r="V105" s="37">
        <v>2</v>
      </c>
      <c r="W105" s="37">
        <v>1</v>
      </c>
      <c r="X105" s="100">
        <f t="shared" si="16"/>
        <v>81</v>
      </c>
      <c r="Y105" s="100">
        <f t="shared" si="17"/>
        <v>32</v>
      </c>
      <c r="Z105" s="37">
        <v>46</v>
      </c>
      <c r="AA105" s="37">
        <v>2</v>
      </c>
      <c r="AB105" s="37">
        <v>0</v>
      </c>
      <c r="AC105" s="37">
        <v>0</v>
      </c>
      <c r="AD105" s="37">
        <v>0</v>
      </c>
      <c r="AE105" s="37">
        <v>1</v>
      </c>
      <c r="AF105" s="37">
        <v>151</v>
      </c>
      <c r="AG105" s="37">
        <v>4</v>
      </c>
      <c r="AH105" s="37">
        <v>0</v>
      </c>
      <c r="AI105" s="37">
        <v>8</v>
      </c>
      <c r="AJ105" s="37">
        <v>4</v>
      </c>
      <c r="AK105" s="100">
        <f t="shared" si="18"/>
        <v>201</v>
      </c>
      <c r="AL105" s="100">
        <f t="shared" si="19"/>
        <v>15</v>
      </c>
      <c r="AM105" s="37">
        <v>1</v>
      </c>
      <c r="AN105" s="37">
        <v>8</v>
      </c>
      <c r="AO105" s="37">
        <v>1</v>
      </c>
      <c r="AP105" s="37">
        <v>3</v>
      </c>
      <c r="AQ105" s="37">
        <v>5</v>
      </c>
      <c r="AR105" s="37">
        <v>6</v>
      </c>
      <c r="AS105" s="37">
        <v>1</v>
      </c>
      <c r="AT105" s="37">
        <v>8</v>
      </c>
      <c r="AU105" s="37">
        <v>4</v>
      </c>
      <c r="AV105" s="37">
        <v>5</v>
      </c>
      <c r="AW105" s="37">
        <v>177</v>
      </c>
      <c r="AX105" s="37">
        <v>0</v>
      </c>
      <c r="AY105" s="37">
        <v>18</v>
      </c>
      <c r="AZ105" s="37">
        <v>5</v>
      </c>
      <c r="BA105" s="37">
        <v>6</v>
      </c>
      <c r="BB105" s="37">
        <v>0</v>
      </c>
      <c r="BC105" s="37">
        <v>48</v>
      </c>
      <c r="BD105" s="37"/>
      <c r="BE105" s="37">
        <v>0</v>
      </c>
      <c r="BF105" s="100">
        <f t="shared" si="20"/>
        <v>9</v>
      </c>
      <c r="BG105" s="100">
        <f t="shared" si="21"/>
        <v>287</v>
      </c>
      <c r="BH105" s="37">
        <v>0</v>
      </c>
      <c r="BI105" s="37">
        <v>2</v>
      </c>
      <c r="BJ105" s="37">
        <v>1</v>
      </c>
      <c r="BK105" s="37">
        <v>7</v>
      </c>
      <c r="BL105" s="37">
        <v>9</v>
      </c>
      <c r="BM105" s="37">
        <v>0</v>
      </c>
      <c r="BN105" s="100">
        <f t="shared" si="15"/>
        <v>19</v>
      </c>
      <c r="BO105" s="104">
        <v>0</v>
      </c>
    </row>
    <row r="106" spans="1:67" ht="15.75">
      <c r="A106" s="38" t="s">
        <v>303</v>
      </c>
      <c r="B106" s="37">
        <v>98</v>
      </c>
      <c r="C106" s="37">
        <v>3</v>
      </c>
      <c r="D106" s="37">
        <v>13</v>
      </c>
      <c r="E106" s="37">
        <v>2</v>
      </c>
      <c r="F106" s="37">
        <v>36</v>
      </c>
      <c r="G106" s="37">
        <v>16</v>
      </c>
      <c r="H106" s="37">
        <v>12</v>
      </c>
      <c r="I106" s="37">
        <v>25</v>
      </c>
      <c r="J106" s="37">
        <v>32</v>
      </c>
      <c r="K106" s="37">
        <v>27</v>
      </c>
      <c r="L106" s="37">
        <v>1</v>
      </c>
      <c r="M106" s="37">
        <v>151</v>
      </c>
      <c r="N106" s="37">
        <v>60</v>
      </c>
      <c r="O106" s="37">
        <v>77</v>
      </c>
      <c r="P106" s="37">
        <v>32</v>
      </c>
      <c r="Q106" s="37">
        <v>17</v>
      </c>
      <c r="R106" s="37">
        <v>41</v>
      </c>
      <c r="S106" s="37">
        <v>18</v>
      </c>
      <c r="T106" s="37">
        <v>9</v>
      </c>
      <c r="U106" s="37">
        <v>29</v>
      </c>
      <c r="V106" s="37">
        <v>18</v>
      </c>
      <c r="W106" s="37">
        <v>9</v>
      </c>
      <c r="X106" s="100">
        <f t="shared" si="16"/>
        <v>495</v>
      </c>
      <c r="Y106" s="100">
        <f t="shared" si="17"/>
        <v>231</v>
      </c>
      <c r="Z106" s="37">
        <v>9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257</v>
      </c>
      <c r="AG106" s="37">
        <v>0</v>
      </c>
      <c r="AH106" s="37">
        <v>0</v>
      </c>
      <c r="AI106" s="37">
        <v>2</v>
      </c>
      <c r="AJ106" s="37">
        <v>1</v>
      </c>
      <c r="AK106" s="100">
        <f t="shared" si="18"/>
        <v>266</v>
      </c>
      <c r="AL106" s="100">
        <f t="shared" si="19"/>
        <v>3</v>
      </c>
      <c r="AM106" s="37">
        <v>3</v>
      </c>
      <c r="AN106" s="37">
        <v>16</v>
      </c>
      <c r="AO106" s="37">
        <v>5</v>
      </c>
      <c r="AP106" s="37">
        <v>16</v>
      </c>
      <c r="AQ106" s="37">
        <v>2</v>
      </c>
      <c r="AR106" s="37">
        <v>1</v>
      </c>
      <c r="AS106" s="37">
        <v>6</v>
      </c>
      <c r="AT106" s="37">
        <v>28</v>
      </c>
      <c r="AU106" s="37">
        <v>1</v>
      </c>
      <c r="AV106" s="37">
        <v>1</v>
      </c>
      <c r="AW106" s="37">
        <v>55</v>
      </c>
      <c r="AX106" s="37">
        <v>0</v>
      </c>
      <c r="AY106" s="37">
        <v>38</v>
      </c>
      <c r="AZ106" s="37">
        <v>0</v>
      </c>
      <c r="BA106" s="37">
        <v>7</v>
      </c>
      <c r="BB106" s="37">
        <v>1</v>
      </c>
      <c r="BC106" s="37">
        <v>17</v>
      </c>
      <c r="BD106" s="37"/>
      <c r="BE106" s="37">
        <v>2</v>
      </c>
      <c r="BF106" s="100">
        <f t="shared" si="20"/>
        <v>19</v>
      </c>
      <c r="BG106" s="100">
        <f t="shared" si="21"/>
        <v>180</v>
      </c>
      <c r="BH106" s="37">
        <v>0</v>
      </c>
      <c r="BI106" s="37">
        <v>6</v>
      </c>
      <c r="BJ106" s="37">
        <v>0</v>
      </c>
      <c r="BK106" s="37">
        <v>18</v>
      </c>
      <c r="BL106" s="37">
        <v>1</v>
      </c>
      <c r="BM106" s="37">
        <v>10</v>
      </c>
      <c r="BN106" s="100">
        <f t="shared" si="15"/>
        <v>35</v>
      </c>
      <c r="BO106" s="104">
        <v>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B2:H64"/>
  <sheetViews>
    <sheetView workbookViewId="0">
      <selection activeCell="J36" sqref="J36"/>
    </sheetView>
  </sheetViews>
  <sheetFormatPr defaultColWidth="11.42578125" defaultRowHeight="15"/>
  <cols>
    <col min="2" max="6" width="18" customWidth="1"/>
  </cols>
  <sheetData>
    <row r="2" spans="2:8" ht="42.75" customHeight="1">
      <c r="B2" s="6" t="s">
        <v>864</v>
      </c>
      <c r="C2" s="5"/>
      <c r="D2" s="5"/>
      <c r="E2" s="5"/>
      <c r="F2" s="5"/>
    </row>
    <row r="3" spans="2:8">
      <c r="B3" s="8"/>
      <c r="C3" s="9" t="s">
        <v>81</v>
      </c>
      <c r="D3" s="9" t="s">
        <v>105</v>
      </c>
      <c r="E3" s="9" t="s">
        <v>130</v>
      </c>
      <c r="F3" s="9" t="s">
        <v>23</v>
      </c>
    </row>
    <row r="4" spans="2:8">
      <c r="B4" s="7" t="s">
        <v>18</v>
      </c>
      <c r="C4" s="3">
        <v>154247</v>
      </c>
      <c r="D4" s="3">
        <v>42966</v>
      </c>
      <c r="E4" s="3">
        <v>199588</v>
      </c>
      <c r="F4" s="4">
        <f t="shared" ref="F4:F35" si="0">SUM(C4:E4)</f>
        <v>396801</v>
      </c>
      <c r="H4" s="113"/>
    </row>
    <row r="5" spans="2:8">
      <c r="B5" s="7"/>
      <c r="C5" s="3">
        <v>72833</v>
      </c>
      <c r="D5" s="3">
        <v>24860</v>
      </c>
      <c r="E5" s="3">
        <v>112686</v>
      </c>
      <c r="F5" s="4">
        <f t="shared" si="0"/>
        <v>210379</v>
      </c>
    </row>
    <row r="6" spans="2:8">
      <c r="B6" s="7" t="s">
        <v>234</v>
      </c>
      <c r="C6" s="3">
        <v>12655</v>
      </c>
      <c r="D6" s="3">
        <v>3559</v>
      </c>
      <c r="E6" s="3">
        <v>15168</v>
      </c>
      <c r="F6" s="4">
        <f t="shared" si="0"/>
        <v>31382</v>
      </c>
      <c r="H6" s="113"/>
    </row>
    <row r="7" spans="2:8">
      <c r="B7" s="7" t="s">
        <v>240</v>
      </c>
      <c r="C7" s="3">
        <v>3250</v>
      </c>
      <c r="D7" s="3">
        <v>1056</v>
      </c>
      <c r="E7" s="3">
        <v>6088</v>
      </c>
      <c r="F7" s="4">
        <f t="shared" si="0"/>
        <v>10394</v>
      </c>
    </row>
    <row r="8" spans="2:8">
      <c r="B8" s="7" t="s">
        <v>231</v>
      </c>
      <c r="C8" s="3">
        <v>3940</v>
      </c>
      <c r="D8" s="3">
        <v>598</v>
      </c>
      <c r="E8" s="3">
        <v>5639</v>
      </c>
      <c r="F8" s="4">
        <f t="shared" si="0"/>
        <v>10177</v>
      </c>
    </row>
    <row r="9" spans="2:8">
      <c r="B9" s="7" t="s">
        <v>219</v>
      </c>
      <c r="C9" s="3">
        <v>5886</v>
      </c>
      <c r="D9" s="3">
        <v>2798</v>
      </c>
      <c r="E9" s="3">
        <v>4717</v>
      </c>
      <c r="F9" s="4">
        <f t="shared" si="0"/>
        <v>13401</v>
      </c>
    </row>
    <row r="10" spans="2:8">
      <c r="B10" s="7" t="s">
        <v>207</v>
      </c>
      <c r="C10" s="3">
        <v>7399</v>
      </c>
      <c r="D10" s="3">
        <v>623</v>
      </c>
      <c r="E10" s="3">
        <v>4489</v>
      </c>
      <c r="F10" s="4">
        <f t="shared" si="0"/>
        <v>12511</v>
      </c>
    </row>
    <row r="11" spans="2:8">
      <c r="B11" s="7" t="s">
        <v>210</v>
      </c>
      <c r="C11" s="3">
        <v>4218</v>
      </c>
      <c r="D11" s="3">
        <v>226</v>
      </c>
      <c r="E11" s="3">
        <v>3448</v>
      </c>
      <c r="F11" s="4">
        <f t="shared" si="0"/>
        <v>7892</v>
      </c>
    </row>
    <row r="12" spans="2:8">
      <c r="B12" s="7" t="s">
        <v>204</v>
      </c>
      <c r="C12" s="3">
        <v>1913</v>
      </c>
      <c r="D12" s="3">
        <v>2100</v>
      </c>
      <c r="E12" s="3">
        <v>2897</v>
      </c>
      <c r="F12" s="4">
        <f t="shared" si="0"/>
        <v>6910</v>
      </c>
    </row>
    <row r="13" spans="2:8">
      <c r="B13" s="7" t="s">
        <v>228</v>
      </c>
      <c r="C13" s="3">
        <v>334</v>
      </c>
      <c r="D13" s="3">
        <v>321</v>
      </c>
      <c r="E13" s="3">
        <v>2757</v>
      </c>
      <c r="F13" s="4">
        <f t="shared" si="0"/>
        <v>3412</v>
      </c>
    </row>
    <row r="14" spans="2:8">
      <c r="B14" s="7" t="s">
        <v>197</v>
      </c>
      <c r="C14" s="3">
        <v>1390</v>
      </c>
      <c r="D14" s="3">
        <v>282</v>
      </c>
      <c r="E14" s="3">
        <v>2575</v>
      </c>
      <c r="F14" s="4">
        <f t="shared" si="0"/>
        <v>4247</v>
      </c>
    </row>
    <row r="15" spans="2:8">
      <c r="B15" s="7" t="s">
        <v>236</v>
      </c>
      <c r="C15" s="3">
        <v>1648</v>
      </c>
      <c r="D15" s="3">
        <v>247</v>
      </c>
      <c r="E15" s="3">
        <v>2464</v>
      </c>
      <c r="F15" s="4">
        <f t="shared" si="0"/>
        <v>4359</v>
      </c>
    </row>
    <row r="16" spans="2:8">
      <c r="B16" s="7" t="s">
        <v>195</v>
      </c>
      <c r="C16" s="3">
        <v>2026</v>
      </c>
      <c r="D16" s="3">
        <v>555</v>
      </c>
      <c r="E16" s="3">
        <v>2366</v>
      </c>
      <c r="F16" s="4">
        <f t="shared" si="0"/>
        <v>4947</v>
      </c>
    </row>
    <row r="17" spans="2:6">
      <c r="B17" s="7" t="s">
        <v>202</v>
      </c>
      <c r="C17" s="3">
        <v>4867</v>
      </c>
      <c r="D17" s="3">
        <v>356</v>
      </c>
      <c r="E17" s="3">
        <v>2124</v>
      </c>
      <c r="F17" s="4">
        <f t="shared" si="0"/>
        <v>7347</v>
      </c>
    </row>
    <row r="18" spans="2:6">
      <c r="B18" s="7" t="s">
        <v>244</v>
      </c>
      <c r="C18" s="3">
        <v>918</v>
      </c>
      <c r="D18" s="3">
        <v>145</v>
      </c>
      <c r="E18" s="3">
        <v>2040</v>
      </c>
      <c r="F18" s="4">
        <f t="shared" si="0"/>
        <v>3103</v>
      </c>
    </row>
    <row r="19" spans="2:6">
      <c r="B19" s="7" t="s">
        <v>238</v>
      </c>
      <c r="C19" s="3">
        <v>1065</v>
      </c>
      <c r="D19" s="3">
        <v>692</v>
      </c>
      <c r="E19" s="3">
        <v>1971</v>
      </c>
      <c r="F19" s="4">
        <f t="shared" si="0"/>
        <v>3728</v>
      </c>
    </row>
    <row r="20" spans="2:6">
      <c r="B20" s="7" t="s">
        <v>225</v>
      </c>
      <c r="C20" s="3">
        <v>959</v>
      </c>
      <c r="D20" s="3">
        <v>203</v>
      </c>
      <c r="E20" s="3">
        <v>1871</v>
      </c>
      <c r="F20" s="4">
        <f t="shared" si="0"/>
        <v>3033</v>
      </c>
    </row>
    <row r="21" spans="2:6">
      <c r="B21" s="7" t="s">
        <v>247</v>
      </c>
      <c r="C21" s="3">
        <v>692</v>
      </c>
      <c r="D21" s="3">
        <v>387</v>
      </c>
      <c r="E21" s="3">
        <v>1750</v>
      </c>
      <c r="F21" s="4">
        <f t="shared" si="0"/>
        <v>2829</v>
      </c>
    </row>
    <row r="22" spans="2:6">
      <c r="B22" s="7" t="s">
        <v>227</v>
      </c>
      <c r="C22" s="3">
        <v>1436</v>
      </c>
      <c r="D22" s="3">
        <v>349</v>
      </c>
      <c r="E22" s="3">
        <v>1704</v>
      </c>
      <c r="F22" s="4">
        <f t="shared" si="0"/>
        <v>3489</v>
      </c>
    </row>
    <row r="23" spans="2:6">
      <c r="B23" s="7" t="s">
        <v>203</v>
      </c>
      <c r="C23" s="3">
        <v>2369</v>
      </c>
      <c r="D23" s="3">
        <v>383</v>
      </c>
      <c r="E23" s="3">
        <v>1559</v>
      </c>
      <c r="F23" s="4">
        <f t="shared" si="0"/>
        <v>4311</v>
      </c>
    </row>
    <row r="24" spans="2:6">
      <c r="B24" s="7" t="s">
        <v>233</v>
      </c>
      <c r="C24" s="3">
        <v>827</v>
      </c>
      <c r="D24" s="3">
        <v>268</v>
      </c>
      <c r="E24" s="3">
        <v>1469</v>
      </c>
      <c r="F24" s="4">
        <f t="shared" si="0"/>
        <v>2564</v>
      </c>
    </row>
    <row r="25" spans="2:6">
      <c r="B25" s="7" t="s">
        <v>212</v>
      </c>
      <c r="C25" s="3">
        <v>1099</v>
      </c>
      <c r="D25" s="3">
        <v>128</v>
      </c>
      <c r="E25" s="3">
        <v>1447</v>
      </c>
      <c r="F25" s="4">
        <f t="shared" si="0"/>
        <v>2674</v>
      </c>
    </row>
    <row r="26" spans="2:6">
      <c r="B26" s="7" t="s">
        <v>213</v>
      </c>
      <c r="C26" s="3">
        <v>4383</v>
      </c>
      <c r="D26" s="3">
        <v>493</v>
      </c>
      <c r="E26" s="3">
        <v>1339</v>
      </c>
      <c r="F26" s="4">
        <f t="shared" si="0"/>
        <v>6215</v>
      </c>
    </row>
    <row r="27" spans="2:6">
      <c r="B27" s="7" t="s">
        <v>235</v>
      </c>
      <c r="C27" s="3">
        <v>441</v>
      </c>
      <c r="D27" s="3">
        <v>117</v>
      </c>
      <c r="E27" s="3">
        <v>1339</v>
      </c>
      <c r="F27" s="4">
        <f t="shared" si="0"/>
        <v>1897</v>
      </c>
    </row>
    <row r="28" spans="2:6">
      <c r="B28" s="7" t="s">
        <v>248</v>
      </c>
      <c r="C28" s="3">
        <v>1006</v>
      </c>
      <c r="D28" s="3">
        <v>252</v>
      </c>
      <c r="E28" s="3">
        <v>1218</v>
      </c>
      <c r="F28" s="4">
        <f t="shared" si="0"/>
        <v>2476</v>
      </c>
    </row>
    <row r="29" spans="2:6">
      <c r="B29" s="7" t="s">
        <v>192</v>
      </c>
      <c r="C29" s="3">
        <v>640</v>
      </c>
      <c r="D29" s="3">
        <v>82</v>
      </c>
      <c r="E29" s="3">
        <v>1190</v>
      </c>
      <c r="F29" s="4">
        <f t="shared" si="0"/>
        <v>1912</v>
      </c>
    </row>
    <row r="30" spans="2:6">
      <c r="B30" s="7" t="s">
        <v>211</v>
      </c>
      <c r="C30" s="3">
        <v>1532</v>
      </c>
      <c r="D30" s="3">
        <v>160</v>
      </c>
      <c r="E30" s="3">
        <v>1004</v>
      </c>
      <c r="F30" s="4">
        <f t="shared" si="0"/>
        <v>2696</v>
      </c>
    </row>
    <row r="31" spans="2:6">
      <c r="B31" s="7" t="s">
        <v>199</v>
      </c>
      <c r="C31" s="3">
        <v>2667</v>
      </c>
      <c r="D31" s="3">
        <v>142</v>
      </c>
      <c r="E31" s="3">
        <v>943</v>
      </c>
      <c r="F31" s="4">
        <f t="shared" si="0"/>
        <v>3752</v>
      </c>
    </row>
    <row r="32" spans="2:6">
      <c r="B32" s="7" t="s">
        <v>232</v>
      </c>
      <c r="C32" s="3">
        <v>229</v>
      </c>
      <c r="D32" s="3">
        <v>19</v>
      </c>
      <c r="E32" s="3">
        <v>853</v>
      </c>
      <c r="F32" s="4">
        <f t="shared" si="0"/>
        <v>1101</v>
      </c>
    </row>
    <row r="33" spans="2:6">
      <c r="B33" s="7" t="s">
        <v>239</v>
      </c>
      <c r="C33" s="3">
        <v>487</v>
      </c>
      <c r="D33" s="3">
        <v>104</v>
      </c>
      <c r="E33" s="3">
        <v>823</v>
      </c>
      <c r="F33" s="4">
        <f t="shared" si="0"/>
        <v>1414</v>
      </c>
    </row>
    <row r="34" spans="2:6">
      <c r="B34" s="7" t="s">
        <v>226</v>
      </c>
      <c r="C34" s="3">
        <v>285</v>
      </c>
      <c r="D34" s="3">
        <v>130</v>
      </c>
      <c r="E34" s="3">
        <v>792</v>
      </c>
      <c r="F34" s="4">
        <f t="shared" si="0"/>
        <v>1207</v>
      </c>
    </row>
    <row r="35" spans="2:6">
      <c r="B35" s="7" t="s">
        <v>246</v>
      </c>
      <c r="C35" s="3">
        <v>543</v>
      </c>
      <c r="D35" s="3">
        <v>49</v>
      </c>
      <c r="E35" s="3">
        <v>775</v>
      </c>
      <c r="F35" s="4">
        <f t="shared" si="0"/>
        <v>1367</v>
      </c>
    </row>
    <row r="36" spans="2:6">
      <c r="B36" s="7" t="s">
        <v>237</v>
      </c>
      <c r="C36" s="3">
        <v>622</v>
      </c>
      <c r="D36" s="3">
        <v>24</v>
      </c>
      <c r="E36" s="3">
        <v>706</v>
      </c>
      <c r="F36" s="4">
        <f t="shared" ref="F36:F64" si="1">SUM(C36:E36)</f>
        <v>1352</v>
      </c>
    </row>
    <row r="37" spans="2:6">
      <c r="B37" s="7" t="s">
        <v>242</v>
      </c>
      <c r="C37" s="3">
        <v>306</v>
      </c>
      <c r="D37" s="3">
        <v>91</v>
      </c>
      <c r="E37" s="3">
        <v>703</v>
      </c>
      <c r="F37" s="4">
        <f t="shared" si="1"/>
        <v>1100</v>
      </c>
    </row>
    <row r="38" spans="2:6">
      <c r="B38" s="7" t="s">
        <v>200</v>
      </c>
      <c r="C38" s="3">
        <v>1051</v>
      </c>
      <c r="D38" s="3">
        <v>90</v>
      </c>
      <c r="E38" s="3">
        <v>567</v>
      </c>
      <c r="F38" s="4">
        <f t="shared" si="1"/>
        <v>1708</v>
      </c>
    </row>
    <row r="39" spans="2:6">
      <c r="B39" s="7" t="s">
        <v>223</v>
      </c>
      <c r="C39" s="3">
        <v>282</v>
      </c>
      <c r="D39" s="3">
        <v>100</v>
      </c>
      <c r="E39" s="3">
        <v>551</v>
      </c>
      <c r="F39" s="4">
        <f t="shared" si="1"/>
        <v>933</v>
      </c>
    </row>
    <row r="40" spans="2:6">
      <c r="B40" s="7" t="s">
        <v>201</v>
      </c>
      <c r="C40" s="3">
        <v>322</v>
      </c>
      <c r="D40" s="3">
        <v>111</v>
      </c>
      <c r="E40" s="3">
        <v>526</v>
      </c>
      <c r="F40" s="4">
        <f t="shared" si="1"/>
        <v>959</v>
      </c>
    </row>
    <row r="41" spans="2:6">
      <c r="B41" s="7" t="s">
        <v>222</v>
      </c>
      <c r="C41" s="3">
        <v>283</v>
      </c>
      <c r="D41" s="3">
        <v>71</v>
      </c>
      <c r="E41" s="3">
        <v>517</v>
      </c>
      <c r="F41" s="4">
        <f t="shared" si="1"/>
        <v>871</v>
      </c>
    </row>
    <row r="42" spans="2:6">
      <c r="B42" s="7" t="s">
        <v>196</v>
      </c>
      <c r="C42" s="3">
        <v>636</v>
      </c>
      <c r="D42" s="3">
        <v>51</v>
      </c>
      <c r="E42" s="3">
        <v>489</v>
      </c>
      <c r="F42" s="4">
        <f t="shared" si="1"/>
        <v>1176</v>
      </c>
    </row>
    <row r="43" spans="2:6">
      <c r="B43" s="7" t="s">
        <v>217</v>
      </c>
      <c r="C43" s="3">
        <v>97</v>
      </c>
      <c r="D43" s="3">
        <v>28</v>
      </c>
      <c r="E43" s="3">
        <v>485</v>
      </c>
      <c r="F43" s="4">
        <f t="shared" si="1"/>
        <v>610</v>
      </c>
    </row>
    <row r="44" spans="2:6">
      <c r="B44" s="7" t="s">
        <v>191</v>
      </c>
      <c r="C44" s="3">
        <v>2216</v>
      </c>
      <c r="D44" s="3">
        <v>126</v>
      </c>
      <c r="E44" s="3">
        <v>432</v>
      </c>
      <c r="F44" s="4">
        <f t="shared" si="1"/>
        <v>2774</v>
      </c>
    </row>
    <row r="45" spans="2:6">
      <c r="B45" s="7" t="s">
        <v>206</v>
      </c>
      <c r="C45" s="3">
        <v>694</v>
      </c>
      <c r="D45" s="3">
        <v>110</v>
      </c>
      <c r="E45" s="3">
        <v>430</v>
      </c>
      <c r="F45" s="4">
        <f t="shared" si="1"/>
        <v>1234</v>
      </c>
    </row>
    <row r="46" spans="2:6">
      <c r="B46" s="7" t="s">
        <v>229</v>
      </c>
      <c r="C46" s="3">
        <v>103</v>
      </c>
      <c r="D46" s="3">
        <v>38</v>
      </c>
      <c r="E46" s="3">
        <v>335</v>
      </c>
      <c r="F46" s="4">
        <f t="shared" si="1"/>
        <v>476</v>
      </c>
    </row>
    <row r="47" spans="2:6">
      <c r="B47" s="7" t="s">
        <v>230</v>
      </c>
      <c r="C47" s="3">
        <v>239</v>
      </c>
      <c r="D47" s="3">
        <v>71</v>
      </c>
      <c r="E47" s="3">
        <v>307</v>
      </c>
      <c r="F47" s="4">
        <f t="shared" si="1"/>
        <v>617</v>
      </c>
    </row>
    <row r="48" spans="2:6">
      <c r="B48" s="7" t="s">
        <v>224</v>
      </c>
      <c r="C48" s="3">
        <v>260</v>
      </c>
      <c r="D48" s="3">
        <v>43</v>
      </c>
      <c r="E48" s="3">
        <v>286</v>
      </c>
      <c r="F48" s="4">
        <f t="shared" si="1"/>
        <v>589</v>
      </c>
    </row>
    <row r="49" spans="2:6">
      <c r="B49" s="7" t="s">
        <v>209</v>
      </c>
      <c r="C49" s="3">
        <v>417</v>
      </c>
      <c r="D49" s="3">
        <v>27</v>
      </c>
      <c r="E49" s="3">
        <v>226</v>
      </c>
      <c r="F49" s="4">
        <f t="shared" si="1"/>
        <v>670</v>
      </c>
    </row>
    <row r="50" spans="2:6">
      <c r="B50" s="7" t="s">
        <v>249</v>
      </c>
      <c r="C50" s="3">
        <v>141</v>
      </c>
      <c r="D50" s="3">
        <v>22</v>
      </c>
      <c r="E50" s="3">
        <v>203</v>
      </c>
      <c r="F50" s="4">
        <f t="shared" si="1"/>
        <v>366</v>
      </c>
    </row>
    <row r="51" spans="2:6">
      <c r="B51" s="7" t="s">
        <v>218</v>
      </c>
      <c r="C51" s="3">
        <v>92</v>
      </c>
      <c r="D51" s="3">
        <v>25</v>
      </c>
      <c r="E51" s="3">
        <v>195</v>
      </c>
      <c r="F51" s="4">
        <f t="shared" si="1"/>
        <v>312</v>
      </c>
    </row>
    <row r="52" spans="2:6">
      <c r="B52" s="7" t="s">
        <v>221</v>
      </c>
      <c r="C52" s="3">
        <v>78</v>
      </c>
      <c r="D52" s="3">
        <v>41</v>
      </c>
      <c r="E52" s="3">
        <v>192</v>
      </c>
      <c r="F52" s="4">
        <f t="shared" si="1"/>
        <v>311</v>
      </c>
    </row>
    <row r="53" spans="2:6">
      <c r="B53" s="7" t="s">
        <v>205</v>
      </c>
      <c r="C53" s="3">
        <v>883</v>
      </c>
      <c r="D53" s="3">
        <v>45</v>
      </c>
      <c r="E53" s="3">
        <v>187</v>
      </c>
      <c r="F53" s="4">
        <f t="shared" si="1"/>
        <v>1115</v>
      </c>
    </row>
    <row r="54" spans="2:6">
      <c r="B54" s="7" t="s">
        <v>245</v>
      </c>
      <c r="C54" s="3">
        <v>90</v>
      </c>
      <c r="D54" s="3">
        <v>10</v>
      </c>
      <c r="E54" s="3">
        <v>125</v>
      </c>
      <c r="F54" s="4">
        <f t="shared" si="1"/>
        <v>225</v>
      </c>
    </row>
    <row r="55" spans="2:6">
      <c r="B55" s="7" t="s">
        <v>193</v>
      </c>
      <c r="C55" s="3">
        <v>162</v>
      </c>
      <c r="D55" s="3">
        <v>16</v>
      </c>
      <c r="E55" s="3">
        <v>106</v>
      </c>
      <c r="F55" s="4">
        <f t="shared" si="1"/>
        <v>284</v>
      </c>
    </row>
    <row r="56" spans="2:6">
      <c r="B56" s="7" t="s">
        <v>216</v>
      </c>
      <c r="C56" s="3">
        <v>13</v>
      </c>
      <c r="D56" s="3">
        <v>16</v>
      </c>
      <c r="E56" s="3">
        <v>105</v>
      </c>
      <c r="F56" s="4">
        <f t="shared" si="1"/>
        <v>134</v>
      </c>
    </row>
    <row r="57" spans="2:6">
      <c r="B57" s="7" t="s">
        <v>198</v>
      </c>
      <c r="C57" s="3">
        <v>889</v>
      </c>
      <c r="D57" s="3">
        <v>13</v>
      </c>
      <c r="E57" s="3">
        <v>104</v>
      </c>
      <c r="F57" s="4">
        <f t="shared" si="1"/>
        <v>1006</v>
      </c>
    </row>
    <row r="58" spans="2:6">
      <c r="B58" s="7" t="s">
        <v>208</v>
      </c>
      <c r="C58" s="3">
        <v>118</v>
      </c>
      <c r="D58" s="3">
        <v>65</v>
      </c>
      <c r="E58" s="3">
        <v>104</v>
      </c>
      <c r="F58" s="4">
        <f t="shared" si="1"/>
        <v>287</v>
      </c>
    </row>
    <row r="59" spans="2:6">
      <c r="B59" s="7" t="s">
        <v>215</v>
      </c>
      <c r="C59" s="3">
        <v>27</v>
      </c>
      <c r="D59" s="3">
        <v>6</v>
      </c>
      <c r="E59" s="3">
        <v>55</v>
      </c>
      <c r="F59" s="4">
        <f t="shared" si="1"/>
        <v>88</v>
      </c>
    </row>
    <row r="60" spans="2:6">
      <c r="B60" s="7" t="s">
        <v>194</v>
      </c>
      <c r="C60" s="3">
        <v>183</v>
      </c>
      <c r="D60" s="3">
        <v>4</v>
      </c>
      <c r="E60" s="3">
        <v>50</v>
      </c>
      <c r="F60" s="4">
        <f t="shared" si="1"/>
        <v>237</v>
      </c>
    </row>
    <row r="61" spans="2:6">
      <c r="B61" s="7" t="s">
        <v>220</v>
      </c>
      <c r="C61" s="3">
        <v>46</v>
      </c>
      <c r="D61" s="3">
        <v>17</v>
      </c>
      <c r="E61" s="3">
        <v>38</v>
      </c>
      <c r="F61" s="4">
        <f t="shared" si="1"/>
        <v>101</v>
      </c>
    </row>
    <row r="62" spans="2:6">
      <c r="B62" s="7" t="s">
        <v>214</v>
      </c>
      <c r="C62" s="3">
        <v>14</v>
      </c>
      <c r="D62" s="3">
        <v>14</v>
      </c>
      <c r="E62" s="3">
        <v>29</v>
      </c>
      <c r="F62" s="4">
        <f t="shared" si="1"/>
        <v>57</v>
      </c>
    </row>
    <row r="63" spans="2:6">
      <c r="B63" s="7" t="s">
        <v>243</v>
      </c>
      <c r="C63" s="3">
        <v>46</v>
      </c>
      <c r="D63" s="3">
        <v>7</v>
      </c>
      <c r="E63" s="3">
        <v>28</v>
      </c>
      <c r="F63" s="4">
        <f t="shared" si="1"/>
        <v>81</v>
      </c>
    </row>
    <row r="64" spans="2:6">
      <c r="B64" s="7" t="s">
        <v>241</v>
      </c>
      <c r="C64" s="3">
        <v>0</v>
      </c>
      <c r="D64" s="3">
        <v>0</v>
      </c>
      <c r="E64" s="3">
        <v>2</v>
      </c>
      <c r="F64" s="4">
        <f t="shared" si="1"/>
        <v>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Social Lab</dc:creator>
  <cp:keywords/>
  <dc:description/>
  <cp:lastModifiedBy>María Casalí San Emeterio</cp:lastModifiedBy>
  <cp:revision/>
  <dcterms:created xsi:type="dcterms:W3CDTF">2025-02-18T11:32:00Z</dcterms:created>
  <dcterms:modified xsi:type="dcterms:W3CDTF">2025-05-28T12:08:07Z</dcterms:modified>
  <cp:category/>
  <cp:contentStatus/>
</cp:coreProperties>
</file>